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2021" sheetId="4" r:id="rId1"/>
  </sheets>
  <calcPr calcId="145621"/>
</workbook>
</file>

<file path=xl/calcChain.xml><?xml version="1.0" encoding="utf-8"?>
<calcChain xmlns="http://schemas.openxmlformats.org/spreadsheetml/2006/main">
  <c r="E7" i="4" l="1"/>
  <c r="B18" i="4"/>
  <c r="L13" i="4"/>
  <c r="M13" i="4" s="1"/>
</calcChain>
</file>

<file path=xl/sharedStrings.xml><?xml version="1.0" encoding="utf-8"?>
<sst xmlns="http://schemas.openxmlformats.org/spreadsheetml/2006/main" count="76" uniqueCount="37">
  <si>
    <t>Загрязняющее вещество</t>
  </si>
  <si>
    <t>Таблица ресурсов для выбросов в атмосферный воздух</t>
  </si>
  <si>
    <t>Таблица использования для выбросов в атмосферный воздух</t>
  </si>
  <si>
    <t>Образование выбросов</t>
  </si>
  <si>
    <t>Накопление</t>
  </si>
  <si>
    <t>Потоки в окружающую среду</t>
  </si>
  <si>
    <t>Отрасли</t>
  </si>
  <si>
    <t>Домашние хозяйства</t>
  </si>
  <si>
    <t>Обработка и утилизация отходов</t>
  </si>
  <si>
    <t>Выбросы в окружающую среду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</si>
  <si>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</si>
  <si>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</si>
  <si>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</si>
  <si>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Транспортировка и хранение</t>
  </si>
  <si>
    <t>Прочие</t>
  </si>
  <si>
    <t>Транспорт</t>
  </si>
  <si>
    <t>Отопление</t>
  </si>
  <si>
    <t>Тяжелые металлы</t>
  </si>
  <si>
    <t>Гидрофторуглероды (ГФУ)</t>
  </si>
  <si>
    <t>Перфторуглероды (ПФУ)</t>
  </si>
  <si>
    <t>Углерода оксид (СО)</t>
  </si>
  <si>
    <t>Летучие органические соединения кроме метана (НМЛОС)</t>
  </si>
  <si>
    <r>
      <t>Углекислый газ (СО</t>
    </r>
    <r>
      <rPr>
        <vertAlign val="subscript"/>
        <sz val="9"/>
        <color theme="1"/>
        <rFont val="Times New Roman"/>
        <family val="1"/>
        <charset val="204"/>
      </rPr>
      <t>2</t>
    </r>
    <r>
      <rPr>
        <sz val="9"/>
        <color theme="1"/>
        <rFont val="Times New Roman"/>
        <family val="1"/>
        <charset val="204"/>
      </rPr>
      <t>)</t>
    </r>
  </si>
  <si>
    <r>
      <t>Метан (CН</t>
    </r>
    <r>
      <rPr>
        <vertAlign val="subscript"/>
        <sz val="9"/>
        <color theme="1"/>
        <rFont val="Times New Roman"/>
        <family val="1"/>
        <charset val="204"/>
      </rPr>
      <t>4</t>
    </r>
    <r>
      <rPr>
        <sz val="9"/>
        <color theme="1"/>
        <rFont val="Times New Roman"/>
        <family val="1"/>
        <charset val="204"/>
      </rPr>
      <t>)</t>
    </r>
  </si>
  <si>
    <r>
      <t>Закись азота (N</t>
    </r>
    <r>
      <rPr>
        <vertAlign val="subscript"/>
        <sz val="9"/>
        <color theme="1"/>
        <rFont val="Times New Roman"/>
        <family val="1"/>
        <charset val="204"/>
      </rPr>
      <t>2</t>
    </r>
    <r>
      <rPr>
        <sz val="9"/>
        <color theme="1"/>
        <rFont val="Times New Roman"/>
        <family val="1"/>
        <charset val="204"/>
      </rPr>
      <t>O)</t>
    </r>
  </si>
  <si>
    <r>
      <t>Гексафторид серы (SF</t>
    </r>
    <r>
      <rPr>
        <vertAlign val="subscript"/>
        <sz val="9"/>
        <color theme="1"/>
        <rFont val="Times New Roman"/>
        <family val="1"/>
        <charset val="204"/>
      </rPr>
      <t>6</t>
    </r>
    <r>
      <rPr>
        <sz val="9"/>
        <color theme="1"/>
        <rFont val="Times New Roman"/>
        <family val="1"/>
        <charset val="204"/>
      </rPr>
      <t>)</t>
    </r>
  </si>
  <si>
    <r>
      <t>Трифторид азота (NF</t>
    </r>
    <r>
      <rPr>
        <sz val="6"/>
        <color theme="1"/>
        <rFont val="Times New Roman"/>
        <family val="1"/>
        <charset val="204"/>
      </rPr>
      <t>3</t>
    </r>
    <r>
      <rPr>
        <sz val="9"/>
        <color theme="1"/>
        <rFont val="Times New Roman"/>
        <family val="1"/>
        <charset val="204"/>
      </rPr>
      <t>)</t>
    </r>
  </si>
  <si>
    <r>
      <t>Диоксид серы (SO</t>
    </r>
    <r>
      <rPr>
        <vertAlign val="subscript"/>
        <sz val="9"/>
        <color theme="1"/>
        <rFont val="Times New Roman"/>
        <family val="1"/>
        <charset val="204"/>
      </rPr>
      <t>2</t>
    </r>
    <r>
      <rPr>
        <sz val="9"/>
        <color theme="1"/>
        <rFont val="Times New Roman"/>
        <family val="1"/>
        <charset val="204"/>
      </rPr>
      <t>)</t>
    </r>
  </si>
  <si>
    <r>
      <t>Оксиды азота (в пересчете на NO</t>
    </r>
    <r>
      <rPr>
        <vertAlign val="subscript"/>
        <sz val="9"/>
        <color theme="1"/>
        <rFont val="Times New Roman"/>
        <family val="1"/>
        <charset val="204"/>
      </rPr>
      <t>2</t>
    </r>
    <r>
      <rPr>
        <sz val="9"/>
        <color theme="1"/>
        <rFont val="Times New Roman"/>
        <family val="1"/>
        <charset val="204"/>
      </rPr>
      <t>)</t>
    </r>
    <r>
      <rPr>
        <vertAlign val="subscript"/>
        <sz val="9"/>
        <color theme="1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>(NO</t>
    </r>
    <r>
      <rPr>
        <vertAlign val="subscript"/>
        <sz val="9"/>
        <color theme="1"/>
        <rFont val="Times New Roman"/>
        <family val="1"/>
        <charset val="204"/>
      </rPr>
      <t>X</t>
    </r>
    <r>
      <rPr>
        <sz val="9"/>
        <color theme="1"/>
        <rFont val="Times New Roman"/>
        <family val="1"/>
        <charset val="204"/>
      </rPr>
      <t>)</t>
    </r>
  </si>
  <si>
    <r>
      <t>Аммиак (NH</t>
    </r>
    <r>
      <rPr>
        <vertAlign val="subscript"/>
        <sz val="9"/>
        <color theme="1"/>
        <rFont val="Times New Roman"/>
        <family val="1"/>
        <charset val="204"/>
      </rPr>
      <t>3</t>
    </r>
    <r>
      <rPr>
        <sz val="9"/>
        <color theme="1"/>
        <rFont val="Times New Roman"/>
        <family val="1"/>
        <charset val="204"/>
      </rPr>
      <t>)</t>
    </r>
  </si>
  <si>
    <r>
      <t>Твердые вещества (РМ</t>
    </r>
    <r>
      <rPr>
        <vertAlign val="subscript"/>
        <sz val="9"/>
        <color theme="1"/>
        <rFont val="Times New Roman"/>
        <family val="1"/>
        <charset val="204"/>
      </rPr>
      <t xml:space="preserve">2,5 </t>
    </r>
    <r>
      <rPr>
        <sz val="9"/>
        <color theme="1"/>
        <rFont val="Times New Roman"/>
        <family val="1"/>
        <charset val="204"/>
      </rPr>
      <t>и РМ</t>
    </r>
    <r>
      <rPr>
        <vertAlign val="subscript"/>
        <sz val="9"/>
        <color theme="1"/>
        <rFont val="Times New Roman"/>
        <family val="1"/>
        <charset val="204"/>
      </rPr>
      <t>10</t>
    </r>
    <r>
      <rPr>
        <sz val="9"/>
        <color theme="1"/>
        <rFont val="Times New Roman"/>
        <family val="1"/>
        <charset val="204"/>
      </rPr>
      <t>)</t>
    </r>
  </si>
  <si>
    <t>-</t>
  </si>
  <si>
    <t>(тонн)</t>
  </si>
  <si>
    <r>
      <t>Счет выбросов в атмосферный воздух за 2021 год</t>
    </r>
    <r>
      <rPr>
        <vertAlign val="superscript"/>
        <sz val="9"/>
        <color theme="1"/>
        <rFont val="Times New Roman"/>
        <family val="1"/>
        <charset val="204"/>
      </rPr>
      <t>1)</t>
    </r>
  </si>
  <si>
    <r>
      <t xml:space="preserve">1) </t>
    </r>
    <r>
      <rPr>
        <sz val="7"/>
        <rFont val="Times New Roman"/>
        <family val="1"/>
        <charset val="204"/>
      </rPr>
      <t>По данным Росприроднадзора.</t>
    </r>
  </si>
  <si>
    <t>Итого ресурсы</t>
  </si>
  <si>
    <t xml:space="preserve">Итого использование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</si>
</sst>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vertAlign val="subscript"/>
      <sz val="9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vertAlign val="superscript"/>
      <sz val="7"/>
      <name val="Times New Roman"/>
      <family val="1"/>
      <charset val="204"/>
    </font>
    <font>
      <sz val="7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4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164" fontId="1" fillId="0" borderId="2" xfId="0" applyNumberFormat="1" applyFont="1" applyFill="1" applyBorder="1" applyAlignment="1">
      <alignment horizontal="right" indent="1"/>
    </xf>
    <xf numFmtId="164" fontId="5" fillId="0" borderId="2" xfId="0" applyNumberFormat="1" applyFont="1" applyFill="1" applyBorder="1" applyAlignment="1">
      <alignment horizontal="right" indent="1"/>
    </xf>
    <xf numFmtId="164" fontId="1" fillId="0" borderId="3" xfId="0" applyNumberFormat="1" applyFont="1" applyFill="1" applyBorder="1" applyAlignment="1">
      <alignment horizontal="right" indent="1"/>
    </xf>
    <xf numFmtId="164" fontId="5" fillId="0" borderId="3" xfId="0" applyNumberFormat="1" applyFont="1" applyFill="1" applyBorder="1" applyAlignment="1">
      <alignment horizontal="right" indent="1"/>
    </xf>
    <xf numFmtId="164" fontId="1" fillId="0" borderId="4" xfId="0" applyNumberFormat="1" applyFont="1" applyFill="1" applyBorder="1" applyAlignment="1">
      <alignment horizontal="right" indent="1"/>
    </xf>
    <xf numFmtId="164" fontId="5" fillId="0" borderId="4" xfId="0" applyNumberFormat="1" applyFont="1" applyFill="1" applyBorder="1" applyAlignment="1">
      <alignment horizontal="right" inden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tabSelected="1" zoomScaleNormal="100" workbookViewId="0">
      <selection sqref="A1:M1"/>
    </sheetView>
  </sheetViews>
  <sheetFormatPr defaultRowHeight="15" x14ac:dyDescent="0.25"/>
  <cols>
    <col min="1" max="1" width="32.7109375" customWidth="1"/>
    <col min="2" max="2" width="15.42578125" customWidth="1"/>
    <col min="3" max="3" width="13.5703125" customWidth="1"/>
    <col min="4" max="4" width="15.28515625" customWidth="1"/>
    <col min="5" max="5" width="14.42578125" customWidth="1"/>
    <col min="6" max="6" width="14" bestFit="1" customWidth="1"/>
    <col min="7" max="7" width="12.140625" customWidth="1"/>
    <col min="8" max="8" width="12.85546875" customWidth="1"/>
    <col min="9" max="9" width="13" customWidth="1"/>
    <col min="10" max="10" width="14.28515625" customWidth="1"/>
    <col min="11" max="11" width="14.140625" bestFit="1" customWidth="1"/>
    <col min="12" max="12" width="16.42578125" customWidth="1"/>
    <col min="13" max="13" width="14.85546875" customWidth="1"/>
  </cols>
  <sheetData>
    <row r="1" spans="1:13" x14ac:dyDescent="0.25">
      <c r="A1" s="15" t="s">
        <v>33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x14ac:dyDescent="0.25">
      <c r="A2" s="16" t="s">
        <v>32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27" customHeight="1" x14ac:dyDescent="0.25">
      <c r="A3" s="14" t="s">
        <v>0</v>
      </c>
      <c r="B3" s="14" t="s">
        <v>1</v>
      </c>
      <c r="C3" s="14"/>
      <c r="D3" s="14"/>
      <c r="E3" s="14"/>
      <c r="F3" s="14"/>
      <c r="G3" s="14"/>
      <c r="H3" s="14"/>
      <c r="I3" s="14"/>
      <c r="J3" s="14"/>
      <c r="K3" s="14"/>
      <c r="L3" s="14" t="s">
        <v>2</v>
      </c>
      <c r="M3" s="14"/>
    </row>
    <row r="4" spans="1:13" ht="24" x14ac:dyDescent="0.25">
      <c r="A4" s="14"/>
      <c r="B4" s="14" t="s">
        <v>3</v>
      </c>
      <c r="C4" s="14"/>
      <c r="D4" s="14"/>
      <c r="E4" s="14"/>
      <c r="F4" s="14"/>
      <c r="G4" s="14"/>
      <c r="H4" s="14"/>
      <c r="I4" s="14"/>
      <c r="J4" s="2" t="s">
        <v>4</v>
      </c>
      <c r="K4" s="14" t="s">
        <v>35</v>
      </c>
      <c r="L4" s="2" t="s">
        <v>5</v>
      </c>
      <c r="M4" s="14" t="s">
        <v>36</v>
      </c>
    </row>
    <row r="5" spans="1:13" x14ac:dyDescent="0.25">
      <c r="A5" s="14"/>
      <c r="B5" s="14" t="s">
        <v>6</v>
      </c>
      <c r="C5" s="14"/>
      <c r="D5" s="14"/>
      <c r="E5" s="14"/>
      <c r="F5" s="14"/>
      <c r="G5" s="14" t="s">
        <v>7</v>
      </c>
      <c r="H5" s="14"/>
      <c r="I5" s="14"/>
      <c r="J5" s="14" t="s">
        <v>8</v>
      </c>
      <c r="K5" s="14"/>
      <c r="L5" s="14" t="s">
        <v>9</v>
      </c>
      <c r="M5" s="14"/>
    </row>
    <row r="6" spans="1:13" ht="48" x14ac:dyDescent="0.25">
      <c r="A6" s="14"/>
      <c r="B6" s="2" t="s">
        <v>10</v>
      </c>
      <c r="C6" s="2" t="s">
        <v>11</v>
      </c>
      <c r="D6" s="2" t="s">
        <v>12</v>
      </c>
      <c r="E6" s="2" t="s">
        <v>13</v>
      </c>
      <c r="F6" s="2" t="s">
        <v>14</v>
      </c>
      <c r="G6" s="2" t="s">
        <v>15</v>
      </c>
      <c r="H6" s="2" t="s">
        <v>16</v>
      </c>
      <c r="I6" s="2" t="s">
        <v>14</v>
      </c>
      <c r="J6" s="14"/>
      <c r="K6" s="14"/>
      <c r="L6" s="14"/>
      <c r="M6" s="14"/>
    </row>
    <row r="7" spans="1:13" x14ac:dyDescent="0.25">
      <c r="A7" s="10" t="s">
        <v>22</v>
      </c>
      <c r="B7" s="4">
        <v>980279.34400000004</v>
      </c>
      <c r="C7" s="4">
        <v>60215785.331</v>
      </c>
      <c r="D7" s="4">
        <v>209655455.59200001</v>
      </c>
      <c r="E7" s="4">
        <f>223692393.769</f>
        <v>223692393.76899999</v>
      </c>
      <c r="F7" s="4">
        <v>1217449401.3</v>
      </c>
      <c r="G7" s="4">
        <v>0</v>
      </c>
      <c r="H7" s="4">
        <v>0</v>
      </c>
      <c r="I7" s="4" t="s">
        <v>31</v>
      </c>
      <c r="J7" s="4" t="s">
        <v>31</v>
      </c>
      <c r="K7" s="5">
        <v>1711993315.3</v>
      </c>
      <c r="L7" s="4">
        <v>1711993315.3</v>
      </c>
      <c r="M7" s="5">
        <v>1711993315.3</v>
      </c>
    </row>
    <row r="8" spans="1:13" x14ac:dyDescent="0.25">
      <c r="A8" s="11" t="s">
        <v>23</v>
      </c>
      <c r="B8" s="6">
        <v>1900717.6950000001</v>
      </c>
      <c r="C8" s="6">
        <v>6798910.5080000004</v>
      </c>
      <c r="D8" s="6">
        <v>30890.255000000001</v>
      </c>
      <c r="E8" s="6">
        <v>21401</v>
      </c>
      <c r="F8" s="6">
        <v>1032593.5</v>
      </c>
      <c r="G8" s="6">
        <v>0</v>
      </c>
      <c r="H8" s="6">
        <v>0</v>
      </c>
      <c r="I8" s="6" t="s">
        <v>31</v>
      </c>
      <c r="J8" s="6">
        <v>2806619.5</v>
      </c>
      <c r="K8" s="7">
        <v>12591132.5</v>
      </c>
      <c r="L8" s="6">
        <v>12591132.5</v>
      </c>
      <c r="M8" s="7">
        <v>12591132.5</v>
      </c>
    </row>
    <row r="9" spans="1:13" x14ac:dyDescent="0.25">
      <c r="A9" s="11" t="s">
        <v>24</v>
      </c>
      <c r="B9" s="6">
        <v>244250.05900000001</v>
      </c>
      <c r="C9" s="6">
        <v>523.19399999999996</v>
      </c>
      <c r="D9" s="6">
        <v>25709.591</v>
      </c>
      <c r="E9" s="6">
        <v>5034.5</v>
      </c>
      <c r="F9" s="6">
        <v>20905.3</v>
      </c>
      <c r="G9" s="6">
        <v>0</v>
      </c>
      <c r="H9" s="6">
        <v>0</v>
      </c>
      <c r="I9" s="6" t="s">
        <v>31</v>
      </c>
      <c r="J9" s="6">
        <v>224.6</v>
      </c>
      <c r="K9" s="7">
        <v>296647.2</v>
      </c>
      <c r="L9" s="6">
        <v>296647.2</v>
      </c>
      <c r="M9" s="7">
        <v>296647.2</v>
      </c>
    </row>
    <row r="10" spans="1:13" x14ac:dyDescent="0.25">
      <c r="A10" s="11" t="s">
        <v>18</v>
      </c>
      <c r="B10" s="6" t="s">
        <v>31</v>
      </c>
      <c r="C10" s="6" t="s">
        <v>31</v>
      </c>
      <c r="D10" s="6">
        <v>11332.99</v>
      </c>
      <c r="E10" s="6" t="s">
        <v>31</v>
      </c>
      <c r="F10" s="6" t="s">
        <v>31</v>
      </c>
      <c r="G10" s="6" t="s">
        <v>31</v>
      </c>
      <c r="H10" s="6" t="s">
        <v>31</v>
      </c>
      <c r="I10" s="6" t="s">
        <v>31</v>
      </c>
      <c r="J10" s="6" t="s">
        <v>31</v>
      </c>
      <c r="K10" s="7">
        <v>11333</v>
      </c>
      <c r="L10" s="6">
        <v>11333</v>
      </c>
      <c r="M10" s="7">
        <v>11333</v>
      </c>
    </row>
    <row r="11" spans="1:13" x14ac:dyDescent="0.25">
      <c r="A11" s="11" t="s">
        <v>19</v>
      </c>
      <c r="B11" s="6" t="s">
        <v>31</v>
      </c>
      <c r="C11" s="6" t="s">
        <v>31</v>
      </c>
      <c r="D11" s="6">
        <v>203.17</v>
      </c>
      <c r="E11" s="6" t="s">
        <v>31</v>
      </c>
      <c r="F11" s="6" t="s">
        <v>31</v>
      </c>
      <c r="G11" s="6" t="s">
        <v>31</v>
      </c>
      <c r="H11" s="6" t="s">
        <v>31</v>
      </c>
      <c r="I11" s="6" t="s">
        <v>31</v>
      </c>
      <c r="J11" s="6" t="s">
        <v>31</v>
      </c>
      <c r="K11" s="7">
        <v>203.2</v>
      </c>
      <c r="L11" s="6">
        <v>203.2</v>
      </c>
      <c r="M11" s="7">
        <v>203.2</v>
      </c>
    </row>
    <row r="12" spans="1:13" x14ac:dyDescent="0.25">
      <c r="A12" s="11" t="s">
        <v>25</v>
      </c>
      <c r="B12" s="6" t="s">
        <v>31</v>
      </c>
      <c r="C12" s="6" t="s">
        <v>31</v>
      </c>
      <c r="D12" s="6">
        <v>51.613</v>
      </c>
      <c r="E12" s="6" t="s">
        <v>31</v>
      </c>
      <c r="F12" s="6" t="s">
        <v>31</v>
      </c>
      <c r="G12" s="6" t="s">
        <v>31</v>
      </c>
      <c r="H12" s="6" t="s">
        <v>31</v>
      </c>
      <c r="I12" s="6" t="s">
        <v>31</v>
      </c>
      <c r="J12" s="6" t="s">
        <v>31</v>
      </c>
      <c r="K12" s="7">
        <v>51.6</v>
      </c>
      <c r="L12" s="6">
        <v>51.6</v>
      </c>
      <c r="M12" s="7">
        <v>51.6</v>
      </c>
    </row>
    <row r="13" spans="1:13" x14ac:dyDescent="0.25">
      <c r="A13" s="11" t="s">
        <v>26</v>
      </c>
      <c r="B13" s="6" t="s">
        <v>31</v>
      </c>
      <c r="C13" s="6" t="s">
        <v>31</v>
      </c>
      <c r="D13" s="6">
        <v>9.1999999999999998E-2</v>
      </c>
      <c r="E13" s="6" t="s">
        <v>31</v>
      </c>
      <c r="F13" s="6" t="s">
        <v>31</v>
      </c>
      <c r="G13" s="6" t="s">
        <v>31</v>
      </c>
      <c r="H13" s="6" t="s">
        <v>31</v>
      </c>
      <c r="I13" s="6" t="s">
        <v>31</v>
      </c>
      <c r="J13" s="6" t="s">
        <v>31</v>
      </c>
      <c r="K13" s="7">
        <v>0.1</v>
      </c>
      <c r="L13" s="6">
        <f t="shared" ref="L13:M13" si="0">K13</f>
        <v>0.1</v>
      </c>
      <c r="M13" s="7">
        <f t="shared" si="0"/>
        <v>0.1</v>
      </c>
    </row>
    <row r="14" spans="1:13" x14ac:dyDescent="0.25">
      <c r="A14" s="11" t="s">
        <v>20</v>
      </c>
      <c r="B14" s="6">
        <v>77518.058799999999</v>
      </c>
      <c r="C14" s="6">
        <v>2176025.7170000002</v>
      </c>
      <c r="D14" s="6">
        <v>1868674.5919999999</v>
      </c>
      <c r="E14" s="6">
        <v>298189.3</v>
      </c>
      <c r="F14" s="6">
        <v>863401.1</v>
      </c>
      <c r="G14" s="6">
        <v>2936.6</v>
      </c>
      <c r="H14" s="6">
        <v>14556.8</v>
      </c>
      <c r="I14" s="6">
        <v>11410.7</v>
      </c>
      <c r="J14" s="6">
        <v>1839.1</v>
      </c>
      <c r="K14" s="7">
        <v>5314552.0999999996</v>
      </c>
      <c r="L14" s="6">
        <v>5314552.0999999996</v>
      </c>
      <c r="M14" s="7">
        <v>5314552.0999999996</v>
      </c>
    </row>
    <row r="15" spans="1:13" ht="24.75" x14ac:dyDescent="0.25">
      <c r="A15" s="11" t="s">
        <v>21</v>
      </c>
      <c r="B15" s="6">
        <v>22928.088660000001</v>
      </c>
      <c r="C15" s="6">
        <v>564913.96290000004</v>
      </c>
      <c r="D15" s="6">
        <v>392781.43979999999</v>
      </c>
      <c r="E15" s="6">
        <v>174038.9</v>
      </c>
      <c r="F15" s="6">
        <v>154850.70000000001</v>
      </c>
      <c r="G15" s="6">
        <v>316.60000000000002</v>
      </c>
      <c r="H15" s="6">
        <v>138.4</v>
      </c>
      <c r="I15" s="6">
        <v>2549.6999999999998</v>
      </c>
      <c r="J15" s="6">
        <v>3346.5</v>
      </c>
      <c r="K15" s="7">
        <v>1315864.2</v>
      </c>
      <c r="L15" s="6">
        <v>1315864.2</v>
      </c>
      <c r="M15" s="7">
        <v>1315864.2</v>
      </c>
    </row>
    <row r="16" spans="1:13" x14ac:dyDescent="0.25">
      <c r="A16" s="11" t="s">
        <v>27</v>
      </c>
      <c r="B16" s="6">
        <v>11302.760480000001</v>
      </c>
      <c r="C16" s="6">
        <v>1886490.547</v>
      </c>
      <c r="D16" s="6">
        <v>446345.31270000001</v>
      </c>
      <c r="E16" s="6">
        <v>15728.6</v>
      </c>
      <c r="F16" s="6">
        <v>864500.5</v>
      </c>
      <c r="G16" s="6">
        <v>25.7</v>
      </c>
      <c r="H16" s="6">
        <v>5866.2</v>
      </c>
      <c r="I16" s="6">
        <v>927</v>
      </c>
      <c r="J16" s="6">
        <v>281.7</v>
      </c>
      <c r="K16" s="7">
        <v>3231468.4</v>
      </c>
      <c r="L16" s="6">
        <v>3231468.4</v>
      </c>
      <c r="M16" s="7">
        <v>3231468.4</v>
      </c>
    </row>
    <row r="17" spans="1:13" x14ac:dyDescent="0.25">
      <c r="A17" s="12" t="s">
        <v>28</v>
      </c>
      <c r="B17" s="6">
        <v>25926.989549999998</v>
      </c>
      <c r="C17" s="6">
        <v>335609.01850000001</v>
      </c>
      <c r="D17" s="6">
        <v>465380.59509999998</v>
      </c>
      <c r="E17" s="6">
        <v>177532.7</v>
      </c>
      <c r="F17" s="6">
        <v>943800.3</v>
      </c>
      <c r="G17" s="6">
        <v>603.9</v>
      </c>
      <c r="H17" s="6">
        <v>7002.3</v>
      </c>
      <c r="I17" s="6">
        <v>1457.7</v>
      </c>
      <c r="J17" s="6">
        <v>389.9</v>
      </c>
      <c r="K17" s="7">
        <v>1957703.3</v>
      </c>
      <c r="L17" s="6">
        <v>1957703.3</v>
      </c>
      <c r="M17" s="7">
        <v>1957703.3</v>
      </c>
    </row>
    <row r="18" spans="1:13" x14ac:dyDescent="0.25">
      <c r="A18" s="11" t="s">
        <v>29</v>
      </c>
      <c r="B18" s="6">
        <f>32448.65615</f>
        <v>32448.656149999999</v>
      </c>
      <c r="C18" s="6">
        <v>234.44388480000001</v>
      </c>
      <c r="D18" s="6">
        <v>23853.712009999999</v>
      </c>
      <c r="E18" s="6">
        <v>219.3</v>
      </c>
      <c r="F18" s="6">
        <v>8875</v>
      </c>
      <c r="G18" s="6">
        <v>49.4</v>
      </c>
      <c r="H18" s="6">
        <v>3.3</v>
      </c>
      <c r="I18" s="6" t="s">
        <v>31</v>
      </c>
      <c r="J18" s="6">
        <v>988.9</v>
      </c>
      <c r="K18" s="7">
        <v>66672.800000000003</v>
      </c>
      <c r="L18" s="6">
        <v>66672.800000000003</v>
      </c>
      <c r="M18" s="7">
        <v>66672.800000000003</v>
      </c>
    </row>
    <row r="19" spans="1:13" x14ac:dyDescent="0.25">
      <c r="A19" s="11" t="s">
        <v>17</v>
      </c>
      <c r="B19" s="6">
        <v>1.8524008300000001</v>
      </c>
      <c r="C19" s="6">
        <v>351.63103969999997</v>
      </c>
      <c r="D19" s="6">
        <v>601.86683140000002</v>
      </c>
      <c r="E19" s="6">
        <v>40.200000000000003</v>
      </c>
      <c r="F19" s="6">
        <v>30.4</v>
      </c>
      <c r="G19" s="6" t="s">
        <v>31</v>
      </c>
      <c r="H19" s="6">
        <v>0</v>
      </c>
      <c r="I19" s="6" t="s">
        <v>31</v>
      </c>
      <c r="J19" s="6">
        <v>1.5</v>
      </c>
      <c r="K19" s="7">
        <v>1027.4000000000001</v>
      </c>
      <c r="L19" s="6">
        <v>1027.4000000000001</v>
      </c>
      <c r="M19" s="7">
        <v>1027.4000000000001</v>
      </c>
    </row>
    <row r="20" spans="1:13" x14ac:dyDescent="0.25">
      <c r="A20" s="13" t="s">
        <v>30</v>
      </c>
      <c r="B20" s="8">
        <v>53694.303509999998</v>
      </c>
      <c r="C20" s="8">
        <v>45041.881099999999</v>
      </c>
      <c r="D20" s="8">
        <v>388098.34490000003</v>
      </c>
      <c r="E20" s="8">
        <v>28689.4</v>
      </c>
      <c r="F20" s="8">
        <v>1129424</v>
      </c>
      <c r="G20" s="8">
        <v>15</v>
      </c>
      <c r="H20" s="8">
        <v>9223.7000000000007</v>
      </c>
      <c r="I20" s="8">
        <v>5127.7</v>
      </c>
      <c r="J20" s="8">
        <v>477</v>
      </c>
      <c r="K20" s="9">
        <v>1659791.4</v>
      </c>
      <c r="L20" s="8">
        <v>1659791.4</v>
      </c>
      <c r="M20" s="9">
        <v>1659791.4</v>
      </c>
    </row>
    <row r="21" spans="1:13" x14ac:dyDescent="0.25">
      <c r="A21" s="3" t="s">
        <v>34</v>
      </c>
    </row>
    <row r="22" spans="1:13" s="1" customFormat="1" ht="18" customHeight="1" x14ac:dyDescent="0.25"/>
  </sheetData>
  <mergeCells count="12">
    <mergeCell ref="A1:M1"/>
    <mergeCell ref="A2:M2"/>
    <mergeCell ref="L5:L6"/>
    <mergeCell ref="A3:A6"/>
    <mergeCell ref="B3:K3"/>
    <mergeCell ref="L3:M3"/>
    <mergeCell ref="B4:I4"/>
    <mergeCell ref="K4:K6"/>
    <mergeCell ref="M4:M6"/>
    <mergeCell ref="B5:F5"/>
    <mergeCell ref="G5:I5"/>
    <mergeCell ref="J5:J6"/>
  </mergeCells>
  <pageMargins left="0.25" right="0.25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2024-01-16T10:07:10Z</dcterms:modified>
</cp:coreProperties>
</file>