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ТАБ_8" sheetId="1" r:id="rId1"/>
  </sheets>
  <definedNames>
    <definedName name="_xlnm.Print_Titles" localSheetId="0">ТАБ_8!$3:$5</definedName>
    <definedName name="_xlnm.Print_Area" localSheetId="0">ТАБ_8!$A$1:$F$53</definedName>
  </definedNames>
  <calcPr calcId="145621"/>
</workbook>
</file>

<file path=xl/calcChain.xml><?xml version="1.0" encoding="utf-8"?>
<calcChain xmlns="http://schemas.openxmlformats.org/spreadsheetml/2006/main">
  <c r="D6" i="1" l="1"/>
  <c r="D7" i="1"/>
  <c r="D9" i="1"/>
  <c r="D10" i="1"/>
  <c r="D11" i="1"/>
  <c r="D12" i="1"/>
  <c r="D13" i="1"/>
  <c r="D14" i="1"/>
  <c r="D16" i="1"/>
  <c r="D17" i="1"/>
  <c r="D18" i="1"/>
  <c r="D19" i="1"/>
  <c r="D20" i="1"/>
  <c r="D21" i="1"/>
  <c r="D22" i="1"/>
  <c r="D23" i="1"/>
  <c r="D24" i="1"/>
  <c r="D25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5" i="1"/>
  <c r="D46" i="1"/>
</calcChain>
</file>

<file path=xl/sharedStrings.xml><?xml version="1.0" encoding="utf-8"?>
<sst xmlns="http://schemas.openxmlformats.org/spreadsheetml/2006/main" count="54" uniqueCount="50">
  <si>
    <r>
      <rPr>
        <vertAlign val="superscript"/>
        <sz val="10"/>
        <color theme="1"/>
        <rFont val="Arial"/>
        <family val="2"/>
        <charset val="204"/>
      </rPr>
      <t>1)</t>
    </r>
    <r>
      <rPr>
        <sz val="10"/>
        <color theme="1"/>
        <rFont val="Arial"/>
        <family val="2"/>
        <charset val="204"/>
      </rPr>
      <t xml:space="preserve"> Рассчитывается на 100000 родившихся живыми.</t>
    </r>
  </si>
  <si>
    <t xml:space="preserve">       смерти по неустановленным причинам</t>
  </si>
  <si>
    <t xml:space="preserve">       старости</t>
  </si>
  <si>
    <t xml:space="preserve">       из них от:   </t>
  </si>
  <si>
    <t>от симптомов, признаков и отклонений  от нормы,выявленных при клинических и лабораторных исследованиях, не классифицированных в других рубриках</t>
  </si>
  <si>
    <r>
      <t xml:space="preserve">9,1 </t>
    </r>
    <r>
      <rPr>
        <vertAlign val="superscript"/>
        <sz val="10"/>
        <rFont val="Arial Cyr"/>
        <charset val="204"/>
      </rPr>
      <t>1)</t>
    </r>
  </si>
  <si>
    <r>
      <t xml:space="preserve">9,0 </t>
    </r>
    <r>
      <rPr>
        <vertAlign val="superscript"/>
        <sz val="10"/>
        <rFont val="Arial Cyr"/>
        <charset val="204"/>
      </rPr>
      <t>1)</t>
    </r>
  </si>
  <si>
    <t xml:space="preserve">       из них от материнской смертности</t>
  </si>
  <si>
    <t>от осложнений беременности, родов  и послеродового периода</t>
  </si>
  <si>
    <t>от болезней кожи и подкожной клетчатки</t>
  </si>
  <si>
    <t xml:space="preserve">       из них от анемий</t>
  </si>
  <si>
    <t>от болезней крови, кроветворных органов и отдельных нарушений с вовлечением иммунного механизма</t>
  </si>
  <si>
    <t>от болезней костно-мышечной системы  и соединительной ткани</t>
  </si>
  <si>
    <t>от психических расстройств  и расстройства поведения</t>
  </si>
  <si>
    <t xml:space="preserve">       из них от сахарного диабета</t>
  </si>
  <si>
    <t xml:space="preserve">от болезней эндокринной системы, расстройства питания и нарушения  обмена веществ </t>
  </si>
  <si>
    <t xml:space="preserve">от болезней уха и сосцевидного отростка </t>
  </si>
  <si>
    <t xml:space="preserve">от болезней глаза и его придаточного аппарата </t>
  </si>
  <si>
    <t>от болезней нервной системы</t>
  </si>
  <si>
    <t>от болезней мочеполовой системы</t>
  </si>
  <si>
    <t xml:space="preserve">       болезни, вызванной вирусом иммунодефицита человека (ВИЧ)</t>
  </si>
  <si>
    <t xml:space="preserve">       туберкулеза (всех форм)</t>
  </si>
  <si>
    <t xml:space="preserve">       кишечных инфекций</t>
  </si>
  <si>
    <t xml:space="preserve">       из них от:</t>
  </si>
  <si>
    <t xml:space="preserve">от некоторых инфекционных и  паразитарных                   болезней              </t>
  </si>
  <si>
    <t xml:space="preserve">       из них от язвенной болезни (всех форм)</t>
  </si>
  <si>
    <t>от болезней органов пищеварения</t>
  </si>
  <si>
    <t xml:space="preserve">       из них от пневмонии</t>
  </si>
  <si>
    <t>от болезней органов дыхания</t>
  </si>
  <si>
    <t xml:space="preserve">          в том числе от ДТП</t>
  </si>
  <si>
    <t xml:space="preserve">       всех видов транспортных  несчастных случаев:</t>
  </si>
  <si>
    <t xml:space="preserve">       убийств</t>
  </si>
  <si>
    <t xml:space="preserve">       самоубийств</t>
  </si>
  <si>
    <t xml:space="preserve">       причин смерти, обусловленных алкоголем</t>
  </si>
  <si>
    <t>от внешних причин смерти</t>
  </si>
  <si>
    <t xml:space="preserve">       из них от злокачественных</t>
  </si>
  <si>
    <t>от новообразований</t>
  </si>
  <si>
    <t xml:space="preserve">. . . </t>
  </si>
  <si>
    <t xml:space="preserve">             . . .</t>
  </si>
  <si>
    <t xml:space="preserve">       острых нарушений мозгового кровообращения</t>
  </si>
  <si>
    <t xml:space="preserve">       цереброваскулярных болезней</t>
  </si>
  <si>
    <t xml:space="preserve">       ишемических болезней сердца</t>
  </si>
  <si>
    <t>от болезней системы кровообращения</t>
  </si>
  <si>
    <t>Всего умерших от всех причин</t>
  </si>
  <si>
    <t>2018 г.</t>
  </si>
  <si>
    <t>2019 г.</t>
  </si>
  <si>
    <t xml:space="preserve"> в % к общему числу умерших в 2019 г.</t>
  </si>
  <si>
    <t>Число умерших на 100000 человек населения</t>
  </si>
  <si>
    <t xml:space="preserve">Число умерших </t>
  </si>
  <si>
    <t>8. СМЕРТНОСТЬ НАСЕЛЕНИЯ ПО ОСНОВНЫМ КЛАССАМ И ОТДЕЛЬНЫМ ПРИЧИНАМ СМЕРТИ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</si>
</sst>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General&quot;     &quot;"/>
    <numFmt numFmtId="165" formatCode="General&quot;   &quot;"/>
    <numFmt numFmtId="166" formatCode="0.0&quot;              &quot;"/>
    <numFmt numFmtId="167" formatCode="0.0&quot;          &quot;"/>
    <numFmt numFmtId="168" formatCode="0.0"/>
    <numFmt numFmtId="169" formatCode="0.0&quot;     &quot;"/>
    <numFmt numFmtId="170" formatCode="0.00&quot;     &quot;"/>
    <numFmt numFmtId="171" formatCode="0.000"/>
    <numFmt numFmtId="172" formatCode="0.0000&quot;     &quot;"/>
    <numFmt numFmtId="173" formatCode="0.0&quot;         &quot;"/>
    <numFmt numFmtId="174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0"/>
      <name val="Arial Cyr"/>
    </font>
    <font>
      <b/>
      <sz val="10"/>
      <name val="Courier New Cyr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vertAlign val="superscript"/>
      <sz val="10"/>
      <name val="Arial Cyr"/>
      <charset val="204"/>
    </font>
    <font>
      <sz val="11"/>
      <color rgb="FFFF0000"/>
      <name val="Arial Cyr"/>
      <family val="2"/>
      <charset val="204"/>
    </font>
    <font>
      <b/>
      <sz val="11"/>
      <name val="Arial Cyr"/>
      <charset val="204"/>
    </font>
    <font>
      <sz val="10"/>
      <name val="Courier New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0" fontId="4" fillId="0" borderId="0"/>
    <xf numFmtId="0" fontId="11" fillId="0" borderId="0"/>
    <xf numFmtId="0" fontId="16" fillId="0" borderId="0"/>
    <xf numFmtId="0" fontId="3" fillId="0" borderId="0"/>
    <xf numFmtId="0" fontId="12" fillId="0" borderId="0"/>
    <xf numFmtId="17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1" applyFont="1"/>
    <xf numFmtId="0" fontId="1" fillId="0" borderId="0" xfId="1" applyFont="1"/>
    <xf numFmtId="1" fontId="3" fillId="0" borderId="0" xfId="2" applyNumberFormat="1" applyFont="1" applyBorder="1"/>
    <xf numFmtId="1" fontId="3" fillId="0" borderId="0" xfId="2" applyNumberFormat="1" applyFont="1"/>
    <xf numFmtId="1" fontId="5" fillId="0" borderId="0" xfId="3" applyNumberFormat="1" applyFont="1" applyBorder="1"/>
    <xf numFmtId="164" fontId="1" fillId="0" borderId="0" xfId="1" applyNumberFormat="1" applyFont="1"/>
    <xf numFmtId="165" fontId="6" fillId="0" borderId="0" xfId="1" applyNumberFormat="1" applyFont="1" applyAlignment="1"/>
    <xf numFmtId="165" fontId="1" fillId="0" borderId="0" xfId="1" applyNumberFormat="1" applyFont="1"/>
    <xf numFmtId="0" fontId="7" fillId="0" borderId="0" xfId="1" applyFont="1"/>
    <xf numFmtId="0" fontId="8" fillId="0" borderId="0" xfId="1" applyFont="1" applyBorder="1" applyAlignment="1">
      <alignment horizontal="right" wrapText="1"/>
    </xf>
    <xf numFmtId="166" fontId="1" fillId="0" borderId="0" xfId="1" applyNumberFormat="1" applyFont="1" applyBorder="1"/>
    <xf numFmtId="167" fontId="1" fillId="0" borderId="0" xfId="1" applyNumberFormat="1" applyFont="1" applyBorder="1"/>
    <xf numFmtId="168" fontId="1" fillId="0" borderId="0" xfId="1" applyNumberFormat="1" applyFont="1" applyBorder="1" applyAlignment="1">
      <alignment horizontal="right" indent="4"/>
    </xf>
    <xf numFmtId="0" fontId="9" fillId="0" borderId="0" xfId="0" applyFont="1" applyAlignment="1">
      <alignment vertical="center"/>
    </xf>
    <xf numFmtId="164" fontId="1" fillId="0" borderId="0" xfId="1" applyNumberFormat="1" applyFont="1" applyBorder="1"/>
    <xf numFmtId="0" fontId="12" fillId="0" borderId="0" xfId="4" applyFont="1" applyBorder="1" applyAlignment="1">
      <alignment wrapText="1"/>
    </xf>
    <xf numFmtId="168" fontId="1" fillId="0" borderId="1" xfId="1" applyNumberFormat="1" applyFont="1" applyBorder="1" applyAlignment="1">
      <alignment horizontal="right" indent="4"/>
    </xf>
    <xf numFmtId="169" fontId="1" fillId="0" borderId="1" xfId="1" applyNumberFormat="1" applyFont="1" applyBorder="1"/>
    <xf numFmtId="164" fontId="1" fillId="0" borderId="1" xfId="1" applyNumberFormat="1" applyFont="1" applyBorder="1"/>
    <xf numFmtId="0" fontId="12" fillId="0" borderId="2" xfId="4" applyFont="1" applyBorder="1" applyAlignment="1">
      <alignment wrapText="1"/>
    </xf>
    <xf numFmtId="169" fontId="1" fillId="0" borderId="0" xfId="1" applyNumberFormat="1" applyFont="1"/>
    <xf numFmtId="0" fontId="12" fillId="0" borderId="3" xfId="4" applyFont="1" applyBorder="1" applyAlignment="1">
      <alignment wrapText="1"/>
    </xf>
    <xf numFmtId="0" fontId="7" fillId="0" borderId="3" xfId="4" applyFont="1" applyBorder="1" applyAlignment="1">
      <alignment wrapText="1"/>
    </xf>
    <xf numFmtId="0" fontId="7" fillId="0" borderId="3" xfId="4" applyFont="1" applyBorder="1" applyAlignment="1">
      <alignment horizontal="left" wrapText="1" indent="1"/>
    </xf>
    <xf numFmtId="168" fontId="1" fillId="0" borderId="0" xfId="1" applyNumberFormat="1" applyFont="1" applyAlignment="1">
      <alignment horizontal="right" indent="4"/>
    </xf>
    <xf numFmtId="170" fontId="1" fillId="0" borderId="0" xfId="1" applyNumberFormat="1" applyFont="1"/>
    <xf numFmtId="164" fontId="7" fillId="0" borderId="0" xfId="1" applyNumberFormat="1" applyFont="1"/>
    <xf numFmtId="171" fontId="1" fillId="0" borderId="0" xfId="1" applyNumberFormat="1" applyFont="1" applyAlignment="1">
      <alignment horizontal="right" indent="4"/>
    </xf>
    <xf numFmtId="172" fontId="1" fillId="0" borderId="0" xfId="1" applyNumberFormat="1" applyFont="1"/>
    <xf numFmtId="0" fontId="14" fillId="0" borderId="0" xfId="1" applyFont="1"/>
    <xf numFmtId="168" fontId="7" fillId="0" borderId="0" xfId="1" applyNumberFormat="1" applyFont="1" applyAlignment="1">
      <alignment horizontal="right" indent="4"/>
    </xf>
    <xf numFmtId="0" fontId="7" fillId="0" borderId="3" xfId="4" applyFont="1" applyBorder="1"/>
    <xf numFmtId="0" fontId="7" fillId="0" borderId="3" xfId="4" applyFont="1" applyBorder="1" applyAlignment="1">
      <alignment horizontal="left" indent="1"/>
    </xf>
    <xf numFmtId="168" fontId="1" fillId="0" borderId="0" xfId="1" applyNumberFormat="1" applyFont="1" applyAlignment="1">
      <alignment horizontal="center"/>
    </xf>
    <xf numFmtId="0" fontId="15" fillId="0" borderId="0" xfId="1" applyFont="1"/>
    <xf numFmtId="173" fontId="6" fillId="0" borderId="0" xfId="1" applyNumberFormat="1" applyFont="1"/>
    <xf numFmtId="169" fontId="6" fillId="0" borderId="0" xfId="1" applyNumberFormat="1" applyFont="1"/>
    <xf numFmtId="164" fontId="6" fillId="0" borderId="0" xfId="1" applyNumberFormat="1" applyFont="1"/>
    <xf numFmtId="0" fontId="6" fillId="0" borderId="3" xfId="4" applyFont="1" applyBorder="1" applyAlignment="1">
      <alignment horizontal="left" vertical="center"/>
    </xf>
    <xf numFmtId="0" fontId="7" fillId="0" borderId="4" xfId="5" applyFont="1" applyBorder="1" applyAlignment="1" applyProtection="1">
      <alignment horizontal="center" vertical="center"/>
      <protection locked="0"/>
    </xf>
    <xf numFmtId="0" fontId="1" fillId="0" borderId="4" xfId="1" applyBorder="1" applyAlignment="1">
      <alignment horizontal="center" vertical="center"/>
    </xf>
    <xf numFmtId="0" fontId="7" fillId="0" borderId="4" xfId="4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49" fontId="7" fillId="0" borderId="2" xfId="4" applyNumberFormat="1" applyFont="1" applyBorder="1" applyAlignment="1">
      <alignment horizontal="center" vertical="center" wrapText="1"/>
    </xf>
    <xf numFmtId="49" fontId="7" fillId="0" borderId="6" xfId="4" applyNumberFormat="1" applyFont="1" applyBorder="1" applyAlignment="1">
      <alignment horizontal="center" vertical="center" wrapText="1"/>
    </xf>
    <xf numFmtId="49" fontId="7" fillId="0" borderId="2" xfId="4" applyNumberFormat="1" applyFont="1" applyBorder="1" applyAlignment="1">
      <alignment horizontal="center" vertical="center"/>
    </xf>
    <xf numFmtId="49" fontId="7" fillId="0" borderId="1" xfId="4" applyNumberFormat="1" applyFont="1" applyBorder="1" applyAlignment="1">
      <alignment horizontal="center" vertical="center"/>
    </xf>
    <xf numFmtId="49" fontId="7" fillId="0" borderId="6" xfId="4" applyNumberFormat="1" applyFont="1" applyBorder="1" applyAlignment="1">
      <alignment horizontal="center" vertical="center"/>
    </xf>
    <xf numFmtId="49" fontId="7" fillId="0" borderId="7" xfId="4" applyNumberFormat="1" applyFont="1" applyBorder="1" applyAlignment="1">
      <alignment horizontal="center" vertical="center" wrapText="1"/>
    </xf>
    <xf numFmtId="49" fontId="7" fillId="0" borderId="8" xfId="4" applyNumberFormat="1" applyFont="1" applyBorder="1" applyAlignment="1">
      <alignment horizontal="center" vertical="center" wrapText="1"/>
    </xf>
    <xf numFmtId="49" fontId="7" fillId="0" borderId="7" xfId="4" applyNumberFormat="1" applyFont="1" applyBorder="1" applyAlignment="1">
      <alignment horizontal="center" vertical="center"/>
    </xf>
    <xf numFmtId="49" fontId="7" fillId="0" borderId="9" xfId="4" applyNumberFormat="1" applyFont="1" applyBorder="1" applyAlignment="1">
      <alignment horizontal="center" vertical="center"/>
    </xf>
    <xf numFmtId="49" fontId="7" fillId="0" borderId="8" xfId="4" applyNumberFormat="1" applyFont="1" applyBorder="1" applyAlignment="1">
      <alignment horizontal="center" vertical="center"/>
    </xf>
    <xf numFmtId="49" fontId="17" fillId="0" borderId="0" xfId="4" applyNumberFormat="1" applyFont="1" applyAlignment="1">
      <alignment horizontal="center" wrapText="1"/>
    </xf>
    <xf numFmtId="0" fontId="18" fillId="0" borderId="0" xfId="1" applyFont="1" applyAlignment="1">
      <alignment horizontal="center" wrapText="1"/>
    </xf>
    <xf numFmtId="49" fontId="18" fillId="0" borderId="0" xfId="4" applyNumberFormat="1" applyFont="1" applyAlignment="1">
      <alignment horizontal="center" wrapText="1"/>
    </xf>
  </cellXfs>
  <cellStyles count="9">
    <cellStyle name="Обычный" xfId="0" builtinId="0"/>
    <cellStyle name="Обычный 2" xfId="1"/>
    <cellStyle name="Обычный 3" xfId="6"/>
    <cellStyle name="Обычный 6" xfId="7"/>
    <cellStyle name="Обычный_Gol_edn" xfId="3"/>
    <cellStyle name="Обычный_Лист1" xfId="2"/>
    <cellStyle name="Обычный_ТАБ_1" xfId="5"/>
    <cellStyle name="Обычный_ТАБЛ5~1" xfId="4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topLeftCell="A4" zoomScaleNormal="100" zoomScaleSheetLayoutView="100" workbookViewId="0">
      <selection activeCell="A22" sqref="A22:XFD22"/>
    </sheetView>
  </sheetViews>
  <sheetFormatPr defaultColWidth="10.28515625" defaultRowHeight="14.25" x14ac:dyDescent="0.2"/>
  <cols>
    <col min="1" max="1" width="47.7109375" style="2" customWidth="1"/>
    <col min="2" max="6" width="16" style="2" customWidth="1"/>
    <col min="7" max="16384" width="10.28515625" style="1"/>
  </cols>
  <sheetData>
    <row r="1" spans="1:6" s="35" customFormat="1" ht="15" x14ac:dyDescent="0.25">
      <c r="A1" s="57" t="s">
        <v>49</v>
      </c>
      <c r="B1" s="56"/>
      <c r="C1" s="56"/>
      <c r="D1" s="56"/>
      <c r="E1" s="56"/>
      <c r="F1" s="56"/>
    </row>
    <row r="2" spans="1:6" s="35" customFormat="1" ht="12.75" customHeight="1" x14ac:dyDescent="0.25">
      <c r="A2" s="55"/>
      <c r="B2" s="55"/>
      <c r="C2" s="55"/>
      <c r="D2" s="55"/>
      <c r="E2" s="55"/>
      <c r="F2" s="55"/>
    </row>
    <row r="3" spans="1:6" x14ac:dyDescent="0.2">
      <c r="A3" s="44"/>
      <c r="B3" s="54" t="s">
        <v>48</v>
      </c>
      <c r="C3" s="53"/>
      <c r="D3" s="52"/>
      <c r="E3" s="51" t="s">
        <v>47</v>
      </c>
      <c r="F3" s="50"/>
    </row>
    <row r="4" spans="1:6" x14ac:dyDescent="0.2">
      <c r="A4" s="44"/>
      <c r="B4" s="49"/>
      <c r="C4" s="48"/>
      <c r="D4" s="47"/>
      <c r="E4" s="46"/>
      <c r="F4" s="45"/>
    </row>
    <row r="5" spans="1:6" ht="38.25" x14ac:dyDescent="0.2">
      <c r="A5" s="44"/>
      <c r="B5" s="43" t="s">
        <v>45</v>
      </c>
      <c r="C5" s="43" t="s">
        <v>44</v>
      </c>
      <c r="D5" s="42" t="s">
        <v>46</v>
      </c>
      <c r="E5" s="41" t="s">
        <v>45</v>
      </c>
      <c r="F5" s="40" t="s">
        <v>44</v>
      </c>
    </row>
    <row r="6" spans="1:6" s="35" customFormat="1" ht="15" x14ac:dyDescent="0.25">
      <c r="A6" s="39" t="s">
        <v>43</v>
      </c>
      <c r="B6" s="38">
        <v>1798307</v>
      </c>
      <c r="C6" s="38">
        <v>1828910</v>
      </c>
      <c r="D6" s="37">
        <f>ROUND(B6/$B$6*100,1)</f>
        <v>100</v>
      </c>
      <c r="E6" s="36">
        <v>1225.3</v>
      </c>
      <c r="F6" s="36">
        <v>1245.5999999999999</v>
      </c>
    </row>
    <row r="7" spans="1:6" x14ac:dyDescent="0.2">
      <c r="A7" s="24" t="s">
        <v>42</v>
      </c>
      <c r="B7" s="6">
        <v>841207</v>
      </c>
      <c r="C7" s="6">
        <v>856127</v>
      </c>
      <c r="D7" s="21">
        <f>ROUND(B7/$B$6*100,1)</f>
        <v>46.8</v>
      </c>
      <c r="E7" s="25">
        <v>573.16700000000003</v>
      </c>
      <c r="F7" s="25">
        <v>582.9</v>
      </c>
    </row>
    <row r="8" spans="1:6" x14ac:dyDescent="0.2">
      <c r="A8" s="23" t="s">
        <v>23</v>
      </c>
      <c r="D8" s="21"/>
      <c r="E8" s="25"/>
      <c r="F8" s="25"/>
    </row>
    <row r="9" spans="1:6" x14ac:dyDescent="0.2">
      <c r="A9" s="23" t="s">
        <v>41</v>
      </c>
      <c r="B9" s="6">
        <v>442328</v>
      </c>
      <c r="C9" s="6">
        <v>453306</v>
      </c>
      <c r="D9" s="21">
        <f>ROUND(B9/$B$6*100,1)</f>
        <v>24.6</v>
      </c>
      <c r="E9" s="25">
        <v>301.38600000000002</v>
      </c>
      <c r="F9" s="25">
        <v>308.7</v>
      </c>
    </row>
    <row r="10" spans="1:6" x14ac:dyDescent="0.2">
      <c r="A10" s="23" t="s">
        <v>40</v>
      </c>
      <c r="B10" s="6">
        <v>260594</v>
      </c>
      <c r="C10" s="6">
        <v>263573</v>
      </c>
      <c r="D10" s="21">
        <f>ROUND(B10/$B$6*100,1)</f>
        <v>14.5</v>
      </c>
      <c r="E10" s="25">
        <v>177.559</v>
      </c>
      <c r="F10" s="25">
        <v>179.5</v>
      </c>
    </row>
    <row r="11" spans="1:6" x14ac:dyDescent="0.2">
      <c r="A11" s="23" t="s">
        <v>39</v>
      </c>
      <c r="B11" s="6">
        <v>129469</v>
      </c>
      <c r="C11" s="6" t="s">
        <v>38</v>
      </c>
      <c r="D11" s="21">
        <f>ROUND(B11/$B$6*100,1)</f>
        <v>7.2</v>
      </c>
      <c r="E11" s="25">
        <v>88.215000000000003</v>
      </c>
      <c r="F11" s="34" t="s">
        <v>37</v>
      </c>
    </row>
    <row r="12" spans="1:6" x14ac:dyDescent="0.2">
      <c r="A12" s="33" t="s">
        <v>36</v>
      </c>
      <c r="B12" s="6">
        <v>298699</v>
      </c>
      <c r="C12" s="6">
        <v>297996</v>
      </c>
      <c r="D12" s="21">
        <f>ROUND(B12/$B$6*100,1)</f>
        <v>16.600000000000001</v>
      </c>
      <c r="E12" s="25">
        <v>203.52199999999999</v>
      </c>
      <c r="F12" s="25">
        <v>203</v>
      </c>
    </row>
    <row r="13" spans="1:6" x14ac:dyDescent="0.2">
      <c r="A13" s="32" t="s">
        <v>35</v>
      </c>
      <c r="B13" s="6">
        <v>294400</v>
      </c>
      <c r="C13" s="6">
        <v>293704</v>
      </c>
      <c r="D13" s="21">
        <f>ROUND(B13/$B$6*100,1)</f>
        <v>16.399999999999999</v>
      </c>
      <c r="E13" s="25">
        <v>200.59299999999999</v>
      </c>
      <c r="F13" s="25">
        <v>200</v>
      </c>
    </row>
    <row r="14" spans="1:6" x14ac:dyDescent="0.2">
      <c r="A14" s="24" t="s">
        <v>34</v>
      </c>
      <c r="B14" s="6">
        <v>137633</v>
      </c>
      <c r="C14" s="6">
        <v>144612</v>
      </c>
      <c r="D14" s="21">
        <f>ROUND(B14/$B$6*100,1)</f>
        <v>7.7</v>
      </c>
      <c r="E14" s="25">
        <v>93.778000000000006</v>
      </c>
      <c r="F14" s="25">
        <v>98.6</v>
      </c>
    </row>
    <row r="15" spans="1:6" x14ac:dyDescent="0.2">
      <c r="A15" s="23" t="s">
        <v>3</v>
      </c>
      <c r="D15" s="21"/>
      <c r="F15" s="25"/>
    </row>
    <row r="16" spans="1:6" x14ac:dyDescent="0.2">
      <c r="A16" s="23" t="s">
        <v>33</v>
      </c>
      <c r="B16" s="6">
        <v>47427</v>
      </c>
      <c r="C16" s="6">
        <v>48786</v>
      </c>
      <c r="D16" s="21">
        <f>ROUND(B16/$B$6*100,1)</f>
        <v>2.6</v>
      </c>
      <c r="E16" s="25">
        <v>32.314999999999998</v>
      </c>
      <c r="F16" s="25">
        <v>33.200000000000003</v>
      </c>
    </row>
    <row r="17" spans="1:6" x14ac:dyDescent="0.2">
      <c r="A17" s="32" t="s">
        <v>32</v>
      </c>
      <c r="B17" s="6">
        <v>17192</v>
      </c>
      <c r="C17" s="6">
        <v>18206</v>
      </c>
      <c r="D17" s="21">
        <f>ROUND(B17/$B$6*100,1)</f>
        <v>1</v>
      </c>
      <c r="E17" s="25">
        <v>11.714</v>
      </c>
      <c r="F17" s="25">
        <v>12.4</v>
      </c>
    </row>
    <row r="18" spans="1:6" x14ac:dyDescent="0.2">
      <c r="A18" s="32" t="s">
        <v>31</v>
      </c>
      <c r="B18" s="6">
        <v>7302</v>
      </c>
      <c r="C18" s="6">
        <v>7986</v>
      </c>
      <c r="D18" s="21">
        <f>ROUND(B18/$B$6*100,1)</f>
        <v>0.4</v>
      </c>
      <c r="E18" s="25">
        <v>4.9749999999999996</v>
      </c>
      <c r="F18" s="25">
        <v>5.4</v>
      </c>
    </row>
    <row r="19" spans="1:6" x14ac:dyDescent="0.2">
      <c r="A19" s="23" t="s">
        <v>30</v>
      </c>
      <c r="B19" s="6">
        <v>17787</v>
      </c>
      <c r="C19" s="6">
        <v>19092</v>
      </c>
      <c r="D19" s="21">
        <f>ROUND(B19/$B$6*100,1)</f>
        <v>1</v>
      </c>
      <c r="E19" s="25">
        <v>12.119</v>
      </c>
      <c r="F19" s="25">
        <v>13</v>
      </c>
    </row>
    <row r="20" spans="1:6" x14ac:dyDescent="0.2">
      <c r="A20" s="23" t="s">
        <v>29</v>
      </c>
      <c r="B20" s="6">
        <v>13565</v>
      </c>
      <c r="C20" s="6">
        <v>14302</v>
      </c>
      <c r="D20" s="21">
        <f>ROUND(B20/$B$6*100,1)</f>
        <v>0.8</v>
      </c>
      <c r="E20" s="25">
        <v>9.2430000000000003</v>
      </c>
      <c r="F20" s="25">
        <v>9.6999999999999993</v>
      </c>
    </row>
    <row r="21" spans="1:6" x14ac:dyDescent="0.2">
      <c r="A21" s="24" t="s">
        <v>28</v>
      </c>
      <c r="B21" s="6">
        <v>59188</v>
      </c>
      <c r="C21" s="6">
        <v>61150</v>
      </c>
      <c r="D21" s="21">
        <f>ROUND(B21/$B$6*100,1)</f>
        <v>3.3</v>
      </c>
      <c r="E21" s="25">
        <v>40.329000000000001</v>
      </c>
      <c r="F21" s="25">
        <v>41.6</v>
      </c>
    </row>
    <row r="22" spans="1:6" x14ac:dyDescent="0.2">
      <c r="A22" s="23" t="s">
        <v>27</v>
      </c>
      <c r="B22" s="6">
        <v>23912</v>
      </c>
      <c r="C22" s="6">
        <v>25642</v>
      </c>
      <c r="D22" s="21">
        <f>ROUND(B22/$B$6*100,1)</f>
        <v>1.3</v>
      </c>
      <c r="E22" s="25">
        <v>16.292999999999999</v>
      </c>
      <c r="F22" s="25">
        <v>17.5</v>
      </c>
    </row>
    <row r="23" spans="1:6" x14ac:dyDescent="0.2">
      <c r="A23" s="24" t="s">
        <v>26</v>
      </c>
      <c r="B23" s="6">
        <v>98271</v>
      </c>
      <c r="C23" s="6">
        <v>95430</v>
      </c>
      <c r="D23" s="21">
        <f>ROUND(B23/$B$6*100,1)</f>
        <v>5.5</v>
      </c>
      <c r="E23" s="25">
        <v>66.957999999999998</v>
      </c>
      <c r="F23" s="25">
        <v>65</v>
      </c>
    </row>
    <row r="24" spans="1:6" x14ac:dyDescent="0.2">
      <c r="A24" s="23" t="s">
        <v>25</v>
      </c>
      <c r="B24" s="6">
        <v>10858</v>
      </c>
      <c r="C24" s="6">
        <v>10730</v>
      </c>
      <c r="D24" s="21">
        <f>ROUND(B24/$B$6*100,1)</f>
        <v>0.6</v>
      </c>
      <c r="E24" s="25">
        <v>7.3979999999999997</v>
      </c>
      <c r="F24" s="25">
        <v>7.3</v>
      </c>
    </row>
    <row r="25" spans="1:6" ht="25.5" x14ac:dyDescent="0.2">
      <c r="A25" s="24" t="s">
        <v>24</v>
      </c>
      <c r="B25" s="6">
        <v>32918</v>
      </c>
      <c r="C25" s="6">
        <v>34626</v>
      </c>
      <c r="D25" s="21">
        <f>ROUND(B25/$B$6*100,1)</f>
        <v>1.8</v>
      </c>
      <c r="E25" s="25">
        <v>22.428999999999998</v>
      </c>
      <c r="F25" s="25">
        <v>23.6</v>
      </c>
    </row>
    <row r="26" spans="1:6" x14ac:dyDescent="0.2">
      <c r="A26" s="23" t="s">
        <v>23</v>
      </c>
      <c r="B26" s="1"/>
      <c r="C26" s="1"/>
      <c r="D26" s="21"/>
      <c r="F26" s="25"/>
    </row>
    <row r="27" spans="1:6" x14ac:dyDescent="0.2">
      <c r="A27" s="23" t="s">
        <v>22</v>
      </c>
      <c r="B27" s="6">
        <v>300</v>
      </c>
      <c r="C27" s="6">
        <v>283</v>
      </c>
      <c r="D27" s="26">
        <v>0.02</v>
      </c>
      <c r="E27" s="25">
        <v>0.20399999999999999</v>
      </c>
      <c r="F27" s="25">
        <v>0.2</v>
      </c>
    </row>
    <row r="28" spans="1:6" x14ac:dyDescent="0.2">
      <c r="A28" s="32" t="s">
        <v>21</v>
      </c>
      <c r="B28" s="6">
        <v>7536</v>
      </c>
      <c r="C28" s="6">
        <v>8617</v>
      </c>
      <c r="D28" s="21">
        <f>ROUND(B28/$B$6*100,1)</f>
        <v>0.4</v>
      </c>
      <c r="E28" s="25">
        <v>5.1349999999999998</v>
      </c>
      <c r="F28" s="25">
        <v>5.9</v>
      </c>
    </row>
    <row r="29" spans="1:6" s="30" customFormat="1" ht="25.5" x14ac:dyDescent="0.2">
      <c r="A29" s="23" t="s">
        <v>20</v>
      </c>
      <c r="B29" s="27">
        <v>20088</v>
      </c>
      <c r="C29" s="27">
        <v>20597</v>
      </c>
      <c r="D29" s="21">
        <f>ROUND(B29/$B$6*100,1)</f>
        <v>1.1000000000000001</v>
      </c>
      <c r="E29" s="25">
        <v>13.686999999999999</v>
      </c>
      <c r="F29" s="31">
        <v>14</v>
      </c>
    </row>
    <row r="30" spans="1:6" x14ac:dyDescent="0.2">
      <c r="A30" s="24" t="s">
        <v>19</v>
      </c>
      <c r="B30" s="27">
        <v>21964</v>
      </c>
      <c r="C30" s="6">
        <v>20683</v>
      </c>
      <c r="D30" s="21">
        <f>ROUND(B30/$B$6*100,1)</f>
        <v>1.2</v>
      </c>
      <c r="E30" s="25">
        <v>14.965</v>
      </c>
      <c r="F30" s="25">
        <v>14.1</v>
      </c>
    </row>
    <row r="31" spans="1:6" x14ac:dyDescent="0.2">
      <c r="A31" s="24" t="s">
        <v>18</v>
      </c>
      <c r="B31" s="27">
        <v>101118</v>
      </c>
      <c r="C31" s="6">
        <v>110119</v>
      </c>
      <c r="D31" s="21">
        <f>ROUND(B31/$B$6*100,1)</f>
        <v>5.6</v>
      </c>
      <c r="E31" s="25">
        <v>68.897999999999996</v>
      </c>
      <c r="F31" s="25">
        <v>75</v>
      </c>
    </row>
    <row r="32" spans="1:6" x14ac:dyDescent="0.2">
      <c r="A32" s="24" t="s">
        <v>17</v>
      </c>
      <c r="B32" s="27">
        <v>4</v>
      </c>
      <c r="C32" s="6">
        <v>6</v>
      </c>
      <c r="D32" s="29">
        <f>ROUND(B32/$B$6*100,5)</f>
        <v>2.2000000000000001E-4</v>
      </c>
      <c r="E32" s="28">
        <v>3.0000000000000001E-3</v>
      </c>
      <c r="F32" s="28">
        <v>4.0000000000000001E-3</v>
      </c>
    </row>
    <row r="33" spans="1:6" x14ac:dyDescent="0.2">
      <c r="A33" s="24" t="s">
        <v>16</v>
      </c>
      <c r="B33" s="27">
        <v>191</v>
      </c>
      <c r="C33" s="6">
        <v>217</v>
      </c>
      <c r="D33" s="26">
        <f>ROUND(B33/$B$6*100,4)</f>
        <v>1.06E-2</v>
      </c>
      <c r="E33" s="25">
        <v>0.13</v>
      </c>
      <c r="F33" s="25">
        <v>0.1</v>
      </c>
    </row>
    <row r="34" spans="1:6" ht="25.5" x14ac:dyDescent="0.2">
      <c r="A34" s="24" t="s">
        <v>15</v>
      </c>
      <c r="B34" s="6">
        <v>43852</v>
      </c>
      <c r="C34" s="6">
        <v>43075</v>
      </c>
      <c r="D34" s="21">
        <f>ROUND(B34/$B$6*100,1)</f>
        <v>2.4</v>
      </c>
      <c r="E34" s="25">
        <v>29.879000000000001</v>
      </c>
      <c r="F34" s="25">
        <v>29.3</v>
      </c>
    </row>
    <row r="35" spans="1:6" x14ac:dyDescent="0.2">
      <c r="A35" s="23" t="s">
        <v>14</v>
      </c>
      <c r="B35" s="6">
        <v>41153</v>
      </c>
      <c r="C35" s="6">
        <v>40257</v>
      </c>
      <c r="D35" s="21">
        <f>ROUND(B35/$B$6*100,1)</f>
        <v>2.2999999999999998</v>
      </c>
      <c r="E35" s="25">
        <v>28.04</v>
      </c>
      <c r="F35" s="25">
        <v>27.4</v>
      </c>
    </row>
    <row r="36" spans="1:6" ht="25.5" x14ac:dyDescent="0.2">
      <c r="A36" s="24" t="s">
        <v>13</v>
      </c>
      <c r="B36" s="6">
        <v>19440</v>
      </c>
      <c r="C36" s="6">
        <v>20619</v>
      </c>
      <c r="D36" s="21">
        <f>ROUND(B36/$B$6*100,1)</f>
        <v>1.1000000000000001</v>
      </c>
      <c r="E36" s="25">
        <v>13.246</v>
      </c>
      <c r="F36" s="25">
        <v>14</v>
      </c>
    </row>
    <row r="37" spans="1:6" ht="25.5" x14ac:dyDescent="0.2">
      <c r="A37" s="24" t="s">
        <v>12</v>
      </c>
      <c r="B37" s="6">
        <v>6052</v>
      </c>
      <c r="C37" s="6">
        <v>5543</v>
      </c>
      <c r="D37" s="21">
        <f>ROUND(B37/$B$6*100,1)</f>
        <v>0.3</v>
      </c>
      <c r="E37" s="25">
        <v>4.1239999999999997</v>
      </c>
      <c r="F37" s="25">
        <v>3.8</v>
      </c>
    </row>
    <row r="38" spans="1:6" ht="38.25" x14ac:dyDescent="0.2">
      <c r="A38" s="24" t="s">
        <v>11</v>
      </c>
      <c r="B38" s="6">
        <v>1762</v>
      </c>
      <c r="C38" s="6">
        <v>1709</v>
      </c>
      <c r="D38" s="21">
        <f>ROUND(B38/$B$6*100,1)</f>
        <v>0.1</v>
      </c>
      <c r="E38" s="25">
        <v>1.2010000000000001</v>
      </c>
      <c r="F38" s="25">
        <v>1.2</v>
      </c>
    </row>
    <row r="39" spans="1:6" x14ac:dyDescent="0.2">
      <c r="A39" s="23" t="s">
        <v>10</v>
      </c>
      <c r="B39" s="6">
        <v>1109</v>
      </c>
      <c r="C39" s="6">
        <v>1081</v>
      </c>
      <c r="D39" s="21">
        <f>ROUND(B39/$B$6*100,1)</f>
        <v>0.1</v>
      </c>
      <c r="E39" s="25">
        <v>0.75600000000000001</v>
      </c>
      <c r="F39" s="25">
        <v>0.7</v>
      </c>
    </row>
    <row r="40" spans="1:6" x14ac:dyDescent="0.2">
      <c r="A40" s="24" t="s">
        <v>9</v>
      </c>
      <c r="B40" s="6">
        <v>3570</v>
      </c>
      <c r="C40" s="6">
        <v>3583</v>
      </c>
      <c r="D40" s="21">
        <f>ROUND(B40/$B$6*100,1)</f>
        <v>0.2</v>
      </c>
      <c r="E40" s="25">
        <v>2.4319999999999999</v>
      </c>
      <c r="F40" s="25">
        <v>2.4</v>
      </c>
    </row>
    <row r="41" spans="1:6" ht="25.5" x14ac:dyDescent="0.2">
      <c r="A41" s="24" t="s">
        <v>8</v>
      </c>
      <c r="B41" s="6">
        <v>134</v>
      </c>
      <c r="C41" s="6">
        <v>147</v>
      </c>
      <c r="D41" s="26">
        <f>ROUND(B41/$B$6*100,2)</f>
        <v>0.01</v>
      </c>
      <c r="E41" s="25">
        <v>9.0999999999999998E-2</v>
      </c>
      <c r="F41" s="25">
        <v>0.1</v>
      </c>
    </row>
    <row r="42" spans="1:6" x14ac:dyDescent="0.2">
      <c r="A42" s="23" t="s">
        <v>7</v>
      </c>
      <c r="B42" s="6">
        <v>134</v>
      </c>
      <c r="C42" s="6">
        <v>146</v>
      </c>
      <c r="D42" s="26">
        <f>ROUND(B42/$B$6*100,2)</f>
        <v>0.01</v>
      </c>
      <c r="E42" s="25" t="s">
        <v>6</v>
      </c>
      <c r="F42" s="25" t="s">
        <v>5</v>
      </c>
    </row>
    <row r="43" spans="1:6" ht="51" x14ac:dyDescent="0.2">
      <c r="A43" s="24" t="s">
        <v>4</v>
      </c>
      <c r="B43" s="15">
        <v>124940</v>
      </c>
      <c r="C43" s="15">
        <v>125275</v>
      </c>
      <c r="D43" s="21">
        <f>ROUND(B43/$B$6*100,1)</f>
        <v>6.9</v>
      </c>
      <c r="E43" s="13">
        <v>85.129000000000005</v>
      </c>
      <c r="F43" s="13">
        <v>85.4</v>
      </c>
    </row>
    <row r="44" spans="1:6" x14ac:dyDescent="0.2">
      <c r="A44" s="23" t="s">
        <v>3</v>
      </c>
      <c r="C44" s="15"/>
      <c r="D44" s="21"/>
      <c r="F44" s="13"/>
    </row>
    <row r="45" spans="1:6" x14ac:dyDescent="0.2">
      <c r="A45" s="22" t="s">
        <v>2</v>
      </c>
      <c r="B45" s="15">
        <v>86006</v>
      </c>
      <c r="C45" s="15">
        <v>90675</v>
      </c>
      <c r="D45" s="21">
        <f>ROUND(B45/$B$6*100,1)</f>
        <v>4.8</v>
      </c>
      <c r="E45" s="13">
        <v>58.600999999999999</v>
      </c>
      <c r="F45" s="13">
        <v>61.8</v>
      </c>
    </row>
    <row r="46" spans="1:6" x14ac:dyDescent="0.2">
      <c r="A46" s="20" t="s">
        <v>1</v>
      </c>
      <c r="B46" s="19">
        <v>35540</v>
      </c>
      <c r="C46" s="19">
        <v>33050</v>
      </c>
      <c r="D46" s="18">
        <f>ROUND(B46/$B$6*100,1)</f>
        <v>2</v>
      </c>
      <c r="E46" s="17">
        <v>24.216000000000001</v>
      </c>
      <c r="F46" s="17">
        <v>22.6</v>
      </c>
    </row>
    <row r="47" spans="1:6" x14ac:dyDescent="0.2">
      <c r="A47" s="16"/>
      <c r="B47" s="15"/>
      <c r="C47" s="15"/>
      <c r="D47" s="13"/>
      <c r="E47" s="12"/>
      <c r="F47" s="11"/>
    </row>
    <row r="48" spans="1:6" x14ac:dyDescent="0.2">
      <c r="A48" s="14" t="s">
        <v>0</v>
      </c>
      <c r="D48" s="13"/>
      <c r="E48" s="12"/>
      <c r="F48" s="11"/>
    </row>
    <row r="49" spans="1:6" ht="15" customHeight="1" x14ac:dyDescent="0.2">
      <c r="A49" s="1"/>
      <c r="E49" s="10"/>
      <c r="F49" s="9"/>
    </row>
    <row r="50" spans="1:6" ht="12.75" customHeight="1" x14ac:dyDescent="0.2"/>
    <row r="51" spans="1:6" ht="12.75" customHeight="1" x14ac:dyDescent="0.2">
      <c r="A51" s="3"/>
      <c r="B51" s="7"/>
      <c r="C51" s="6"/>
      <c r="D51" s="7"/>
    </row>
    <row r="52" spans="1:6" ht="12.75" customHeight="1" x14ac:dyDescent="0.2">
      <c r="A52" s="3"/>
      <c r="B52" s="6"/>
    </row>
    <row r="53" spans="1:6" ht="12.75" customHeight="1" x14ac:dyDescent="0.2">
      <c r="A53" s="3"/>
      <c r="D53" s="8"/>
    </row>
    <row r="54" spans="1:6" ht="12.75" customHeight="1" x14ac:dyDescent="0.2">
      <c r="A54" s="3"/>
      <c r="B54" s="7"/>
      <c r="C54" s="6"/>
    </row>
    <row r="55" spans="1:6" ht="12.75" customHeight="1" x14ac:dyDescent="0.2">
      <c r="A55" s="4"/>
    </row>
    <row r="56" spans="1:6" ht="12.75" customHeight="1" x14ac:dyDescent="0.2">
      <c r="A56" s="3"/>
      <c r="B56" s="1"/>
      <c r="C56" s="1"/>
      <c r="D56" s="1"/>
      <c r="E56" s="1"/>
      <c r="F56" s="1"/>
    </row>
    <row r="57" spans="1:6" ht="12.75" customHeight="1" x14ac:dyDescent="0.25">
      <c r="A57" s="5"/>
      <c r="B57" s="1"/>
      <c r="C57" s="1"/>
      <c r="D57" s="1"/>
      <c r="E57" s="1"/>
      <c r="F57" s="1"/>
    </row>
    <row r="58" spans="1:6" ht="12.75" customHeight="1" x14ac:dyDescent="0.2">
      <c r="A58" s="3"/>
      <c r="B58" s="1"/>
      <c r="C58" s="1"/>
      <c r="D58" s="1"/>
      <c r="E58" s="1"/>
      <c r="F58" s="1"/>
    </row>
    <row r="59" spans="1:6" ht="12.75" customHeight="1" x14ac:dyDescent="0.2">
      <c r="A59" s="3"/>
      <c r="B59" s="1"/>
      <c r="C59" s="1"/>
      <c r="D59" s="1"/>
      <c r="E59" s="1"/>
      <c r="F59" s="1"/>
    </row>
    <row r="60" spans="1:6" ht="12.75" customHeight="1" x14ac:dyDescent="0.2">
      <c r="A60" s="3"/>
      <c r="B60" s="1"/>
      <c r="C60" s="1"/>
      <c r="D60" s="1"/>
      <c r="E60" s="1"/>
      <c r="F60" s="1"/>
    </row>
    <row r="61" spans="1:6" ht="12.75" customHeight="1" x14ac:dyDescent="0.2">
      <c r="A61" s="3"/>
      <c r="B61" s="1"/>
      <c r="C61" s="1"/>
      <c r="D61" s="1"/>
      <c r="E61" s="1"/>
      <c r="F61" s="1"/>
    </row>
    <row r="62" spans="1:6" ht="12.75" customHeight="1" x14ac:dyDescent="0.2">
      <c r="A62" s="4"/>
      <c r="B62" s="1"/>
      <c r="C62" s="1"/>
      <c r="D62" s="1"/>
      <c r="E62" s="1"/>
      <c r="F62" s="1"/>
    </row>
    <row r="63" spans="1:6" ht="12.75" customHeight="1" x14ac:dyDescent="0.2">
      <c r="A63" s="3"/>
      <c r="B63" s="1"/>
      <c r="C63" s="1"/>
      <c r="D63" s="1"/>
      <c r="E63" s="1"/>
      <c r="F63" s="1"/>
    </row>
    <row r="64" spans="1:6" ht="12.75" customHeight="1" x14ac:dyDescent="0.2">
      <c r="A64" s="3"/>
      <c r="B64" s="1"/>
      <c r="C64" s="1"/>
      <c r="D64" s="1"/>
      <c r="E64" s="1"/>
      <c r="F64" s="1"/>
    </row>
    <row r="65" spans="1:6" ht="12.75" customHeight="1" x14ac:dyDescent="0.2">
      <c r="A65" s="3"/>
      <c r="B65" s="1"/>
      <c r="C65" s="1"/>
      <c r="D65" s="1"/>
      <c r="E65" s="1"/>
      <c r="F65" s="1"/>
    </row>
    <row r="66" spans="1:6" ht="12.75" customHeight="1" x14ac:dyDescent="0.2">
      <c r="A66" s="3"/>
      <c r="B66" s="1"/>
      <c r="C66" s="1"/>
      <c r="D66" s="1"/>
      <c r="E66" s="1"/>
      <c r="F66" s="1"/>
    </row>
    <row r="67" spans="1:6" ht="12.75" customHeight="1" x14ac:dyDescent="0.2">
      <c r="A67" s="3"/>
      <c r="B67" s="1"/>
      <c r="C67" s="1"/>
      <c r="D67" s="1"/>
      <c r="E67" s="1"/>
      <c r="F67" s="1"/>
    </row>
    <row r="68" spans="1:6" ht="12.75" customHeight="1" x14ac:dyDescent="0.2">
      <c r="A68" s="3"/>
      <c r="B68" s="1"/>
      <c r="C68" s="1"/>
      <c r="D68" s="1"/>
      <c r="E68" s="1"/>
      <c r="F68" s="1"/>
    </row>
    <row r="69" spans="1:6" ht="12.75" customHeight="1" x14ac:dyDescent="0.2">
      <c r="B69" s="1"/>
      <c r="C69" s="1"/>
      <c r="D69" s="1"/>
      <c r="E69" s="1"/>
      <c r="F69" s="1"/>
    </row>
    <row r="70" spans="1:6" ht="12.75" customHeight="1" x14ac:dyDescent="0.2">
      <c r="B70" s="1"/>
      <c r="C70" s="1"/>
      <c r="D70" s="1"/>
      <c r="E70" s="1"/>
      <c r="F70" s="1"/>
    </row>
    <row r="71" spans="1:6" ht="12.75" customHeight="1" x14ac:dyDescent="0.2">
      <c r="B71" s="1"/>
      <c r="C71" s="1"/>
      <c r="D71" s="1"/>
      <c r="E71" s="1"/>
      <c r="F71" s="1"/>
    </row>
    <row r="72" spans="1:6" ht="12.75" customHeight="1" x14ac:dyDescent="0.2">
      <c r="A72" s="1"/>
      <c r="B72" s="1"/>
      <c r="C72" s="1"/>
      <c r="D72" s="1"/>
      <c r="E72" s="1"/>
      <c r="F72" s="1"/>
    </row>
    <row r="73" spans="1:6" ht="12.75" customHeight="1" x14ac:dyDescent="0.2">
      <c r="A73" s="1"/>
      <c r="B73" s="1"/>
      <c r="C73" s="1"/>
      <c r="D73" s="1"/>
      <c r="E73" s="1"/>
      <c r="F73" s="1"/>
    </row>
    <row r="74" spans="1:6" ht="12.75" customHeight="1" x14ac:dyDescent="0.2">
      <c r="A74" s="1"/>
      <c r="B74" s="1"/>
      <c r="C74" s="1"/>
      <c r="D74" s="1"/>
      <c r="E74" s="1"/>
      <c r="F74" s="1"/>
    </row>
    <row r="75" spans="1:6" ht="12.75" customHeight="1" x14ac:dyDescent="0.2">
      <c r="A75" s="1"/>
      <c r="B75" s="1"/>
      <c r="C75" s="1"/>
      <c r="D75" s="1"/>
      <c r="E75" s="1"/>
      <c r="F75" s="1"/>
    </row>
    <row r="76" spans="1:6" ht="12.75" customHeight="1" x14ac:dyDescent="0.2">
      <c r="A76" s="1"/>
      <c r="B76" s="1"/>
      <c r="C76" s="1"/>
      <c r="D76" s="1"/>
      <c r="E76" s="1"/>
      <c r="F76" s="1"/>
    </row>
    <row r="77" spans="1:6" ht="12.75" customHeight="1" x14ac:dyDescent="0.2">
      <c r="A77" s="1"/>
      <c r="B77" s="1"/>
      <c r="C77" s="1"/>
      <c r="D77" s="1"/>
      <c r="E77" s="1"/>
      <c r="F77" s="1"/>
    </row>
    <row r="78" spans="1:6" ht="12.75" customHeight="1" x14ac:dyDescent="0.2">
      <c r="A78" s="1"/>
      <c r="B78" s="1"/>
      <c r="C78" s="1"/>
      <c r="D78" s="1"/>
      <c r="E78" s="1"/>
      <c r="F78" s="1"/>
    </row>
    <row r="79" spans="1:6" ht="12.75" customHeight="1" x14ac:dyDescent="0.2">
      <c r="A79" s="1"/>
      <c r="B79" s="1"/>
      <c r="C79" s="1"/>
      <c r="D79" s="1"/>
      <c r="E79" s="1"/>
      <c r="F79" s="1"/>
    </row>
    <row r="80" spans="1:6" ht="12.75" customHeight="1" x14ac:dyDescent="0.2">
      <c r="A80" s="1"/>
      <c r="B80" s="1"/>
      <c r="C80" s="1"/>
      <c r="D80" s="1"/>
      <c r="E80" s="1"/>
      <c r="F80" s="1"/>
    </row>
    <row r="81" spans="1:6" ht="12.75" customHeight="1" x14ac:dyDescent="0.2">
      <c r="A81" s="1"/>
      <c r="B81" s="1"/>
      <c r="C81" s="1"/>
      <c r="D81" s="1"/>
      <c r="E81" s="1"/>
      <c r="F81" s="1"/>
    </row>
    <row r="82" spans="1:6" ht="12.75" customHeight="1" x14ac:dyDescent="0.2">
      <c r="A82" s="1"/>
      <c r="B82" s="1"/>
      <c r="C82" s="1"/>
      <c r="D82" s="1"/>
      <c r="E82" s="1"/>
      <c r="F82" s="1"/>
    </row>
    <row r="83" spans="1:6" ht="12.75" customHeight="1" x14ac:dyDescent="0.2">
      <c r="A83" s="1"/>
      <c r="B83" s="1"/>
      <c r="C83" s="1"/>
      <c r="D83" s="1"/>
      <c r="E83" s="1"/>
      <c r="F83" s="1"/>
    </row>
    <row r="84" spans="1:6" ht="12.75" customHeight="1" x14ac:dyDescent="0.2">
      <c r="A84" s="1"/>
      <c r="B84" s="1"/>
      <c r="C84" s="1"/>
      <c r="D84" s="1"/>
      <c r="E84" s="1"/>
      <c r="F84" s="1"/>
    </row>
    <row r="85" spans="1:6" ht="12.75" customHeight="1" x14ac:dyDescent="0.2">
      <c r="A85" s="1"/>
      <c r="B85" s="1"/>
      <c r="C85" s="1"/>
      <c r="D85" s="1"/>
      <c r="E85" s="1"/>
      <c r="F85" s="1"/>
    </row>
    <row r="86" spans="1:6" ht="12.75" customHeight="1" x14ac:dyDescent="0.2">
      <c r="A86" s="1"/>
      <c r="B86" s="1"/>
      <c r="C86" s="1"/>
      <c r="D86" s="1"/>
      <c r="E86" s="1"/>
      <c r="F86" s="1"/>
    </row>
    <row r="87" spans="1:6" ht="12.75" customHeight="1" x14ac:dyDescent="0.2">
      <c r="A87" s="1"/>
      <c r="B87" s="1"/>
      <c r="C87" s="1"/>
      <c r="D87" s="1"/>
      <c r="E87" s="1"/>
      <c r="F87" s="1"/>
    </row>
    <row r="88" spans="1:6" ht="12.75" customHeight="1" x14ac:dyDescent="0.2">
      <c r="A88" s="1"/>
      <c r="B88" s="1"/>
      <c r="C88" s="1"/>
      <c r="D88" s="1"/>
      <c r="E88" s="1"/>
      <c r="F88" s="1"/>
    </row>
    <row r="89" spans="1:6" ht="12.75" customHeight="1" x14ac:dyDescent="0.2">
      <c r="A89" s="1"/>
      <c r="B89" s="1"/>
      <c r="C89" s="1"/>
      <c r="D89" s="1"/>
      <c r="E89" s="1"/>
      <c r="F89" s="1"/>
    </row>
    <row r="90" spans="1:6" ht="12.75" customHeight="1" x14ac:dyDescent="0.2">
      <c r="A90" s="1"/>
      <c r="B90" s="1"/>
      <c r="C90" s="1"/>
      <c r="D90" s="1"/>
      <c r="E90" s="1"/>
      <c r="F90" s="1"/>
    </row>
    <row r="91" spans="1:6" ht="12.75" customHeight="1" x14ac:dyDescent="0.2">
      <c r="A91" s="1"/>
      <c r="B91" s="1"/>
      <c r="C91" s="1"/>
      <c r="D91" s="1"/>
      <c r="E91" s="1"/>
      <c r="F91" s="1"/>
    </row>
    <row r="92" spans="1:6" ht="12.75" customHeight="1" x14ac:dyDescent="0.2">
      <c r="A92" s="1"/>
      <c r="B92" s="1"/>
      <c r="C92" s="1"/>
      <c r="D92" s="1"/>
      <c r="E92" s="1"/>
      <c r="F92" s="1"/>
    </row>
    <row r="93" spans="1:6" ht="12.75" customHeight="1" x14ac:dyDescent="0.2">
      <c r="A93" s="1"/>
      <c r="B93" s="1"/>
      <c r="C93" s="1"/>
      <c r="D93" s="1"/>
      <c r="E93" s="1"/>
      <c r="F93" s="1"/>
    </row>
    <row r="94" spans="1:6" ht="12.75" customHeight="1" x14ac:dyDescent="0.2">
      <c r="A94" s="1"/>
      <c r="B94" s="1"/>
      <c r="C94" s="1"/>
      <c r="D94" s="1"/>
      <c r="E94" s="1"/>
      <c r="F94" s="1"/>
    </row>
    <row r="95" spans="1:6" ht="12.75" customHeight="1" x14ac:dyDescent="0.2">
      <c r="A95" s="1"/>
      <c r="B95" s="1"/>
      <c r="C95" s="1"/>
      <c r="D95" s="1"/>
      <c r="E95" s="1"/>
      <c r="F95" s="1"/>
    </row>
    <row r="96" spans="1:6" ht="12.75" customHeight="1" x14ac:dyDescent="0.2">
      <c r="A96" s="1"/>
      <c r="B96" s="1"/>
      <c r="C96" s="1"/>
      <c r="D96" s="1"/>
      <c r="E96" s="1"/>
      <c r="F96" s="1"/>
    </row>
    <row r="97" spans="1:6" ht="12.75" customHeight="1" x14ac:dyDescent="0.2">
      <c r="A97" s="1"/>
      <c r="B97" s="1"/>
      <c r="C97" s="1"/>
      <c r="D97" s="1"/>
      <c r="E97" s="1"/>
      <c r="F97" s="1"/>
    </row>
    <row r="98" spans="1:6" ht="12.75" customHeight="1" x14ac:dyDescent="0.2">
      <c r="A98" s="1"/>
      <c r="B98" s="1"/>
      <c r="C98" s="1"/>
      <c r="D98" s="1"/>
      <c r="E98" s="1"/>
      <c r="F98" s="1"/>
    </row>
    <row r="99" spans="1:6" ht="12.75" customHeight="1" x14ac:dyDescent="0.2">
      <c r="A99" s="1"/>
      <c r="B99" s="1"/>
      <c r="C99" s="1"/>
      <c r="D99" s="1"/>
      <c r="E99" s="1"/>
      <c r="F99" s="1"/>
    </row>
    <row r="100" spans="1:6" ht="12.75" customHeight="1" x14ac:dyDescent="0.2">
      <c r="A100" s="1"/>
      <c r="B100" s="1"/>
      <c r="C100" s="1"/>
      <c r="D100" s="1"/>
      <c r="E100" s="1"/>
      <c r="F100" s="1"/>
    </row>
    <row r="101" spans="1:6" ht="12.75" customHeight="1" x14ac:dyDescent="0.2">
      <c r="A101" s="1"/>
      <c r="B101" s="1"/>
      <c r="C101" s="1"/>
      <c r="D101" s="1"/>
      <c r="E101" s="1"/>
      <c r="F101" s="1"/>
    </row>
    <row r="102" spans="1:6" ht="12.75" customHeight="1" x14ac:dyDescent="0.2">
      <c r="A102" s="1"/>
      <c r="B102" s="1"/>
      <c r="C102" s="1"/>
      <c r="D102" s="1"/>
      <c r="E102" s="1"/>
      <c r="F102" s="1"/>
    </row>
    <row r="103" spans="1:6" ht="12.75" customHeight="1" x14ac:dyDescent="0.2">
      <c r="A103" s="1"/>
      <c r="B103" s="1"/>
      <c r="C103" s="1"/>
      <c r="D103" s="1"/>
      <c r="E103" s="1"/>
      <c r="F103" s="1"/>
    </row>
    <row r="104" spans="1:6" ht="12.75" customHeight="1" x14ac:dyDescent="0.2">
      <c r="A104" s="1"/>
      <c r="B104" s="1"/>
      <c r="C104" s="1"/>
      <c r="D104" s="1"/>
      <c r="E104" s="1"/>
      <c r="F104" s="1"/>
    </row>
  </sheetData>
  <mergeCells count="5">
    <mergeCell ref="A1:F1"/>
    <mergeCell ref="A2:F2"/>
    <mergeCell ref="A3:A5"/>
    <mergeCell ref="B3:D4"/>
    <mergeCell ref="E3:F4"/>
  </mergeCells>
  <printOptions horizontalCentered="1"/>
  <pageMargins left="0.59055118110236227" right="0.59055118110236227" top="0.70866141732283472" bottom="0.19685039370078741" header="0.31496062992125984" footer="0.51181102362204722"/>
  <pageSetup paperSize="9" firstPageNumber="20" orientation="landscape" useFirstPageNumber="1" r:id="rId1"/>
  <headerFooter alignWithMargins="0">
    <oddHeader>&amp;C&amp;"Arial,обычный"&amp;10&amp;P</oddHeader>
  </headerFooter>
  <rowBreaks count="1" manualBreakCount="1"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ТАБ_8</vt:lpstr>
      <vt:lpstr>ТАБ_8!Заголовки_для_печати</vt:lpstr>
      <vt:lpstr>ТАБ_8!Область_печати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Кравчук Татьяна Георгиевна</dc:creator>
  <cp:lastModifiedBy>Кравчук Татьяна Георгиевна</cp:lastModifiedBy>
  <dcterms:created xsi:type="dcterms:W3CDTF">2020-06-22T12:25:16Z</dcterms:created>
  <dcterms:modified xsi:type="dcterms:W3CDTF">2020-06-22T12:25:33Z</dcterms:modified>
</cp:coreProperties>
</file>