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005" yWindow="2235" windowWidth="15150" windowHeight="9600" tabRatio="958"/>
  </bookViews>
  <sheets>
    <sheet name="обложка" sheetId="91" r:id="rId1"/>
    <sheet name="титул" sheetId="6" r:id="rId2"/>
    <sheet name="предисловие " sheetId="89" r:id="rId3"/>
    <sheet name="содержание" sheetId="87" r:id="rId4"/>
    <sheet name="1.1 " sheetId="10" r:id="rId5"/>
    <sheet name="1.2" sheetId="11" r:id="rId6"/>
    <sheet name="1.3_Всего" sheetId="12" r:id="rId7"/>
    <sheet name="1.3_Город" sheetId="13" r:id="rId8"/>
    <sheet name="1.3_Село" sheetId="14" r:id="rId9"/>
    <sheet name="1.4" sheetId="15" r:id="rId10"/>
    <sheet name="1.5" sheetId="28" r:id="rId11"/>
    <sheet name="1.6" sheetId="17" r:id="rId12"/>
    <sheet name="1.7" sheetId="18" r:id="rId13"/>
    <sheet name="1.8" sheetId="19" r:id="rId14"/>
    <sheet name="1.9" sheetId="20" r:id="rId15"/>
    <sheet name="1.10" sheetId="21" r:id="rId16"/>
    <sheet name="1.11" sheetId="90" r:id="rId17"/>
    <sheet name="1.12" sheetId="88" r:id="rId18"/>
    <sheet name="1.13_Всего" sheetId="24" r:id="rId19"/>
    <sheet name="1.13_Город" sheetId="25" r:id="rId20"/>
    <sheet name="1.13_Село" sheetId="26" r:id="rId21"/>
    <sheet name="1.14" sheetId="27" r:id="rId22"/>
    <sheet name="2.1" sheetId="29" r:id="rId23"/>
    <sheet name="2.2_Приб" sheetId="30" r:id="rId24"/>
    <sheet name="2.2_Выб" sheetId="31" r:id="rId25"/>
    <sheet name="2.2_МигрПр" sheetId="32" r:id="rId26"/>
    <sheet name="2.3" sheetId="33" r:id="rId27"/>
    <sheet name="2.4" sheetId="34" r:id="rId28"/>
    <sheet name="2.5" sheetId="35" r:id="rId29"/>
    <sheet name="2.6" sheetId="36" r:id="rId30"/>
    <sheet name="2.7_Приб" sheetId="37" r:id="rId31"/>
    <sheet name="2.7_Выб" sheetId="38" r:id="rId32"/>
    <sheet name="2.7_МигрПр" sheetId="39" r:id="rId33"/>
    <sheet name="2.8_Приб" sheetId="40" r:id="rId34"/>
    <sheet name="2.8_Выб" sheetId="41" r:id="rId35"/>
    <sheet name="2.8_МигрПр" sheetId="42" r:id="rId36"/>
    <sheet name="2.9_Приб" sheetId="43" r:id="rId37"/>
    <sheet name="2.9_Выб" sheetId="44" r:id="rId38"/>
    <sheet name="2.9_МигрПр" sheetId="45" r:id="rId39"/>
    <sheet name="2.10" sheetId="46" r:id="rId40"/>
    <sheet name="2.11_Приб" sheetId="47" r:id="rId41"/>
    <sheet name="2.11_Выб" sheetId="48" r:id="rId42"/>
    <sheet name="2.11_МигрПр" sheetId="49" r:id="rId43"/>
    <sheet name="2.12" sheetId="50" r:id="rId44"/>
    <sheet name="2.13_Приб" sheetId="51" r:id="rId45"/>
    <sheet name="2.13_Выб" sheetId="52" r:id="rId46"/>
    <sheet name="2.14_Приб" sheetId="53" r:id="rId47"/>
    <sheet name="2.14 _Выб" sheetId="54" r:id="rId48"/>
    <sheet name="2.14_МигрПр" sheetId="55" r:id="rId49"/>
    <sheet name="2.15_Приб" sheetId="56" r:id="rId50"/>
    <sheet name="2.15_Выб" sheetId="57" r:id="rId51"/>
    <sheet name="2.15_МигрПр" sheetId="58" r:id="rId52"/>
    <sheet name="2.16_Приб" sheetId="59" r:id="rId53"/>
    <sheet name="2.16_Выб" sheetId="60" r:id="rId54"/>
    <sheet name="2.16_МигрПр" sheetId="61" r:id="rId55"/>
    <sheet name="2.17" sheetId="62" r:id="rId56"/>
    <sheet name="2.18_Приб" sheetId="63" r:id="rId57"/>
    <sheet name="2.18_Выб" sheetId="64" r:id="rId58"/>
    <sheet name="2.18_МигрПр" sheetId="65" r:id="rId59"/>
    <sheet name="2.19_Приб" sheetId="67" r:id="rId60"/>
    <sheet name="2.19_Выб" sheetId="68" r:id="rId61"/>
    <sheet name="2.19_МигрПр" sheetId="69" r:id="rId62"/>
    <sheet name="2.20_Приб" sheetId="70" r:id="rId63"/>
    <sheet name="2.20_Выб" sheetId="71" r:id="rId64"/>
    <sheet name="2.20_МигрПр" sheetId="72" r:id="rId65"/>
    <sheet name="2.21_Приб" sheetId="73" r:id="rId66"/>
    <sheet name="2.21_Выб" sheetId="74" r:id="rId67"/>
    <sheet name="2.22_Приб %" sheetId="75" r:id="rId68"/>
    <sheet name="2.22_Выб %" sheetId="76" r:id="rId69"/>
    <sheet name="2.23_Приб" sheetId="77" r:id="rId70"/>
    <sheet name="2.23_Выб" sheetId="78" r:id="rId71"/>
    <sheet name="2.23_МигрПр" sheetId="79" r:id="rId72"/>
    <sheet name="3.1" sheetId="81" r:id="rId73"/>
    <sheet name="3.2" sheetId="82" r:id="rId74"/>
    <sheet name="3.3" sheetId="83" r:id="rId75"/>
    <sheet name="3.4" sheetId="84" r:id="rId76"/>
    <sheet name="3.5" sheetId="85" r:id="rId77"/>
    <sheet name="3.6" sheetId="86" r:id="rId78"/>
  </sheets>
  <externalReferences>
    <externalReference r:id="rId79"/>
    <externalReference r:id="rId80"/>
    <externalReference r:id="rId81"/>
  </externalReferences>
  <definedNames>
    <definedName name="А1">#REF!</definedName>
    <definedName name="вх_таб" localSheetId="16">#REF!</definedName>
    <definedName name="вх_таб" localSheetId="28">#REF!</definedName>
    <definedName name="вх_таб" localSheetId="2">#REF!</definedName>
    <definedName name="вх_таб">#REF!</definedName>
    <definedName name="ГОД" localSheetId="28">#REF!</definedName>
    <definedName name="ГОД">#REF!</definedName>
    <definedName name="ГОРОД" localSheetId="16">[1]ПАРАМ1!#REF!</definedName>
    <definedName name="ГОРОД">[1]ПАРАМ1!#REF!</definedName>
    <definedName name="Дальневосточный_федеральный_округ">#REF!</definedName>
    <definedName name="_xlnm.Print_Titles" localSheetId="4">'1.1 '!$8:$11</definedName>
    <definedName name="_xlnm.Print_Titles" localSheetId="15">'1.10'!$5:$7</definedName>
    <definedName name="_xlnm.Print_Titles" localSheetId="17">'1.12'!$6:$8</definedName>
    <definedName name="_xlnm.Print_Titles" localSheetId="21">'1.14'!$6:$7</definedName>
    <definedName name="_xlnm.Print_Titles" localSheetId="5">'1.2'!$6:$8</definedName>
    <definedName name="_xlnm.Print_Titles" localSheetId="6">'1.3_Всего'!$6:$9</definedName>
    <definedName name="_xlnm.Print_Titles" localSheetId="7">'1.3_Город'!$5:$8</definedName>
    <definedName name="_xlnm.Print_Titles" localSheetId="8">'1.3_Село'!$5:$8</definedName>
    <definedName name="_xlnm.Print_Titles" localSheetId="10">'1.5'!$6:$8</definedName>
    <definedName name="_xlnm.Print_Titles" localSheetId="11">'1.6'!$5:$7</definedName>
    <definedName name="_xlnm.Print_Titles" localSheetId="12">'1.7'!$6:$8</definedName>
    <definedName name="_xlnm.Print_Titles" localSheetId="13">'1.8'!$5:$7</definedName>
    <definedName name="_xlnm.Print_Titles" localSheetId="14">'1.9'!$5:$7</definedName>
    <definedName name="_xlnm.Print_Titles" localSheetId="39">'2.10'!$5:$7</definedName>
    <definedName name="_xlnm.Print_Titles" localSheetId="41">'2.11_Выб'!$3:$5</definedName>
    <definedName name="_xlnm.Print_Titles" localSheetId="42">'2.11_МигрПр'!$3:$5</definedName>
    <definedName name="_xlnm.Print_Titles" localSheetId="40">'2.11_Приб'!$5:$7</definedName>
    <definedName name="_xlnm.Print_Titles" localSheetId="43">'2.12'!$5:$6</definedName>
    <definedName name="_xlnm.Print_Titles" localSheetId="45">'2.13_Выб'!$3:$5</definedName>
    <definedName name="_xlnm.Print_Titles" localSheetId="44">'2.13_Приб'!$7:$9</definedName>
    <definedName name="_xlnm.Print_Titles" localSheetId="47">'2.14 _Выб'!$3:$5</definedName>
    <definedName name="_xlnm.Print_Titles" localSheetId="48">'2.14_МигрПр'!$3:$5</definedName>
    <definedName name="_xlnm.Print_Titles" localSheetId="46">'2.14_Приб'!$A:$B,'2.14_Приб'!$5:$7</definedName>
    <definedName name="_xlnm.Print_Titles" localSheetId="50">'2.15_Выб'!$3:$5</definedName>
    <definedName name="_xlnm.Print_Titles" localSheetId="51">'2.15_МигрПр'!$3:$5</definedName>
    <definedName name="_xlnm.Print_Titles" localSheetId="49">'2.15_Приб'!$6:$8</definedName>
    <definedName name="_xlnm.Print_Titles" localSheetId="53">'2.16_Выб'!$A:$A,'2.16_Выб'!$3:$5</definedName>
    <definedName name="_xlnm.Print_Titles" localSheetId="54">'2.16_МигрПр'!$A:$A,'2.16_МигрПр'!$3:$5</definedName>
    <definedName name="_xlnm.Print_Titles" localSheetId="52">'2.16_Приб'!$6:$8</definedName>
    <definedName name="_xlnm.Print_Titles" localSheetId="55">'2.17'!$6:$7</definedName>
    <definedName name="_xlnm.Print_Titles" localSheetId="57">'2.18_Выб'!$3:$5</definedName>
    <definedName name="_xlnm.Print_Titles" localSheetId="58">'2.18_МигрПр'!$3:$5</definedName>
    <definedName name="_xlnm.Print_Titles" localSheetId="56">'2.18_Приб'!$5:$7</definedName>
    <definedName name="_xlnm.Print_Titles" localSheetId="60">'2.19_Выб'!$2:$4</definedName>
    <definedName name="_xlnm.Print_Titles" localSheetId="61">'2.19_МигрПр'!$2:$4</definedName>
    <definedName name="_xlnm.Print_Titles" localSheetId="59">'2.19_Приб'!$5:$7</definedName>
    <definedName name="_xlnm.Print_Titles" localSheetId="24">'2.2_Выб'!$3:$5</definedName>
    <definedName name="_xlnm.Print_Titles" localSheetId="25">'2.2_МигрПр'!$3:$5</definedName>
    <definedName name="_xlnm.Print_Titles" localSheetId="23">'2.2_Приб'!$5:$7</definedName>
    <definedName name="_xlnm.Print_Titles" localSheetId="63">'2.20_Выб'!$3:$5</definedName>
    <definedName name="_xlnm.Print_Titles" localSheetId="64">'2.20_МигрПр'!$3:$5</definedName>
    <definedName name="_xlnm.Print_Titles" localSheetId="62">'2.20_Приб'!$5:$7</definedName>
    <definedName name="_xlnm.Print_Titles" localSheetId="66">'2.21_Выб'!$3:$6</definedName>
    <definedName name="_xlnm.Print_Titles" localSheetId="65">'2.21_Приб'!$5:$7</definedName>
    <definedName name="_xlnm.Print_Titles" localSheetId="68">'2.22_Выб %'!$3:$5</definedName>
    <definedName name="_xlnm.Print_Titles" localSheetId="67">'2.22_Приб %'!$6:$8</definedName>
    <definedName name="_xlnm.Print_Titles" localSheetId="70">'2.23_Выб'!$2:$5</definedName>
    <definedName name="_xlnm.Print_Titles" localSheetId="71">'2.23_МигрПр'!$2:$5</definedName>
    <definedName name="_xlnm.Print_Titles" localSheetId="69">'2.23_Приб'!$4:$7</definedName>
    <definedName name="_xlnm.Print_Titles" localSheetId="26">'2.3'!$5:$7</definedName>
    <definedName name="_xlnm.Print_Titles" localSheetId="27">'2.4'!$5:$7</definedName>
    <definedName name="_xlnm.Print_Titles" localSheetId="28">'2.5'!$5:$6</definedName>
    <definedName name="_xlnm.Print_Titles" localSheetId="29">'2.6'!$5:$6</definedName>
    <definedName name="_xlnm.Print_Titles" localSheetId="31">'2.7_Выб'!$3:$4</definedName>
    <definedName name="_xlnm.Print_Titles" localSheetId="32">'2.7_МигрПр'!$3:$4</definedName>
    <definedName name="_xlnm.Print_Titles" localSheetId="30">'2.7_Приб'!$5:$6</definedName>
    <definedName name="_xlnm.Print_Titles" localSheetId="34">'2.8_Выб'!$3:$4</definedName>
    <definedName name="_xlnm.Print_Titles" localSheetId="35">'2.8_МигрПр'!$3:$4</definedName>
    <definedName name="_xlnm.Print_Titles" localSheetId="33">'2.8_Приб'!$5:$6</definedName>
    <definedName name="_xlnm.Print_Titles" localSheetId="37">'2.9_Выб'!$3:$5</definedName>
    <definedName name="_xlnm.Print_Titles" localSheetId="38">'2.9_МигрПр'!$3:$5</definedName>
    <definedName name="_xlnm.Print_Titles" localSheetId="36">'2.9_Приб'!$5:$7</definedName>
    <definedName name="_xlnm.Print_Titles" localSheetId="73">'3.2'!$4:$4</definedName>
    <definedName name="_xlnm.Print_Titles" localSheetId="74">'3.3'!$5:$7</definedName>
    <definedName name="_xlnm.Print_Titles" localSheetId="75">'3.4'!$6:$7</definedName>
    <definedName name="_xlnm.Print_Titles" localSheetId="76">'3.5'!$6:$7</definedName>
    <definedName name="_xlnm.Print_Titles" localSheetId="77">'3.6'!$6:$7</definedName>
    <definedName name="катпос">[1]ПАРАМ1!#REF!</definedName>
    <definedName name="квартал" localSheetId="28">#REF!</definedName>
    <definedName name="квартал">#REF!</definedName>
    <definedName name="НОВЫЙ" localSheetId="28">[2]ПАРАМ1!#REF!</definedName>
    <definedName name="НОВЫЙ">[3]ПАРАМ1!#REF!</definedName>
    <definedName name="_xlnm.Print_Area" localSheetId="15">'1.10'!$A$3:$J$103</definedName>
    <definedName name="_xlnm.Print_Area" localSheetId="17">'1.12'!$A$3:$I$36</definedName>
    <definedName name="_xlnm.Print_Area" localSheetId="18">'1.13_Всего'!$A$3:$I$37</definedName>
    <definedName name="_xlnm.Print_Area" localSheetId="19">'1.13_Город'!$A$1:$I$34</definedName>
    <definedName name="_xlnm.Print_Area" localSheetId="20">'1.13_Село'!$A$1:$I$34</definedName>
    <definedName name="_xlnm.Print_Area" localSheetId="21">'1.14'!$A$3:$J$104</definedName>
    <definedName name="_xlnm.Print_Area" localSheetId="5">'1.2'!$A$3:$G$104</definedName>
    <definedName name="_xlnm.Print_Area" localSheetId="8">'1.3_Село'!$A$5:$H$105</definedName>
    <definedName name="_xlnm.Print_Area" localSheetId="13">'1.8'!$A$3:$J$103</definedName>
    <definedName name="_xlnm.Print_Area" localSheetId="14">'1.9'!$A$3:$J$103</definedName>
    <definedName name="_xlnm.Print_Area" localSheetId="22">'2.1'!$A$3:$G$32</definedName>
    <definedName name="_xlnm.Print_Area" localSheetId="39">'2.10'!$A$3:$J$175</definedName>
    <definedName name="_xlnm.Print_Area" localSheetId="41">'2.11_Выб'!$A$3:$M$101</definedName>
    <definedName name="_xlnm.Print_Area" localSheetId="42">'2.11_МигрПр'!$A$3:$E$101</definedName>
    <definedName name="_xlnm.Print_Area" localSheetId="40">'2.11_Приб'!$A$3:$M$103</definedName>
    <definedName name="_xlnm.Print_Area" localSheetId="43">'2.12'!$A$3:$M$53</definedName>
    <definedName name="_xlnm.Print_Area" localSheetId="45">'2.13_Выб'!$A$3:$Q$69</definedName>
    <definedName name="_xlnm.Print_Area" localSheetId="44">'2.13_Приб'!$A$3:$S$73</definedName>
    <definedName name="_xlnm.Print_Area" localSheetId="47">'2.14 _Выб'!$A$2:$L$65</definedName>
    <definedName name="_xlnm.Print_Area" localSheetId="48">'2.14_МигрПр'!$A$3:$L$24</definedName>
    <definedName name="_xlnm.Print_Area" localSheetId="46">'2.14_Приб'!$A$3:$L$67</definedName>
    <definedName name="_xlnm.Print_Area" localSheetId="50">'2.15_Выб'!$A$3:$L$101</definedName>
    <definedName name="_xlnm.Print_Area" localSheetId="51">'2.15_МигрПр'!$A$3:$L$101</definedName>
    <definedName name="_xlnm.Print_Area" localSheetId="49">'2.15_Приб'!$A$3:$L$104</definedName>
    <definedName name="_xlnm.Print_Area" localSheetId="53">'2.16_Выб'!$A$3:$L$53</definedName>
    <definedName name="_xlnm.Print_Area" localSheetId="54">'2.16_МигрПр'!$A$3:$L$53</definedName>
    <definedName name="_xlnm.Print_Area" localSheetId="52">'2.16_Приб'!$A$3:$L$56</definedName>
    <definedName name="_xlnm.Print_Area" localSheetId="55">'2.17'!$A$3:$K$102</definedName>
    <definedName name="_xlnm.Print_Area" localSheetId="57">'2.18_Выб'!$A$3:$H$101</definedName>
    <definedName name="_xlnm.Print_Area" localSheetId="58">'2.18_МигрПр'!$A$3:$H$101</definedName>
    <definedName name="_xlnm.Print_Area" localSheetId="56">'2.18_Приб'!$A$3:$I$103</definedName>
    <definedName name="_xlnm.Print_Area" localSheetId="60">'2.19_Выб'!$A$3:$W$55</definedName>
    <definedName name="_xlnm.Print_Area" localSheetId="61">'2.19_МигрПр'!$A$3:$W$55</definedName>
    <definedName name="_xlnm.Print_Area" localSheetId="59">'2.19_Приб'!$A$3:$W$58</definedName>
    <definedName name="_xlnm.Print_Area" localSheetId="24">'2.2_Выб'!$A$3:$I$101</definedName>
    <definedName name="_xlnm.Print_Area" localSheetId="25">'2.2_МигрПр'!$A$3:$I$101</definedName>
    <definedName name="_xlnm.Print_Area" localSheetId="23">'2.2_Приб'!$A$3:$I$103</definedName>
    <definedName name="_xlnm.Print_Area" localSheetId="63">'2.20_Выб'!$A$1:$I$32</definedName>
    <definedName name="_xlnm.Print_Area" localSheetId="64">'2.20_МигрПр'!$A$1:$I$32</definedName>
    <definedName name="_xlnm.Print_Area" localSheetId="62">'2.20_Приб'!$A$3:$I$34</definedName>
    <definedName name="_xlnm.Print_Area" localSheetId="66">'2.21_Выб'!$A$3:$I$150</definedName>
    <definedName name="_xlnm.Print_Area" localSheetId="65">'2.21_Приб'!$A$3:$I$151</definedName>
    <definedName name="_xlnm.Print_Area" localSheetId="68">'2.22_Выб %'!$A$1:$I$38</definedName>
    <definedName name="_xlnm.Print_Area" localSheetId="67">'2.22_Приб %'!$A$3:$I$40</definedName>
    <definedName name="_xlnm.Print_Area" localSheetId="70">'2.23_Выб'!$A$1:$I$23</definedName>
    <definedName name="_xlnm.Print_Area" localSheetId="71">'2.23_МигрПр'!$A$1:$I$23</definedName>
    <definedName name="_xlnm.Print_Area" localSheetId="69">'2.23_Приб'!$A$3:$I$25</definedName>
    <definedName name="_xlnm.Print_Area" localSheetId="26">'2.3'!$A$3:$K$103</definedName>
    <definedName name="_xlnm.Print_Area" localSheetId="27">'2.4'!$A$3:$K$103</definedName>
    <definedName name="_xlnm.Print_Area" localSheetId="28">'2.5'!$A$3:$J$63</definedName>
    <definedName name="_xlnm.Print_Area" localSheetId="31">'2.7_Выб'!$A$1:$L$100</definedName>
    <definedName name="_xlnm.Print_Area" localSheetId="32">'2.7_МигрПр'!$A$1:$L$100</definedName>
    <definedName name="_xlnm.Print_Area" localSheetId="30">'2.7_Приб'!$A$3:$L$102</definedName>
    <definedName name="_xlnm.Print_Area" localSheetId="72">'3.1'!$A$3:$G$20</definedName>
    <definedName name="_xlnm.Print_Area" localSheetId="73">'3.2'!$A$3:$G$99</definedName>
    <definedName name="_xlnm.Print_Area" localSheetId="74">'3.3'!$A$3:$J$21</definedName>
    <definedName name="_xlnm.Print_Area" localSheetId="75">'3.4'!$A$3:$P$102</definedName>
    <definedName name="_xlnm.Print_Area" localSheetId="76">'3.5'!$A$3:$P$102</definedName>
    <definedName name="_xlnm.Print_Area" localSheetId="77">'3.6'!$A$3:$P$102</definedName>
    <definedName name="_xlnm.Print_Area" localSheetId="1">титул!$A$1:$L$25</definedName>
    <definedName name="пер_отч" localSheetId="28">#REF!</definedName>
    <definedName name="пер_отч">#REF!</definedName>
    <definedName name="Период" localSheetId="15">#REF!</definedName>
    <definedName name="Период" localSheetId="14">#REF!</definedName>
    <definedName name="Период">#REF!</definedName>
    <definedName name="Приволжский_федеральный_округ">#REF!</definedName>
    <definedName name="_xlnm.Recorder">#REF!</definedName>
    <definedName name="Российская_Федерация">#REF!</definedName>
    <definedName name="Северо_Западный_федеральный_округ">#REF!</definedName>
    <definedName name="Сибирский_федеральный_округ">#REF!</definedName>
    <definedName name="След_дата" localSheetId="15">#REF!</definedName>
    <definedName name="След_дата" localSheetId="14">#REF!</definedName>
    <definedName name="След_дата">#REF!</definedName>
    <definedName name="Уральский_федеральный_округ">#REF!</definedName>
    <definedName name="Центральный_федеральный_округ">#REF!</definedName>
    <definedName name="Южный_федеральный_округ">#REF!</definedName>
  </definedNames>
  <calcPr calcId="145621"/>
</workbook>
</file>

<file path=xl/calcChain.xml><?xml version="1.0" encoding="utf-8"?>
<calcChain xmlns="http://schemas.openxmlformats.org/spreadsheetml/2006/main">
  <c r="B8" i="72" l="1"/>
  <c r="C8" i="72"/>
  <c r="D8" i="72"/>
  <c r="E8" i="72"/>
  <c r="F8" i="72"/>
  <c r="G8" i="72"/>
  <c r="H8" i="72"/>
  <c r="I8" i="72"/>
  <c r="B9" i="72"/>
  <c r="C9" i="72"/>
  <c r="D9" i="72"/>
  <c r="E9" i="72"/>
  <c r="F9" i="72"/>
  <c r="G9" i="72"/>
  <c r="H9" i="72"/>
  <c r="I9" i="72"/>
  <c r="B10" i="72"/>
  <c r="C10" i="72"/>
  <c r="D10" i="72"/>
  <c r="E10" i="72"/>
  <c r="F10" i="72"/>
  <c r="G10" i="72"/>
  <c r="H10" i="72"/>
  <c r="I10" i="72"/>
  <c r="B11" i="72"/>
  <c r="C11" i="72"/>
  <c r="D11" i="72"/>
  <c r="E11" i="72"/>
  <c r="F11" i="72"/>
  <c r="G11" i="72"/>
  <c r="H11" i="72"/>
  <c r="I11" i="72"/>
  <c r="B12" i="72"/>
  <c r="C12" i="72"/>
  <c r="D12" i="72"/>
  <c r="E12" i="72"/>
  <c r="F12" i="72"/>
  <c r="G12" i="72"/>
  <c r="H12" i="72"/>
  <c r="I12" i="72"/>
  <c r="B13" i="72"/>
  <c r="C13" i="72"/>
  <c r="D13" i="72"/>
  <c r="E13" i="72"/>
  <c r="F13" i="72"/>
  <c r="G13" i="72"/>
  <c r="H13" i="72"/>
  <c r="I13" i="72"/>
  <c r="B14" i="72"/>
  <c r="C14" i="72"/>
  <c r="D14" i="72"/>
  <c r="E14" i="72"/>
  <c r="F14" i="72"/>
  <c r="G14" i="72"/>
  <c r="H14" i="72"/>
  <c r="I14" i="72"/>
  <c r="C7" i="72"/>
  <c r="D7" i="72"/>
  <c r="E7" i="72"/>
  <c r="F7" i="72"/>
  <c r="G7" i="72"/>
  <c r="H7" i="72"/>
  <c r="I7" i="72"/>
  <c r="B7" i="72"/>
  <c r="C11" i="24" l="1"/>
  <c r="C8" i="15" l="1"/>
  <c r="C14" i="15"/>
  <c r="C7" i="50" l="1"/>
  <c r="D7" i="50"/>
  <c r="E7" i="50"/>
  <c r="F7" i="50"/>
  <c r="G7" i="50"/>
  <c r="H7" i="50"/>
  <c r="I7" i="50"/>
  <c r="J7" i="50"/>
  <c r="K7" i="50"/>
  <c r="L7" i="50"/>
  <c r="M7" i="50"/>
  <c r="B7" i="50"/>
  <c r="D72" i="82" l="1"/>
  <c r="D11" i="24" l="1"/>
  <c r="E11" i="24"/>
  <c r="F11" i="24"/>
  <c r="G11" i="24"/>
  <c r="H11" i="24"/>
  <c r="I12" i="24" l="1"/>
  <c r="AN107" i="12" l="1"/>
  <c r="AN113" i="12"/>
  <c r="AO107" i="12"/>
  <c r="AO115" i="12"/>
  <c r="AP115" i="12"/>
  <c r="AP107" i="12"/>
  <c r="AN116" i="12"/>
  <c r="AN115" i="12"/>
  <c r="AN114" i="12"/>
  <c r="AO114" i="12"/>
  <c r="AP110" i="12"/>
  <c r="AN110" i="12"/>
  <c r="AO116" i="12"/>
  <c r="AP116" i="12"/>
  <c r="AP114" i="12"/>
  <c r="AO113" i="12"/>
  <c r="AP113" i="12"/>
  <c r="AO112" i="12"/>
  <c r="AP112" i="12"/>
  <c r="AN112" i="12"/>
  <c r="AO111" i="12"/>
  <c r="AP111" i="12"/>
  <c r="AN111" i="12"/>
  <c r="AO110" i="12"/>
  <c r="AO109" i="12"/>
  <c r="AP109" i="12"/>
  <c r="AN109" i="12"/>
  <c r="I13" i="24" l="1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11" i="24"/>
  <c r="B26" i="72" l="1"/>
  <c r="C26" i="72"/>
  <c r="D26" i="72"/>
  <c r="E26" i="72"/>
  <c r="F26" i="72"/>
  <c r="G26" i="72"/>
  <c r="H26" i="72"/>
  <c r="I26" i="72"/>
  <c r="B27" i="72"/>
  <c r="C27" i="72"/>
  <c r="D27" i="72"/>
  <c r="E27" i="72"/>
  <c r="F27" i="72"/>
  <c r="G27" i="72"/>
  <c r="H27" i="72"/>
  <c r="I27" i="72"/>
  <c r="B28" i="72"/>
  <c r="C28" i="72"/>
  <c r="D28" i="72"/>
  <c r="E28" i="72"/>
  <c r="F28" i="72"/>
  <c r="G28" i="72"/>
  <c r="H28" i="72"/>
  <c r="I28" i="72"/>
  <c r="B29" i="72"/>
  <c r="C29" i="72"/>
  <c r="D29" i="72"/>
  <c r="E29" i="72"/>
  <c r="F29" i="72"/>
  <c r="G29" i="72"/>
  <c r="H29" i="72"/>
  <c r="I29" i="72"/>
  <c r="B30" i="72"/>
  <c r="C30" i="72"/>
  <c r="D30" i="72"/>
  <c r="E30" i="72"/>
  <c r="F30" i="72"/>
  <c r="G30" i="72"/>
  <c r="H30" i="72"/>
  <c r="I30" i="72"/>
  <c r="B31" i="72"/>
  <c r="C31" i="72"/>
  <c r="D31" i="72"/>
  <c r="E31" i="72"/>
  <c r="F31" i="72"/>
  <c r="G31" i="72"/>
  <c r="H31" i="72"/>
  <c r="I31" i="72"/>
  <c r="B32" i="72"/>
  <c r="C32" i="72"/>
  <c r="D32" i="72"/>
  <c r="E32" i="72"/>
  <c r="F32" i="72"/>
  <c r="G32" i="72"/>
  <c r="H32" i="72"/>
  <c r="I32" i="72"/>
  <c r="C25" i="72"/>
  <c r="D25" i="72"/>
  <c r="E25" i="72"/>
  <c r="F25" i="72"/>
  <c r="G25" i="72"/>
  <c r="H25" i="72"/>
  <c r="I25" i="72"/>
  <c r="B25" i="72"/>
  <c r="I23" i="72"/>
  <c r="B17" i="72"/>
  <c r="C17" i="72"/>
  <c r="D17" i="72"/>
  <c r="E17" i="72"/>
  <c r="F17" i="72"/>
  <c r="G17" i="72"/>
  <c r="H17" i="72"/>
  <c r="I17" i="72"/>
  <c r="B18" i="72"/>
  <c r="C18" i="72"/>
  <c r="D18" i="72"/>
  <c r="E18" i="72"/>
  <c r="F18" i="72"/>
  <c r="G18" i="72"/>
  <c r="H18" i="72"/>
  <c r="I18" i="72"/>
  <c r="B19" i="72"/>
  <c r="C19" i="72"/>
  <c r="D19" i="72"/>
  <c r="E19" i="72"/>
  <c r="F19" i="72"/>
  <c r="G19" i="72"/>
  <c r="H19" i="72"/>
  <c r="I19" i="72"/>
  <c r="B20" i="72"/>
  <c r="C20" i="72"/>
  <c r="D20" i="72"/>
  <c r="E20" i="72"/>
  <c r="F20" i="72"/>
  <c r="G20" i="72"/>
  <c r="H20" i="72"/>
  <c r="I20" i="72"/>
  <c r="B21" i="72"/>
  <c r="C21" i="72"/>
  <c r="D21" i="72"/>
  <c r="E21" i="72"/>
  <c r="F21" i="72"/>
  <c r="G21" i="72"/>
  <c r="H21" i="72"/>
  <c r="I21" i="72"/>
  <c r="B22" i="72"/>
  <c r="C22" i="72"/>
  <c r="D22" i="72"/>
  <c r="E22" i="72"/>
  <c r="F22" i="72"/>
  <c r="G22" i="72"/>
  <c r="H22" i="72"/>
  <c r="I22" i="72"/>
  <c r="B23" i="72"/>
  <c r="C23" i="72"/>
  <c r="D23" i="72"/>
  <c r="E23" i="72"/>
  <c r="F23" i="72"/>
  <c r="G23" i="72"/>
  <c r="H23" i="72"/>
  <c r="C16" i="72"/>
  <c r="D16" i="72"/>
  <c r="E16" i="72"/>
  <c r="F16" i="72"/>
  <c r="G16" i="72"/>
  <c r="H16" i="72"/>
  <c r="I16" i="72"/>
  <c r="B16" i="72"/>
  <c r="S32" i="73" l="1"/>
  <c r="Y17" i="31" l="1"/>
  <c r="X17" i="31"/>
  <c r="W17" i="31"/>
  <c r="Y16" i="31"/>
  <c r="X16" i="31"/>
  <c r="W16" i="31"/>
  <c r="Y14" i="31"/>
  <c r="X14" i="31"/>
  <c r="W14" i="31"/>
  <c r="Y13" i="31"/>
  <c r="X13" i="31"/>
  <c r="W13" i="31"/>
  <c r="Y12" i="31"/>
  <c r="X12" i="31"/>
  <c r="W12" i="31"/>
  <c r="Y11" i="31"/>
  <c r="X11" i="31"/>
  <c r="W11" i="31"/>
  <c r="Y10" i="31"/>
  <c r="X10" i="31"/>
  <c r="W10" i="31"/>
  <c r="Y9" i="31"/>
  <c r="X9" i="31"/>
  <c r="W9" i="31"/>
  <c r="Y8" i="31"/>
  <c r="X8" i="31"/>
  <c r="W8" i="31"/>
  <c r="Y7" i="31"/>
  <c r="X7" i="31"/>
  <c r="W7" i="31"/>
  <c r="Y6" i="31"/>
  <c r="X6" i="31"/>
  <c r="W6" i="31"/>
</calcChain>
</file>

<file path=xl/sharedStrings.xml><?xml version="1.0" encoding="utf-8"?>
<sst xmlns="http://schemas.openxmlformats.org/spreadsheetml/2006/main" count="6946" uniqueCount="1087">
  <si>
    <t>1.1.</t>
  </si>
  <si>
    <t>1.2.</t>
  </si>
  <si>
    <t>1.3.</t>
  </si>
  <si>
    <t>1.4.</t>
  </si>
  <si>
    <t>1.5.</t>
  </si>
  <si>
    <t>1.6.</t>
  </si>
  <si>
    <t>1.7.</t>
  </si>
  <si>
    <t>1.8.</t>
  </si>
  <si>
    <t>1.9.</t>
  </si>
  <si>
    <t>1.10.</t>
  </si>
  <si>
    <t>1.11.</t>
  </si>
  <si>
    <t>1.12.</t>
  </si>
  <si>
    <t>Оценка численности постоянного населения по субъектам Российской Федерации</t>
  </si>
  <si>
    <t>Оценка численности постоянного населения по районам Крайнего Севера и местностям, приравненным к ним</t>
  </si>
  <si>
    <t>№ табл.</t>
  </si>
  <si>
    <t>СОДЕРЖАНИЕ</t>
  </si>
  <si>
    <t xml:space="preserve">ФЕДЕРАЛЬНАЯ СЛУЖБА ГОСУДАРСТВЕННОЙ СТАТИСТИКИ </t>
  </si>
  <si>
    <t>РОССИЙСКОЙ ФЕДЕРАЦИИ</t>
  </si>
  <si>
    <t>(Статистический бюллетень)</t>
  </si>
  <si>
    <t>ЧИСЛЕННОСТЬ И МИГРАЦИЯ НАСЕЛЕНИЯ</t>
  </si>
  <si>
    <t>Раздел 1. Численность населения</t>
  </si>
  <si>
    <t>Предисловие</t>
  </si>
  <si>
    <t>1.13.</t>
  </si>
  <si>
    <t>1.14.</t>
  </si>
  <si>
    <t>1. ЧИСЛЕННОСТЬ НАСЕЛЕНИЯ</t>
  </si>
  <si>
    <t xml:space="preserve">1.1. Площадь территории и плотность населения  </t>
  </si>
  <si>
    <t>Таблица 1.1</t>
  </si>
  <si>
    <t>Площадь территории;  тыс. кв. км (по данным Росреестра)</t>
  </si>
  <si>
    <t>Удельный вес территории субъекта в общей территории (%):</t>
  </si>
  <si>
    <t>Плотность населения, человек на 1 кв. км</t>
  </si>
  <si>
    <t>Ранг плотности населения субъекта по отношению к плотности населения:</t>
  </si>
  <si>
    <t>всех субъектов России</t>
  </si>
  <si>
    <t>субъектов, входящих в федеральный округ</t>
  </si>
  <si>
    <t>России</t>
  </si>
  <si>
    <t>федераль-ного округа</t>
  </si>
  <si>
    <t>Российская Федеpация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</si>
  <si>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</si>
  <si>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</si>
  <si>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</si>
  <si>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</si>
  <si>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</si>
  <si>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</si>
  <si>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</si>
  <si>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</si>
  <si>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</si>
  <si>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</si>
  <si>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</si>
  <si>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</si>
  <si>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</si>
  <si>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</si>
  <si>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</si>
  <si>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</si>
  <si>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</si>
  <si>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</si>
  <si>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</si>
  <si>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 федеральный округ</t>
  </si>
  <si>
    <t>Республика Карелия</t>
  </si>
  <si>
    <t>Республика Коми</t>
  </si>
  <si>
    <t>Архангельская область включая Ненецкий автономный округ</t>
  </si>
  <si>
    <t>Ненецкий автономный округ</t>
  </si>
  <si>
    <t xml:space="preserve">Архангельская область без Ненецкого автономного округа   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</si>
  <si>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</si>
  <si>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</si>
  <si>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</si>
  <si>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</si>
  <si>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</si>
  <si>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</si>
  <si>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 xml:space="preserve">г.Санкт-Петербург </t>
  </si>
  <si>
    <t>Южный федеральный округ</t>
  </si>
  <si>
    <t>Республика Адыгея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</si>
  <si>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</si>
  <si>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</si>
  <si>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</si>
  <si>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</si>
  <si>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</si>
  <si>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</si>
  <si>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г. Севастополь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</si>
  <si>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</si>
  <si>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</si>
  <si>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</si>
  <si>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</si>
  <si>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</si>
  <si>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</si>
  <si>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</si>
  <si>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</si>
  <si>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Приволжский федеральный округ</t>
  </si>
  <si>
    <t>Республика Башкортостан</t>
  </si>
  <si>
    <t xml:space="preserve">Республика Марий Эл 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</si>
  <si>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</si>
  <si>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</si>
  <si>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</si>
  <si>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</si>
  <si>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</si>
  <si>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</si>
  <si>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</si>
  <si>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</si>
  <si>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</si>
  <si>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</si>
  <si>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</si>
  <si>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</si>
  <si>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</si>
  <si>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</si>
  <si>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</si>
  <si>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 xml:space="preserve">Тюменская область включая автономные округа  </t>
  </si>
  <si>
    <t>Ханты-Мансийский автономный округ</t>
  </si>
  <si>
    <t>Ямало-Ненецкий автономный округ</t>
  </si>
  <si>
    <t xml:space="preserve">Тюменская область без автономных округов  </t>
  </si>
  <si>
    <t>Челябинская область</t>
  </si>
  <si>
    <t>Сибирский федеральный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</si>
  <si>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</si>
  <si>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</si>
  <si>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</si>
  <si>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</si>
  <si>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</si>
  <si>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</si>
  <si>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</si>
  <si>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</si>
  <si>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</si>
  <si>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</si>
  <si>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</si>
  <si>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</si>
  <si>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</si>
  <si>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</si>
  <si>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</si>
  <si>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</si>
  <si>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</si>
  <si>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</si>
  <si>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</si>
  <si>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</si>
  <si>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</si>
  <si>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</si>
  <si>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 xml:space="preserve"> </t>
  </si>
  <si>
    <t>(человек)</t>
  </si>
  <si>
    <t>Таблица 1.2</t>
  </si>
  <si>
    <t>Все население</t>
  </si>
  <si>
    <t>в том числе :</t>
  </si>
  <si>
    <t>городское</t>
  </si>
  <si>
    <t>сельское</t>
  </si>
  <si>
    <t xml:space="preserve">Архангельская область </t>
  </si>
  <si>
    <t>Архангельская область без Ненецкого автономного округа</t>
  </si>
  <si>
    <t xml:space="preserve">Тюменская область </t>
  </si>
  <si>
    <t>Ханты-Мансийский автономный округ-Югра</t>
  </si>
  <si>
    <t>Тюменская область без автономных округов</t>
  </si>
  <si>
    <t xml:space="preserve">Красноярский край </t>
  </si>
  <si>
    <t>Таблица 1.3</t>
  </si>
  <si>
    <t xml:space="preserve">Численность </t>
  </si>
  <si>
    <t>Замещение естественной убыли миграционным приростом</t>
  </si>
  <si>
    <t xml:space="preserve">населения </t>
  </si>
  <si>
    <t xml:space="preserve">общий </t>
  </si>
  <si>
    <t>в том числе:</t>
  </si>
  <si>
    <t xml:space="preserve">на 1 января </t>
  </si>
  <si>
    <t>прирост</t>
  </si>
  <si>
    <t xml:space="preserve">естественный </t>
  </si>
  <si>
    <t>миграционный</t>
  </si>
  <si>
    <t>объем</t>
  </si>
  <si>
    <t xml:space="preserve"> прирост </t>
  </si>
  <si>
    <t>*) МТП - муниципально-территориальные преобразования</t>
  </si>
  <si>
    <t>Городское население</t>
  </si>
  <si>
    <t>Сельское население</t>
  </si>
  <si>
    <t xml:space="preserve">1.4. Группировка субъектов Российской Федерации  по степени влияния показателей естественного движения и  миграции </t>
  </si>
  <si>
    <t>Таблица 1.4</t>
  </si>
  <si>
    <t>Число субъектов</t>
  </si>
  <si>
    <t xml:space="preserve">Субъекты Российской Федерации, входящие в группу </t>
  </si>
  <si>
    <t>Число субъектов Российской Федерации, в которых население сократилось</t>
  </si>
  <si>
    <t>Всего</t>
  </si>
  <si>
    <t>в том числе за счет:</t>
  </si>
  <si>
    <t>естественной убыли и миграционного оттока населения</t>
  </si>
  <si>
    <t>превышения естественной убыли над миграционным приростом</t>
  </si>
  <si>
    <t>превышения миграционного оттока над естественным приростом</t>
  </si>
  <si>
    <t>Число субъектов Российской Федерации, в которых население увеличилось</t>
  </si>
  <si>
    <t>естественного и миграционного приростов</t>
  </si>
  <si>
    <t>превышения естественного прироста над миграционным оттоком</t>
  </si>
  <si>
    <t>превышения миграционного прироста над естественной убылью</t>
  </si>
  <si>
    <t xml:space="preserve">Доля  (%) в общей </t>
  </si>
  <si>
    <t>Число сельских</t>
  </si>
  <si>
    <t>Удельный вес субъектов в  численности населения</t>
  </si>
  <si>
    <t>Таблица 1.5</t>
  </si>
  <si>
    <t>численности населения</t>
  </si>
  <si>
    <t>жителей на</t>
  </si>
  <si>
    <t xml:space="preserve"> России (%)</t>
  </si>
  <si>
    <t>Федерального округа (%)</t>
  </si>
  <si>
    <t>1000 горожан</t>
  </si>
  <si>
    <t>Прирост численности населения; человек</t>
  </si>
  <si>
    <t>Таблица 1.6</t>
  </si>
  <si>
    <t>Все</t>
  </si>
  <si>
    <t>Городское</t>
  </si>
  <si>
    <t>Сельское</t>
  </si>
  <si>
    <t>население</t>
  </si>
  <si>
    <t>1.7. Распределение субъектов Российской Федерации по рангам показателя численности населения</t>
  </si>
  <si>
    <t>Среди всех субъектов Российской Федерации</t>
  </si>
  <si>
    <t>Таблица 1.7</t>
  </si>
  <si>
    <t>Число субъектов Российской Федерации с соответствующим населением</t>
  </si>
  <si>
    <t>Таблица 1.8</t>
  </si>
  <si>
    <t xml:space="preserve">Коэффициенты общего прироста на 1000 человек </t>
  </si>
  <si>
    <t>Среди всех субъектов Российской Федерации ранги коэффициентов общего прироста</t>
  </si>
  <si>
    <t>Среди субъектов федерального округа ранги коэффициентов общего прироста</t>
  </si>
  <si>
    <t>всего</t>
  </si>
  <si>
    <t>населения</t>
  </si>
  <si>
    <t>городского</t>
  </si>
  <si>
    <t>сельского</t>
  </si>
  <si>
    <t>в том числе Ненецкий автономный округ</t>
  </si>
  <si>
    <t>г.Севастополь</t>
  </si>
  <si>
    <t>Таблица 1.9</t>
  </si>
  <si>
    <t xml:space="preserve">Коэффициенты естественного прироста на 1000 человек </t>
  </si>
  <si>
    <t>Среди всех субъектов Российской Федерации ранги коэффициентов естественного прироста</t>
  </si>
  <si>
    <t>Среди субъектов федерального округа ранги коэффициентов естественного прироста</t>
  </si>
  <si>
    <t>Таблица 1.10</t>
  </si>
  <si>
    <t xml:space="preserve">Коэффициенты миграционного прироста на 1000 человек </t>
  </si>
  <si>
    <t>Среди всех субъектов Российской Федерации ранги коэффициентов миграционного прироста</t>
  </si>
  <si>
    <t>Среди субъектов федерального округа ранги коэффициентов миграционного прироста</t>
  </si>
  <si>
    <t>1.11. Оценка численности постоянного населения сухопутных территорий Арктической зоны Российской Федерации</t>
  </si>
  <si>
    <t>в том числе</t>
  </si>
  <si>
    <t>Арктическая зона Российской Федерации</t>
  </si>
  <si>
    <t>Городской округ Воркута</t>
  </si>
  <si>
    <t>Аллаиховский муниципальный район</t>
  </si>
  <si>
    <t>Анабарский национальный (долгано-эвенкийский) муниципальный район</t>
  </si>
  <si>
    <t>Булунский муниципальный район</t>
  </si>
  <si>
    <t>Нижнеколымский муниципальный район</t>
  </si>
  <si>
    <t>Усть-Янский муниципальный район</t>
  </si>
  <si>
    <t>Городской округ город Норильск</t>
  </si>
  <si>
    <t>Таймырский Долгано-Ненецкий муниципальный район</t>
  </si>
  <si>
    <t>Туруханский муниципальный район</t>
  </si>
  <si>
    <t>Городской округ "Архангельск"</t>
  </si>
  <si>
    <t>Городской округ "Новая Земля"</t>
  </si>
  <si>
    <t>Городской округ "Новодвинск"</t>
  </si>
  <si>
    <t>Городской округ "Северодвинск"</t>
  </si>
  <si>
    <t xml:space="preserve">Мезенский муниципальный район </t>
  </si>
  <si>
    <t xml:space="preserve">Онежский муниципальный район </t>
  </si>
  <si>
    <t xml:space="preserve">Приморский муниципальный район </t>
  </si>
  <si>
    <t>*</t>
  </si>
  <si>
    <t xml:space="preserve"> - вся территория субъекта Российской Федерации включена в сухопутную территорию Арктической зоны Российской Федерации.</t>
  </si>
  <si>
    <t>(тысяч человек)</t>
  </si>
  <si>
    <t>Таблица 1.12</t>
  </si>
  <si>
    <t>Районы Крайнего Севера и местности, приравненные к ним - всего</t>
  </si>
  <si>
    <t>Архангельская область включая Ненецкий авт.округ</t>
  </si>
  <si>
    <t>Ненецкий авт. округ</t>
  </si>
  <si>
    <t>Архангельская область без авт. округа</t>
  </si>
  <si>
    <t>Тюменская область включая авт. округа</t>
  </si>
  <si>
    <t>Ханты-Мансийский авт. округ-Югра</t>
  </si>
  <si>
    <t>Ямало-Ненецкий авт. округ</t>
  </si>
  <si>
    <t>Тюменская область без авт. округов</t>
  </si>
  <si>
    <t>Чукотский авт. округ</t>
  </si>
  <si>
    <t>* - вся территория субъекта Российской Федерации включена в перечень районов Крайнего Севера или местностей, приравненных к ним.</t>
  </si>
  <si>
    <t xml:space="preserve">1.13. Изменение численности постоянного населения по районам Крайнего Севера и </t>
  </si>
  <si>
    <t>Таблица 1.13</t>
  </si>
  <si>
    <t xml:space="preserve">МТП </t>
  </si>
  <si>
    <t>Архангельская область без автономного округа</t>
  </si>
  <si>
    <t>Тюменская область включая автономные округа</t>
  </si>
  <si>
    <t>Тюменская область без автономный округов</t>
  </si>
  <si>
    <t>Таблица 1.14</t>
  </si>
  <si>
    <t xml:space="preserve">2010 год </t>
  </si>
  <si>
    <t xml:space="preserve">2011 год </t>
  </si>
  <si>
    <t>2012 год</t>
  </si>
  <si>
    <t>2013 год</t>
  </si>
  <si>
    <t xml:space="preserve"> 2014 год</t>
  </si>
  <si>
    <t xml:space="preserve"> 2015 год</t>
  </si>
  <si>
    <t>2016 год</t>
  </si>
  <si>
    <t>2017 год</t>
  </si>
  <si>
    <t>2018 год</t>
  </si>
  <si>
    <t>Российская Федерация</t>
  </si>
  <si>
    <t>г.Москва</t>
  </si>
  <si>
    <t>Архангельская область с автономным округом</t>
  </si>
  <si>
    <t>г.Санкт-Петербург</t>
  </si>
  <si>
    <t>Республика Северная Осетия - Алания</t>
  </si>
  <si>
    <t>Республика Марий Эл</t>
  </si>
  <si>
    <t>Тюменская область с автономными округами</t>
  </si>
  <si>
    <t>*) Включая членов семей участников Государственной программы</t>
  </si>
  <si>
    <t>Ранг территории субъекта по отношению к территории:</t>
  </si>
  <si>
    <t>Прирост численности населения; %</t>
  </si>
  <si>
    <t>Темпы роста численности населения; %</t>
  </si>
  <si>
    <t>*) По строке федеральный округ - число субъектов с соответствующим населением.</t>
  </si>
  <si>
    <t>Среди субъектов федерального округа*)</t>
  </si>
  <si>
    <t xml:space="preserve"> МТП *)</t>
  </si>
  <si>
    <r>
      <t xml:space="preserve"> МТП </t>
    </r>
    <r>
      <rPr>
        <vertAlign val="superscript"/>
        <sz val="10"/>
        <rFont val="Arial Cyr"/>
        <charset val="204"/>
      </rPr>
      <t xml:space="preserve">*) </t>
    </r>
  </si>
  <si>
    <t>2. МИГРАЦИЯ НАСЕЛЕНИЯ</t>
  </si>
  <si>
    <t xml:space="preserve">             2.1. Общие итоги миграции населения Российской Федерации</t>
  </si>
  <si>
    <t>Таблица 2.1</t>
  </si>
  <si>
    <t>число прибывших</t>
  </si>
  <si>
    <t>число      выбывших</t>
  </si>
  <si>
    <t>миграционный прирост</t>
  </si>
  <si>
    <t>Городские поселения и сельская местность</t>
  </si>
  <si>
    <t>Миграция - всего</t>
  </si>
  <si>
    <t xml:space="preserve">   из нее:                                                              в пределах России</t>
  </si>
  <si>
    <t xml:space="preserve">   в том числе:                                                                    внутрирегиональная</t>
  </si>
  <si>
    <t>межрегиональная</t>
  </si>
  <si>
    <t>международная</t>
  </si>
  <si>
    <t xml:space="preserve">   в том числе:                                                                   со странами СНГ</t>
  </si>
  <si>
    <t>с другими зарубежными странами</t>
  </si>
  <si>
    <t>Городские поселения</t>
  </si>
  <si>
    <t>Сельская местность</t>
  </si>
  <si>
    <t>Таблица 2.2</t>
  </si>
  <si>
    <r>
      <t xml:space="preserve">Число </t>
    </r>
    <r>
      <rPr>
        <b/>
        <sz val="10"/>
        <rFont val="Arial Cyr"/>
        <family val="2"/>
        <charset val="204"/>
      </rPr>
      <t>прибывших</t>
    </r>
    <r>
      <rPr>
        <sz val="10"/>
        <rFont val="Arial Cyr"/>
        <family val="2"/>
        <charset val="204"/>
      </rPr>
      <t xml:space="preserve"> - всего</t>
    </r>
  </si>
  <si>
    <t>из   них</t>
  </si>
  <si>
    <t>Из-за                              пределов региона</t>
  </si>
  <si>
    <t>в пределах России</t>
  </si>
  <si>
    <t>из-за пределов России</t>
  </si>
  <si>
    <t>внутри региона</t>
  </si>
  <si>
    <t>из других регионов</t>
  </si>
  <si>
    <t xml:space="preserve">из стран СНГ                              </t>
  </si>
  <si>
    <t>из других зарубежных стран</t>
  </si>
  <si>
    <t>Архангельская область</t>
  </si>
  <si>
    <t>Архангельская область                                    без автономного округа</t>
  </si>
  <si>
    <t>Тюменская область</t>
  </si>
  <si>
    <t>Ханты-Мансийский автономный                 округ-Югра</t>
  </si>
  <si>
    <t>Тюменская область                                   без автономных округов</t>
  </si>
  <si>
    <r>
      <t xml:space="preserve">Число </t>
    </r>
    <r>
      <rPr>
        <b/>
        <sz val="10"/>
        <rFont val="Arial Cyr"/>
        <family val="2"/>
        <charset val="204"/>
      </rPr>
      <t>выбывших</t>
    </r>
    <r>
      <rPr>
        <sz val="10"/>
        <rFont val="Arial Cyr"/>
        <family val="2"/>
        <charset val="204"/>
      </rPr>
      <t xml:space="preserve"> - всего</t>
    </r>
  </si>
  <si>
    <t>За пределы региона</t>
  </si>
  <si>
    <t>за пределы России</t>
  </si>
  <si>
    <t>в другие регионы</t>
  </si>
  <si>
    <t xml:space="preserve">в страны СНГ                             </t>
  </si>
  <si>
    <t>в другие зарубежные страны</t>
  </si>
  <si>
    <t>Архангельская область                                без автономного округа</t>
  </si>
  <si>
    <t>Тюменская область                                       без автономных округов</t>
  </si>
  <si>
    <r>
      <t>Мигра-                        ционный прирост</t>
    </r>
    <r>
      <rPr>
        <sz val="10"/>
        <rFont val="Arial Cyr"/>
        <family val="2"/>
        <charset val="204"/>
      </rPr>
      <t xml:space="preserve"> -                                 всего</t>
    </r>
  </si>
  <si>
    <t>из него за счет передвижений</t>
  </si>
  <si>
    <t>Внешняя                            (для региона) миграция</t>
  </si>
  <si>
    <t>между-народных</t>
  </si>
  <si>
    <t>с другими регионами</t>
  </si>
  <si>
    <t xml:space="preserve">со странами СНГ </t>
  </si>
  <si>
    <t>Архангельская область                              без автономного округа</t>
  </si>
  <si>
    <t>Тюменская область                                               без автономных округов</t>
  </si>
  <si>
    <t>Таблица 2.3</t>
  </si>
  <si>
    <r>
      <t xml:space="preserve">Число </t>
    </r>
    <r>
      <rPr>
        <b/>
        <sz val="10"/>
        <rFont val="Arial"/>
        <family val="2"/>
        <charset val="204"/>
      </rPr>
      <t>прибывших</t>
    </r>
    <r>
      <rPr>
        <sz val="10"/>
        <rFont val="Arial"/>
        <family val="2"/>
        <charset val="204"/>
      </rPr>
      <t xml:space="preserve"> - всего человек
</t>
    </r>
  </si>
  <si>
    <t xml:space="preserve">из общего числа прибывших :
</t>
  </si>
  <si>
    <t>зарегистри-рованы в новом месте жительства</t>
  </si>
  <si>
    <t>возвратились к месту жительства после временного пребывания на другой территории</t>
  </si>
  <si>
    <t xml:space="preserve">прибыли к месту пребывания - всего                      </t>
  </si>
  <si>
    <t>из них на срок</t>
  </si>
  <si>
    <t>от 9 месяцев до 1 года</t>
  </si>
  <si>
    <t>1 год</t>
  </si>
  <si>
    <t>2 года</t>
  </si>
  <si>
    <t>3 года</t>
  </si>
  <si>
    <t xml:space="preserve">4 года </t>
  </si>
  <si>
    <t>5 лет и более</t>
  </si>
  <si>
    <t xml:space="preserve">Российская Федерация </t>
  </si>
  <si>
    <t>Архангельская область                                         без автономного округа</t>
  </si>
  <si>
    <t xml:space="preserve"> Приволжский федеральный округ</t>
  </si>
  <si>
    <t>Таблица 2.4</t>
  </si>
  <si>
    <r>
      <t xml:space="preserve">Число </t>
    </r>
    <r>
      <rPr>
        <b/>
        <sz val="10"/>
        <rFont val="Arial"/>
        <family val="2"/>
        <charset val="204"/>
      </rPr>
      <t>выбывших</t>
    </r>
    <r>
      <rPr>
        <sz val="10"/>
        <rFont val="Arial"/>
        <family val="2"/>
        <charset val="204"/>
      </rPr>
      <t xml:space="preserve"> - всего человек
</t>
    </r>
  </si>
  <si>
    <t xml:space="preserve">из общего числа выбывших :
</t>
  </si>
  <si>
    <t>снято с регис-трационного учета по преж-нему месту жительства</t>
  </si>
  <si>
    <t>выбыло к прежнему месту жительства из территории времен-ного пребывания       по окончании срока пребывания</t>
  </si>
  <si>
    <t xml:space="preserve">выбыли из места жительства    к месту пребывания - всего                     </t>
  </si>
  <si>
    <t>Таблица 2.5</t>
  </si>
  <si>
    <t>Центральный федераль-ный  округ</t>
  </si>
  <si>
    <t>Северо-                                 Западный федераль-ный  округ</t>
  </si>
  <si>
    <t>Южный федераль-ный  округ</t>
  </si>
  <si>
    <t>Северо-Кавказский федераль-ный  округ</t>
  </si>
  <si>
    <t>Приволжский федераль-ный  округ</t>
  </si>
  <si>
    <t>Уральский федераль-ный  округ</t>
  </si>
  <si>
    <t>Сибирский федераль-ный  округ</t>
  </si>
  <si>
    <t>Дальне-восточный федераль-ный  округ</t>
  </si>
  <si>
    <t>Из городских поселений и                                                                             сельской местности</t>
  </si>
  <si>
    <t>Северо-Кавказский федеральный  округ</t>
  </si>
  <si>
    <t>Из городских поселений</t>
  </si>
  <si>
    <t>Из сельской местности</t>
  </si>
  <si>
    <t>Таблица 2.6</t>
  </si>
  <si>
    <t>Городская и сельская местность</t>
  </si>
  <si>
    <t>Городская местность</t>
  </si>
  <si>
    <t>Число прибывших</t>
  </si>
  <si>
    <t>Число выбывших</t>
  </si>
  <si>
    <t>Миграционный прирост</t>
  </si>
  <si>
    <t>Всего по всем странам</t>
  </si>
  <si>
    <t>Страны СНГ</t>
  </si>
  <si>
    <t>Азербайджан</t>
  </si>
  <si>
    <t>Армения</t>
  </si>
  <si>
    <t>Беларусь</t>
  </si>
  <si>
    <t>Казахстан</t>
  </si>
  <si>
    <t>Кыргызстан</t>
  </si>
  <si>
    <t>Молдова, республика</t>
  </si>
  <si>
    <t>Таджикистан</t>
  </si>
  <si>
    <t>Туркменистан</t>
  </si>
  <si>
    <t>Узбекистан</t>
  </si>
  <si>
    <t>Украина</t>
  </si>
  <si>
    <t>Другие страны</t>
  </si>
  <si>
    <t>Абхазия</t>
  </si>
  <si>
    <t>Австралия</t>
  </si>
  <si>
    <t>Австрия</t>
  </si>
  <si>
    <t>Албания</t>
  </si>
  <si>
    <t>Алжир</t>
  </si>
  <si>
    <t>Ангилья</t>
  </si>
  <si>
    <t>Ангола</t>
  </si>
  <si>
    <t>Аргентина</t>
  </si>
  <si>
    <t>Афганистан</t>
  </si>
  <si>
    <t>Бангладеш</t>
  </si>
  <si>
    <t>Белиз</t>
  </si>
  <si>
    <t>Бельгия</t>
  </si>
  <si>
    <t>Бенин</t>
  </si>
  <si>
    <t>Болгария</t>
  </si>
  <si>
    <t>Боливия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</si>
  <si>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</si>
  <si>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</si>
  <si>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</si>
  <si>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</si>
  <si>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Бурунди</t>
  </si>
  <si>
    <t>Великобритания</t>
  </si>
  <si>
    <t>Венгрия</t>
  </si>
  <si>
    <t>Венесуэла</t>
  </si>
  <si>
    <t>Виргинские острова, Британские</t>
  </si>
  <si>
    <t>Виргинские острова, США</t>
  </si>
  <si>
    <t>Вьетнам</t>
  </si>
  <si>
    <t>Гана</t>
  </si>
  <si>
    <t>Гвинея-Бисау</t>
  </si>
  <si>
    <t>Гвинея</t>
  </si>
  <si>
    <t>Германия</t>
  </si>
  <si>
    <t>Греция</t>
  </si>
  <si>
    <t>Грузия</t>
  </si>
  <si>
    <t>Дания</t>
  </si>
  <si>
    <t>Египет</t>
  </si>
  <si>
    <t>Замбия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</si>
  <si>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</si>
  <si>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</si>
  <si>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</si>
  <si>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</si>
  <si>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</si>
  <si>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</si>
  <si>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</si>
  <si>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</si>
  <si>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Испания</t>
  </si>
  <si>
    <t>Италия</t>
  </si>
  <si>
    <t>Йемен</t>
  </si>
  <si>
    <t>Камбоджа</t>
  </si>
  <si>
    <t>Камерун</t>
  </si>
  <si>
    <t>Канада</t>
  </si>
  <si>
    <t>Кения</t>
  </si>
  <si>
    <t>Кипр</t>
  </si>
  <si>
    <t>Китай</t>
  </si>
  <si>
    <t>Колумбия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</si>
  <si>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</si>
  <si>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</si>
  <si>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</si>
  <si>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</si>
  <si>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Кот д'Ивуар</t>
  </si>
  <si>
    <t>Куба</t>
  </si>
  <si>
    <t>Лаосская Народно-Демократическая Республика</t>
  </si>
  <si>
    <t>Латвия</t>
  </si>
  <si>
    <t>Ливан</t>
  </si>
  <si>
    <t>Ливийская Арабская Джамахирия</t>
  </si>
  <si>
    <t>Литва</t>
  </si>
  <si>
    <t>Республика Македония</t>
  </si>
  <si>
    <t>Малайзия</t>
  </si>
  <si>
    <t>Мальта</t>
  </si>
  <si>
    <t>Марокко</t>
  </si>
  <si>
    <t>Мексика</t>
  </si>
  <si>
    <t>Монголия</t>
  </si>
  <si>
    <t>Намибия</t>
  </si>
  <si>
    <t>Непал</t>
  </si>
  <si>
    <t>Нигерия</t>
  </si>
  <si>
    <t>Нидерланды</t>
  </si>
  <si>
    <t>Новая Зеландия</t>
  </si>
  <si>
    <t>Норвегия</t>
  </si>
  <si>
    <t>Объединенные Арабские Эмираты</t>
  </si>
  <si>
    <t>Пакистан</t>
  </si>
  <si>
    <t>Палестина</t>
  </si>
  <si>
    <t>Перу</t>
  </si>
  <si>
    <t>Польша</t>
  </si>
  <si>
    <t>Португалия</t>
  </si>
  <si>
    <t>Руанда</t>
  </si>
  <si>
    <t>Румыния</t>
  </si>
  <si>
    <t>Саудовская Аравия</t>
  </si>
  <si>
    <t>Сенегал</t>
  </si>
  <si>
    <t xml:space="preserve">Сербия </t>
  </si>
  <si>
    <t>Сирийская Арабская Республика</t>
  </si>
  <si>
    <t>Словакия</t>
  </si>
  <si>
    <t>Словения</t>
  </si>
  <si>
    <t>США</t>
  </si>
  <si>
    <t>Судан</t>
  </si>
  <si>
    <t>Таиланд</t>
  </si>
  <si>
    <t>Танзания</t>
  </si>
  <si>
    <t>Того</t>
  </si>
  <si>
    <t>Тунис</t>
  </si>
  <si>
    <t>Турция</t>
  </si>
  <si>
    <t>Уругвай</t>
  </si>
  <si>
    <t>Финляндия</t>
  </si>
  <si>
    <t>Франция</t>
  </si>
  <si>
    <t>Хорватия</t>
  </si>
  <si>
    <t>Чад</t>
  </si>
  <si>
    <t xml:space="preserve">Черногория </t>
  </si>
  <si>
    <t>Чешская Республика</t>
  </si>
  <si>
    <t>Чили</t>
  </si>
  <si>
    <t>Швейцария</t>
  </si>
  <si>
    <t>Швеция</t>
  </si>
  <si>
    <t>Шри-Ланка</t>
  </si>
  <si>
    <t>Эквадор</t>
  </si>
  <si>
    <t>Экваториальная Гвинея</t>
  </si>
  <si>
    <t>Эстония</t>
  </si>
  <si>
    <t>Эфиопия</t>
  </si>
  <si>
    <t>Южная Африка</t>
  </si>
  <si>
    <t>Южная Осетия</t>
  </si>
  <si>
    <t>Япония</t>
  </si>
  <si>
    <t>Прочие страны</t>
  </si>
  <si>
    <t>Таблица 2.7</t>
  </si>
  <si>
    <r>
      <t xml:space="preserve">Число </t>
    </r>
    <r>
      <rPr>
        <b/>
        <sz val="9"/>
        <rFont val="Arial Cyr"/>
        <family val="2"/>
        <charset val="204"/>
      </rPr>
      <t>прибывших</t>
    </r>
    <r>
      <rPr>
        <sz val="9"/>
        <rFont val="Arial Cyr"/>
        <family val="2"/>
        <charset val="204"/>
      </rPr>
      <t xml:space="preserve"> из  стран СНГ -  всего</t>
    </r>
  </si>
  <si>
    <t>в том числе по странам:</t>
  </si>
  <si>
    <t>Азербай-джан</t>
  </si>
  <si>
    <t>Киргизия</t>
  </si>
  <si>
    <t>Республика Молдова</t>
  </si>
  <si>
    <t>Таджикис-тан</t>
  </si>
  <si>
    <t>Туркме-ния</t>
  </si>
  <si>
    <t>Узбекис-тан</t>
  </si>
  <si>
    <t>Архангельская область                       без автономного округа</t>
  </si>
  <si>
    <t>Тюменская область                             без автономных округов</t>
  </si>
  <si>
    <r>
      <t xml:space="preserve">Число </t>
    </r>
    <r>
      <rPr>
        <b/>
        <sz val="9"/>
        <rFont val="Arial Cyr"/>
        <family val="2"/>
        <charset val="204"/>
      </rPr>
      <t>выбывших</t>
    </r>
    <r>
      <rPr>
        <sz val="9"/>
        <rFont val="Arial Cyr"/>
        <family val="2"/>
        <charset val="204"/>
      </rPr>
      <t xml:space="preserve"> в  страны СНГ -  всего</t>
    </r>
  </si>
  <si>
    <t>Миграцион-ный прирост - всего</t>
  </si>
  <si>
    <t>Таблица 2.8</t>
  </si>
  <si>
    <r>
      <t xml:space="preserve">Число </t>
    </r>
    <r>
      <rPr>
        <b/>
        <sz val="8"/>
        <rFont val="Arial Cyr"/>
        <family val="2"/>
        <charset val="204"/>
      </rPr>
      <t>прибывших</t>
    </r>
    <r>
      <rPr>
        <sz val="8"/>
        <rFont val="Arial Cyr"/>
        <family val="2"/>
        <charset val="204"/>
      </rPr>
      <t xml:space="preserve"> из  зарубеж-ных стран -  всего</t>
    </r>
  </si>
  <si>
    <t>Абха-зия</t>
  </si>
  <si>
    <t>Афга-нистан</t>
  </si>
  <si>
    <t>Вьет-нам</t>
  </si>
  <si>
    <t>Герма-ния</t>
  </si>
  <si>
    <t>КНДР</t>
  </si>
  <si>
    <t>Лат-вия</t>
  </si>
  <si>
    <t>Сирия</t>
  </si>
  <si>
    <t>Тур-ция</t>
  </si>
  <si>
    <t>Эсто-ния</t>
  </si>
  <si>
    <r>
      <t xml:space="preserve">Число </t>
    </r>
    <r>
      <rPr>
        <b/>
        <sz val="8"/>
        <rFont val="Arial Cyr"/>
        <family val="2"/>
        <charset val="204"/>
      </rPr>
      <t xml:space="preserve">выбывших                                </t>
    </r>
    <r>
      <rPr>
        <sz val="8"/>
        <rFont val="Arial Cyr"/>
        <charset val="204"/>
      </rPr>
      <t>в</t>
    </r>
    <r>
      <rPr>
        <sz val="8"/>
        <rFont val="Arial Cyr"/>
        <family val="2"/>
        <charset val="204"/>
      </rPr>
      <t xml:space="preserve">  зарубеж-ные страны -  всего</t>
    </r>
  </si>
  <si>
    <r>
      <rPr>
        <b/>
        <sz val="8"/>
        <rFont val="Arial Cyr"/>
        <charset val="204"/>
      </rPr>
      <t>Миграцион-ный прирост</t>
    </r>
    <r>
      <rPr>
        <sz val="8"/>
        <rFont val="Arial Cyr"/>
        <family val="2"/>
        <charset val="204"/>
      </rPr>
      <t xml:space="preserve"> -  всего</t>
    </r>
  </si>
  <si>
    <t>Таблица 2.9</t>
  </si>
  <si>
    <r>
      <t xml:space="preserve">Число                                  </t>
    </r>
    <r>
      <rPr>
        <b/>
        <sz val="10"/>
        <rFont val="Arial Cyr"/>
        <family val="2"/>
        <charset val="204"/>
      </rPr>
      <t>прибывших</t>
    </r>
    <r>
      <rPr>
        <sz val="10"/>
        <rFont val="Arial Cyr"/>
        <family val="2"/>
        <charset val="204"/>
      </rPr>
      <t xml:space="preserve"> -                                   всего </t>
    </r>
  </si>
  <si>
    <t>из-за                                пределов России</t>
  </si>
  <si>
    <t xml:space="preserve">из стран СНГ </t>
  </si>
  <si>
    <t>Всего мужчин и женщин</t>
  </si>
  <si>
    <t>в том числе в возрасте:</t>
  </si>
  <si>
    <t>моложе трудоспособного</t>
  </si>
  <si>
    <t>трудоспособном</t>
  </si>
  <si>
    <t>старше трудоспособного</t>
  </si>
  <si>
    <t>по возрастным группам, лет:</t>
  </si>
  <si>
    <t xml:space="preserve"> 0 - 4</t>
  </si>
  <si>
    <t xml:space="preserve"> 5 - 9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</si>
  <si>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</si>
  <si>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</si>
  <si>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</si>
  <si>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</si>
  <si>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</si>
  <si>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</si>
  <si>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</si>
  <si>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 xml:space="preserve"> 45 - 49</t>
  </si>
  <si>
    <t xml:space="preserve"> 50 - 54</t>
  </si>
  <si>
    <t xml:space="preserve"> 55 - 59</t>
  </si>
  <si>
    <t xml:space="preserve"> 60 - 64</t>
  </si>
  <si>
    <t xml:space="preserve"> 65 - 69</t>
  </si>
  <si>
    <t xml:space="preserve"> 70 - 74</t>
  </si>
  <si>
    <t xml:space="preserve"> 75 - 79</t>
  </si>
  <si>
    <t xml:space="preserve">Всего мужчин </t>
  </si>
  <si>
    <t>Всего женщин</t>
  </si>
  <si>
    <r>
      <t xml:space="preserve">Число                                  </t>
    </r>
    <r>
      <rPr>
        <b/>
        <sz val="10"/>
        <rFont val="Arial Cyr"/>
        <family val="2"/>
        <charset val="204"/>
      </rPr>
      <t>выбывших</t>
    </r>
    <r>
      <rPr>
        <sz val="10"/>
        <rFont val="Arial Cyr"/>
        <family val="2"/>
        <charset val="204"/>
      </rPr>
      <t xml:space="preserve"> -                                   всего </t>
    </r>
  </si>
  <si>
    <t xml:space="preserve">в страны СНГ </t>
  </si>
  <si>
    <r>
      <rPr>
        <b/>
        <sz val="10"/>
        <rFont val="Arial Cyr"/>
        <charset val="204"/>
      </rPr>
      <t>Миграционный     прирос</t>
    </r>
    <r>
      <rPr>
        <sz val="10"/>
        <rFont val="Arial Cyr"/>
        <family val="2"/>
        <charset val="204"/>
      </rPr>
      <t>т -                               всего</t>
    </r>
  </si>
  <si>
    <t>внутри                            региона</t>
  </si>
  <si>
    <t>2.10. Возрастно-половой состав мигрантов по категориям поселений</t>
  </si>
  <si>
    <t>Таблица 2.10</t>
  </si>
  <si>
    <t xml:space="preserve">     Число прибывших</t>
  </si>
  <si>
    <t xml:space="preserve">        Число выбывших</t>
  </si>
  <si>
    <t xml:space="preserve"> Миграционный прирост</t>
  </si>
  <si>
    <t>Мужчины и женщины</t>
  </si>
  <si>
    <t>Мужчины</t>
  </si>
  <si>
    <t>Женщины</t>
  </si>
  <si>
    <t>Городское и сельское население</t>
  </si>
  <si>
    <t>Вся миграция</t>
  </si>
  <si>
    <t>по возрастным группам, лет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</si>
  <si>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</si>
  <si>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</si>
  <si>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</si>
  <si>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</si>
  <si>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</si>
  <si>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</si>
  <si>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</si>
  <si>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</si>
  <si>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</si>
  <si>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</si>
  <si>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</si>
  <si>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</si>
  <si>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</si>
  <si>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</si>
  <si>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</si>
  <si>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</si>
  <si>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Международная миграция</t>
  </si>
  <si>
    <t>Таблица 2.11</t>
  </si>
  <si>
    <t>Общее число прибывших</t>
  </si>
  <si>
    <t>Число прибывших из других                                                                    регионов России</t>
  </si>
  <si>
    <t>Число прибывших из-за пределов                                                                     России</t>
  </si>
  <si>
    <t>в том числе в возрасте</t>
  </si>
  <si>
    <t>моложе трудоспо-собного</t>
  </si>
  <si>
    <t>трудоспо-собном</t>
  </si>
  <si>
    <t>старше трудоспо-собного</t>
  </si>
  <si>
    <t>трудо-способ-ном</t>
  </si>
  <si>
    <t>Общее число выбывших</t>
  </si>
  <si>
    <t>Число выбывших в другие                                                                    регионы России</t>
  </si>
  <si>
    <t>Число выбывших за пределы                                                                     России</t>
  </si>
  <si>
    <t>Архангельская область                     без автономного округа</t>
  </si>
  <si>
    <t>Тюменская область                           без автономных округов</t>
  </si>
  <si>
    <t>Общий миграционный прирост населения</t>
  </si>
  <si>
    <t>моложе
трудоспособного</t>
  </si>
  <si>
    <t>старше
трудоспособного</t>
  </si>
  <si>
    <t xml:space="preserve">Белгородская область  </t>
  </si>
  <si>
    <t xml:space="preserve">Брянская область </t>
  </si>
  <si>
    <t xml:space="preserve">Костромская область </t>
  </si>
  <si>
    <t xml:space="preserve">Тамбовская область </t>
  </si>
  <si>
    <t xml:space="preserve">Ярославская область   </t>
  </si>
  <si>
    <t xml:space="preserve">Архангельская область   </t>
  </si>
  <si>
    <t>Архангельская область                           без автономного округа</t>
  </si>
  <si>
    <t xml:space="preserve">Ленинградская область </t>
  </si>
  <si>
    <t xml:space="preserve">Мурманская область   </t>
  </si>
  <si>
    <t xml:space="preserve">Псковская область   </t>
  </si>
  <si>
    <t>Кабардино-Балкарская  Республика</t>
  </si>
  <si>
    <t>Карачаево-Черкесская  Республика</t>
  </si>
  <si>
    <t>Республика  Северная Осетия - Алания</t>
  </si>
  <si>
    <t xml:space="preserve">Республика Марий Эл  </t>
  </si>
  <si>
    <t xml:space="preserve">Чувашская Республика </t>
  </si>
  <si>
    <t xml:space="preserve">Нижегородская область </t>
  </si>
  <si>
    <t xml:space="preserve">Пензенская область </t>
  </si>
  <si>
    <t xml:space="preserve">Тюменская область   </t>
  </si>
  <si>
    <t>Тюменская область                                    без автономных округов</t>
  </si>
  <si>
    <t xml:space="preserve">Красноярский край   </t>
  </si>
  <si>
    <t xml:space="preserve">Хабаровский край </t>
  </si>
  <si>
    <t xml:space="preserve">Магаданская область </t>
  </si>
  <si>
    <t xml:space="preserve">Сахалинская область   </t>
  </si>
  <si>
    <t>Чукотский  автономный округ</t>
  </si>
  <si>
    <t>Таблица 2.12</t>
  </si>
  <si>
    <r>
      <t>Прибыло</t>
    </r>
    <r>
      <rPr>
        <sz val="9"/>
        <rFont val="Arial Cyr"/>
        <family val="2"/>
        <charset val="204"/>
      </rPr>
      <t xml:space="preserve"> в Российскую Федерацию - всего</t>
    </r>
  </si>
  <si>
    <r>
      <t xml:space="preserve">Выбыло </t>
    </r>
    <r>
      <rPr>
        <sz val="9"/>
        <rFont val="Arial Cyr"/>
        <family val="2"/>
        <charset val="204"/>
      </rPr>
      <t>из Российской Федерации - всего</t>
    </r>
  </si>
  <si>
    <r>
      <t xml:space="preserve">Мигра-ционный </t>
    </r>
    <r>
      <rPr>
        <b/>
        <sz val="9"/>
        <rFont val="Arial Cyr"/>
        <charset val="204"/>
      </rPr>
      <t>прирост</t>
    </r>
    <r>
      <rPr>
        <sz val="9"/>
        <rFont val="Arial Cyr"/>
        <family val="2"/>
        <charset val="204"/>
      </rPr>
      <t xml:space="preserve"> - всего</t>
    </r>
  </si>
  <si>
    <t>Миграция со странами СНГ</t>
  </si>
  <si>
    <t>Туркмения</t>
  </si>
  <si>
    <t>Миграция с другими зарубежными странами</t>
  </si>
  <si>
    <t>Иран</t>
  </si>
  <si>
    <t>Корея, народно-демократи-ческая республика</t>
  </si>
  <si>
    <t>Ливия</t>
  </si>
  <si>
    <t>Сербия</t>
  </si>
  <si>
    <t xml:space="preserve">Швеция </t>
  </si>
  <si>
    <t>Прочие</t>
  </si>
  <si>
    <t>2.13. Распределение мигрантов-иностранных граждан по целям поездок</t>
  </si>
  <si>
    <t>(по данным Пограничной службы ФСБ России)</t>
  </si>
  <si>
    <t>Таблица 2.13</t>
  </si>
  <si>
    <t>Служеб-ная</t>
  </si>
  <si>
    <t>Туризм</t>
  </si>
  <si>
    <t>Частная</t>
  </si>
  <si>
    <t>ПМЖ</t>
  </si>
  <si>
    <t>Транзит</t>
  </si>
  <si>
    <t>Обслуж. персонал транспорт. средств</t>
  </si>
  <si>
    <t>ВСЕГО</t>
  </si>
  <si>
    <t>Всего прибыло</t>
  </si>
  <si>
    <r>
      <t xml:space="preserve">в том числе </t>
    </r>
    <r>
      <rPr>
        <b/>
        <sz val="10"/>
        <rFont val="Arial Narrow"/>
        <family val="2"/>
      </rPr>
      <t>граждане государств</t>
    </r>
    <r>
      <rPr>
        <sz val="10"/>
        <rFont val="Arial Narrow"/>
        <family val="2"/>
      </rPr>
      <t>:</t>
    </r>
  </si>
  <si>
    <t xml:space="preserve">Стран СНГ </t>
  </si>
  <si>
    <t>Стран вне СНГ</t>
  </si>
  <si>
    <t>Багамы</t>
  </si>
  <si>
    <t>Корея, Республика</t>
  </si>
  <si>
    <t>Панама</t>
  </si>
  <si>
    <t>Соединенное Королевство (Великобритания)</t>
  </si>
  <si>
    <t>Соединенные Штаты</t>
  </si>
  <si>
    <t>Филиппины</t>
  </si>
  <si>
    <t>Черногория</t>
  </si>
  <si>
    <t>Лица без гражданства</t>
  </si>
  <si>
    <t>Служебная</t>
  </si>
  <si>
    <t>Всего выбыло</t>
  </si>
  <si>
    <t>Стран СНГ</t>
  </si>
  <si>
    <t>Таблица 2.14</t>
  </si>
  <si>
    <r>
      <t xml:space="preserve">Число </t>
    </r>
    <r>
      <rPr>
        <b/>
        <sz val="9"/>
        <rFont val="Arial"/>
        <family val="2"/>
        <charset val="204"/>
      </rPr>
      <t>прибывших</t>
    </r>
    <r>
      <rPr>
        <sz val="9"/>
        <rFont val="Arial"/>
        <family val="2"/>
        <charset val="204"/>
      </rPr>
      <t xml:space="preserve"> в возрасте 14 лет и старше</t>
    </r>
  </si>
  <si>
    <t>в том числе имели образование:</t>
  </si>
  <si>
    <t>высшее професси-ональное (высшее)</t>
  </si>
  <si>
    <t>из них имели ученую степень</t>
  </si>
  <si>
    <t>неполное высшее про-фессиональ-ное (незакон-ченное высшее)</t>
  </si>
  <si>
    <t>среднее  професси-ональное (среднее специаль-ное)</t>
  </si>
  <si>
    <t>началь-ное профес-сиональ-ное</t>
  </si>
  <si>
    <t>среднее общее (полное)</t>
  </si>
  <si>
    <t>основное общее (среднее общее неполное)</t>
  </si>
  <si>
    <t>начальное общее (на-чальное) и не имеющие образования</t>
  </si>
  <si>
    <t>уровень образования не указан</t>
  </si>
  <si>
    <t>доктора наук</t>
  </si>
  <si>
    <t>кандида-та наук</t>
  </si>
  <si>
    <t xml:space="preserve">Всего   </t>
  </si>
  <si>
    <t>в том числе по причинам:</t>
  </si>
  <si>
    <t>в связи  с учебой</t>
  </si>
  <si>
    <t>в связи с работой</t>
  </si>
  <si>
    <t>возвращение к прежнему месту жительства</t>
  </si>
  <si>
    <t>из-за обострения межнациональных отношений</t>
  </si>
  <si>
    <t>из-за  обострения криминогенной обстановки</t>
  </si>
  <si>
    <t>экологическое неблагополучие</t>
  </si>
  <si>
    <t>несоответствие природно-климатическим условиям</t>
  </si>
  <si>
    <t>причины личного, семейного характера</t>
  </si>
  <si>
    <t>из них:</t>
  </si>
  <si>
    <t>в  связи с переменой места работы супруга(и)</t>
  </si>
  <si>
    <t>в связи с вступлением в брак</t>
  </si>
  <si>
    <t>к детям</t>
  </si>
  <si>
    <t>к родителям</t>
  </si>
  <si>
    <t>иные причины</t>
  </si>
  <si>
    <t>в т.ч. приобретение жилья (покупка, наследование т.п.)</t>
  </si>
  <si>
    <t>возвратились после временного отсутствия</t>
  </si>
  <si>
    <t>причина  не указана</t>
  </si>
  <si>
    <t>Миграция в пределах России</t>
  </si>
  <si>
    <r>
      <t xml:space="preserve">Число </t>
    </r>
    <r>
      <rPr>
        <b/>
        <sz val="9"/>
        <rFont val="Arial"/>
        <family val="2"/>
        <charset val="204"/>
      </rPr>
      <t>выбывших</t>
    </r>
    <r>
      <rPr>
        <sz val="9"/>
        <rFont val="Arial"/>
        <family val="2"/>
        <charset val="204"/>
      </rPr>
      <t xml:space="preserve"> в возрасте 14 лет и старше</t>
    </r>
  </si>
  <si>
    <t xml:space="preserve"> Таблица 2.14</t>
  </si>
  <si>
    <r>
      <rPr>
        <b/>
        <sz val="9"/>
        <rFont val="Arial"/>
        <family val="2"/>
        <charset val="204"/>
      </rPr>
      <t>Миграцион-ный при-рост</t>
    </r>
    <r>
      <rPr>
        <sz val="9"/>
        <rFont val="Arial"/>
        <family val="2"/>
        <charset val="204"/>
      </rPr>
      <t xml:space="preserve"> лиц в возрасте 14 лет и старше</t>
    </r>
  </si>
  <si>
    <t>2.15. Распределение мигрантов в возрасте 14 лет и старше по уровню образования</t>
  </si>
  <si>
    <t>Таблица 2.15</t>
  </si>
  <si>
    <r>
      <t xml:space="preserve">Число </t>
    </r>
    <r>
      <rPr>
        <b/>
        <sz val="8"/>
        <rFont val="Arial Cyr"/>
        <family val="2"/>
        <charset val="204"/>
      </rPr>
      <t xml:space="preserve">прибывших
</t>
    </r>
    <r>
      <rPr>
        <sz val="8"/>
        <rFont val="Arial Cyr"/>
        <family val="2"/>
        <charset val="204"/>
      </rPr>
      <t xml:space="preserve"> в возрасте 14 лет и старше </t>
    </r>
  </si>
  <si>
    <t>высшее профес-сиональное (высшее)</t>
  </si>
  <si>
    <t>неполное выс-шее профес-сиональное (незакончен-ное высшее)</t>
  </si>
  <si>
    <t>среднее про-фессиональ-ное (среднее специальное)</t>
  </si>
  <si>
    <t>начальное профес-сиональ-ное</t>
  </si>
  <si>
    <t>начальное общее (начальное) и
не имеющие образования</t>
  </si>
  <si>
    <t>уровень образо-вания
 не указан</t>
  </si>
  <si>
    <t>Архангельская область                                 без автономного округа</t>
  </si>
  <si>
    <r>
      <t xml:space="preserve">Число </t>
    </r>
    <r>
      <rPr>
        <b/>
        <sz val="8"/>
        <rFont val="Arial Cyr"/>
        <family val="2"/>
        <charset val="204"/>
      </rPr>
      <t xml:space="preserve">выбывших
</t>
    </r>
    <r>
      <rPr>
        <sz val="8"/>
        <rFont val="Arial Cyr"/>
        <family val="2"/>
        <charset val="204"/>
      </rPr>
      <t xml:space="preserve"> в возрасте 14 лет и старше </t>
    </r>
  </si>
  <si>
    <t>высшее профес-сиональ-ное (высшее)</t>
  </si>
  <si>
    <t>среднее про-фессиональное (среднее специальное)</t>
  </si>
  <si>
    <t>начальное общее (на-чальное) и
не имеющие образования</t>
  </si>
  <si>
    <r>
      <rPr>
        <b/>
        <sz val="8"/>
        <rFont val="Arial Cyr"/>
        <charset val="204"/>
      </rPr>
      <t>Миграцион-ный прирост</t>
    </r>
    <r>
      <rPr>
        <sz val="8"/>
        <rFont val="Arial Cyr"/>
        <family val="2"/>
        <charset val="204"/>
      </rPr>
      <t xml:space="preserve"> лиц в возрасте                         14 лет  и                          старше</t>
    </r>
  </si>
  <si>
    <t>2.16. Распределение мигрантов в возрасте 14 лет и старше по уровню образования и</t>
  </si>
  <si>
    <t>Таблица 2.16</t>
  </si>
  <si>
    <r>
      <t xml:space="preserve">Число </t>
    </r>
    <r>
      <rPr>
        <b/>
        <sz val="9"/>
        <rFont val="Arial"/>
        <family val="2"/>
        <charset val="204"/>
      </rPr>
      <t>прибывших</t>
    </r>
    <r>
      <rPr>
        <sz val="9"/>
        <rFont val="Arial"/>
        <family val="2"/>
        <charset val="204"/>
      </rPr>
      <t xml:space="preserve"> из-за преде-лов России в возрасте 14 лет и старше</t>
    </r>
  </si>
  <si>
    <t>неполное высшее про-фессиональ-ное (неза-конченное высшее)</t>
  </si>
  <si>
    <t>начальное общее (на-чальное) и      не имеющие образования</t>
  </si>
  <si>
    <t>уровень образо-вания       не указан</t>
  </si>
  <si>
    <t>докто-ра наук</t>
  </si>
  <si>
    <t>канди-дата наук</t>
  </si>
  <si>
    <t>миграция со странами СНГ</t>
  </si>
  <si>
    <t>миграция с другими странами</t>
  </si>
  <si>
    <t>Исламская республика Иран</t>
  </si>
  <si>
    <t>Соединенные штаты</t>
  </si>
  <si>
    <r>
      <t>Число</t>
    </r>
    <r>
      <rPr>
        <b/>
        <sz val="9"/>
        <rFont val="Arial"/>
        <family val="2"/>
        <charset val="204"/>
      </rPr>
      <t xml:space="preserve"> выбывших</t>
    </r>
    <r>
      <rPr>
        <sz val="9"/>
        <rFont val="Arial"/>
        <family val="2"/>
        <charset val="204"/>
      </rPr>
      <t xml:space="preserve"> в возрасте 14 лет и старше</t>
    </r>
  </si>
  <si>
    <t>неполное высшее профес-сиональное (незакончен-ное высшее)</t>
  </si>
  <si>
    <t>начальное общее (на-чальное) и     не имеющие образования</t>
  </si>
  <si>
    <r>
      <rPr>
        <b/>
        <sz val="9"/>
        <rFont val="Arial"/>
        <family val="2"/>
        <charset val="204"/>
      </rPr>
      <t>Миграцион-ный прирост</t>
    </r>
    <r>
      <rPr>
        <sz val="9"/>
        <rFont val="Arial"/>
        <family val="2"/>
        <charset val="204"/>
      </rPr>
      <t xml:space="preserve"> населения в возрасте 14 лет и старше</t>
    </r>
  </si>
  <si>
    <t>уровень образо-вания     не указан</t>
  </si>
  <si>
    <t xml:space="preserve">2.17. Распределение мигрантов  в возрасте 14 лет и старше  по причинам смены места жительства и гражданству </t>
  </si>
  <si>
    <t>Число</t>
  </si>
  <si>
    <t>Таблица 2.17</t>
  </si>
  <si>
    <r>
      <rPr>
        <b/>
        <sz val="10"/>
        <rFont val="Arial"/>
        <family val="2"/>
        <charset val="204"/>
      </rPr>
      <t>прибывших</t>
    </r>
    <r>
      <rPr>
        <sz val="10"/>
        <rFont val="Arial"/>
        <family val="2"/>
        <charset val="204"/>
      </rPr>
      <t>-всего</t>
    </r>
  </si>
  <si>
    <t>граждане России</t>
  </si>
  <si>
    <t>иностран-ные граждане</t>
  </si>
  <si>
    <t>лица без граж-данства</t>
  </si>
  <si>
    <t>не указано</t>
  </si>
  <si>
    <r>
      <rPr>
        <b/>
        <sz val="10"/>
        <rFont val="Arial"/>
        <family val="2"/>
        <charset val="204"/>
      </rPr>
      <t>выбывших</t>
    </r>
    <r>
      <rPr>
        <sz val="10"/>
        <rFont val="Arial"/>
        <family val="2"/>
        <charset val="204"/>
      </rPr>
      <t>-всего</t>
    </r>
  </si>
  <si>
    <t xml:space="preserve">Вся миграция - всего   </t>
  </si>
  <si>
    <t xml:space="preserve">Миграция в пределах России - всего </t>
  </si>
  <si>
    <t>из-за  обострения межнациональных отношений</t>
  </si>
  <si>
    <t xml:space="preserve">Международная миграция - всего </t>
  </si>
  <si>
    <t xml:space="preserve">Миграция со странами СНГ - всего </t>
  </si>
  <si>
    <t xml:space="preserve">Миграция с другими странами - всего </t>
  </si>
  <si>
    <t>Таблица 2.18</t>
  </si>
  <si>
    <r>
      <t xml:space="preserve">Число </t>
    </r>
    <r>
      <rPr>
        <b/>
        <sz val="9"/>
        <rFont val="Arial Cyr"/>
        <family val="2"/>
        <charset val="204"/>
      </rPr>
      <t>прибывших</t>
    </r>
    <r>
      <rPr>
        <sz val="9"/>
        <rFont val="Arial Cyr"/>
        <family val="2"/>
        <charset val="204"/>
      </rPr>
      <t xml:space="preserve"> - всего</t>
    </r>
  </si>
  <si>
    <t>Граждане России</t>
  </si>
  <si>
    <t>Иностранные граждане</t>
  </si>
  <si>
    <t>из них</t>
  </si>
  <si>
    <t>Гражданство не указано</t>
  </si>
  <si>
    <t xml:space="preserve">граждане стран СНГ </t>
  </si>
  <si>
    <t>других зарубежных стран</t>
  </si>
  <si>
    <r>
      <t xml:space="preserve">Число </t>
    </r>
    <r>
      <rPr>
        <b/>
        <sz val="9"/>
        <rFont val="Arial Cyr"/>
        <family val="2"/>
        <charset val="204"/>
      </rPr>
      <t>выбывших</t>
    </r>
    <r>
      <rPr>
        <sz val="9"/>
        <rFont val="Arial Cyr"/>
        <family val="2"/>
        <charset val="204"/>
      </rPr>
      <t xml:space="preserve"> - всего</t>
    </r>
  </si>
  <si>
    <t>граждане стран СНГ</t>
  </si>
  <si>
    <r>
      <rPr>
        <b/>
        <sz val="9"/>
        <rFont val="Arial Cyr"/>
        <charset val="204"/>
      </rPr>
      <t>Миграционный прирост</t>
    </r>
    <r>
      <rPr>
        <sz val="9"/>
        <rFont val="Arial Cyr"/>
        <family val="2"/>
        <charset val="204"/>
      </rPr>
      <t xml:space="preserve"> - всего</t>
    </r>
  </si>
  <si>
    <t>2.19. Распределение международных мигрантов в Российской Федерации</t>
  </si>
  <si>
    <t>Таблица 2.19</t>
  </si>
  <si>
    <r>
      <t xml:space="preserve">Число </t>
    </r>
    <r>
      <rPr>
        <b/>
        <sz val="9"/>
        <rFont val="Arial Cyr"/>
        <family val="2"/>
        <charset val="204"/>
      </rPr>
      <t>прибыв-ших</t>
    </r>
    <r>
      <rPr>
        <sz val="9"/>
        <rFont val="Arial Cyr"/>
        <family val="2"/>
        <charset val="204"/>
      </rPr>
      <t>- всего</t>
    </r>
  </si>
  <si>
    <t>в том числе в возрасте, лет:</t>
  </si>
  <si>
    <t>Гражданство</t>
  </si>
  <si>
    <t xml:space="preserve"> 0-4</t>
  </si>
  <si>
    <t xml:space="preserve"> 5-9</t>
  </si>
  <si>
    <t xml:space="preserve"> 10-14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</si>
  <si>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</si>
  <si>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</si>
  <si>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</si>
  <si>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</si>
  <si>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</si>
  <si>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</si>
  <si>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</si>
  <si>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</si>
  <si>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</si>
  <si>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</si>
  <si>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Всего мигрантов                                                             </t>
  </si>
  <si>
    <r>
      <t xml:space="preserve">  в том числе:                                                    </t>
    </r>
    <r>
      <rPr>
        <b/>
        <sz val="9"/>
        <rFont val="Arial Cyr"/>
        <family val="2"/>
        <charset val="204"/>
      </rPr>
      <t>Граждане России</t>
    </r>
  </si>
  <si>
    <r>
      <t xml:space="preserve">   из них по странам гражданства:                                </t>
    </r>
    <r>
      <rPr>
        <b/>
        <sz val="9"/>
        <rFont val="Arial Cyr"/>
        <family val="2"/>
        <charset val="204"/>
      </rPr>
      <t xml:space="preserve"> Страны СНГ</t>
    </r>
  </si>
  <si>
    <t xml:space="preserve">  Другие зарубежные страны</t>
  </si>
  <si>
    <r>
      <t xml:space="preserve">Число </t>
    </r>
    <r>
      <rPr>
        <b/>
        <sz val="10"/>
        <rFont val="Arial Cyr"/>
        <family val="2"/>
        <charset val="204"/>
      </rPr>
      <t xml:space="preserve">выбыв-ших </t>
    </r>
    <r>
      <rPr>
        <sz val="10"/>
        <rFont val="Arial Cyr"/>
        <family val="2"/>
        <charset val="204"/>
      </rPr>
      <t>- всего</t>
    </r>
  </si>
  <si>
    <r>
      <t xml:space="preserve">  в том числе:                                                    </t>
    </r>
    <r>
      <rPr>
        <b/>
        <sz val="10"/>
        <rFont val="Arial Cyr"/>
        <family val="2"/>
        <charset val="204"/>
      </rPr>
      <t>Граждане России</t>
    </r>
  </si>
  <si>
    <r>
      <t xml:space="preserve">   из них по странам гражданства:                                </t>
    </r>
    <r>
      <rPr>
        <b/>
        <sz val="10"/>
        <rFont val="Arial Cyr"/>
        <family val="2"/>
        <charset val="204"/>
      </rPr>
      <t xml:space="preserve"> Страны СНГ</t>
    </r>
  </si>
  <si>
    <r>
      <rPr>
        <b/>
        <sz val="9"/>
        <rFont val="Arial Cyr"/>
        <charset val="204"/>
      </rPr>
      <t>Миграцион-ный прирост</t>
    </r>
    <r>
      <rPr>
        <sz val="10"/>
        <rFont val="Arial Cyr"/>
        <family val="2"/>
        <charset val="204"/>
      </rPr>
      <t xml:space="preserve"> - всего</t>
    </r>
  </si>
  <si>
    <t>Ливийская Арабс-кая Джамахирия</t>
  </si>
  <si>
    <t xml:space="preserve">  </t>
  </si>
  <si>
    <t>Таблица 2.20</t>
  </si>
  <si>
    <t xml:space="preserve">в том числе проживали по предыдущему месту жительства </t>
  </si>
  <si>
    <t>длительность проживания не указана</t>
  </si>
  <si>
    <t>с рождения</t>
  </si>
  <si>
    <t>не с рождения</t>
  </si>
  <si>
    <t>2-4 года</t>
  </si>
  <si>
    <t>5-9 лет</t>
  </si>
  <si>
    <t>10 лет и более</t>
  </si>
  <si>
    <t xml:space="preserve">   из неё:                                                                                         в пределах России</t>
  </si>
  <si>
    <t xml:space="preserve">       в том числе:                                                                внутрирегиональная</t>
  </si>
  <si>
    <t>международная миграция</t>
  </si>
  <si>
    <t xml:space="preserve">       в том числе:                                                                со странами СНГ</t>
  </si>
  <si>
    <t xml:space="preserve">  Внешняя (для региона) миграция</t>
  </si>
  <si>
    <t xml:space="preserve">       в том числе:                                                                со странами СНГ </t>
  </si>
  <si>
    <r>
      <rPr>
        <b/>
        <sz val="9"/>
        <rFont val="Arial Cyr"/>
        <charset val="204"/>
      </rPr>
      <t>Миграционный</t>
    </r>
    <r>
      <rPr>
        <sz val="9"/>
        <rFont val="Arial Cyr"/>
        <family val="2"/>
        <charset val="204"/>
      </rPr>
      <t xml:space="preserve"> прирост -                                                      всего</t>
    </r>
  </si>
  <si>
    <t xml:space="preserve">       в том числе:                                                                со странами СНГ и Балтии</t>
  </si>
  <si>
    <t>Таблица 2.21                                                                         Предыдущее место жительства или откуда прибыли</t>
  </si>
  <si>
    <t>длительность  проживания не указана</t>
  </si>
  <si>
    <t>Архангельская область                                              без автономного округа</t>
  </si>
  <si>
    <t>Тюменская область                                     без автономных округов</t>
  </si>
  <si>
    <t>Миграция с другими странами</t>
  </si>
  <si>
    <t>Таблица 2.21                                                                         Новое место жительства или куда выбыли</t>
  </si>
  <si>
    <r>
      <t>Таблица 2.22</t>
    </r>
    <r>
      <rPr>
        <sz val="9"/>
        <rFont val="Arial Cyr"/>
        <family val="2"/>
        <charset val="204"/>
      </rPr>
      <t xml:space="preserve">                                                                          Предыдущее место жительства или откуда прибыли</t>
    </r>
  </si>
  <si>
    <r>
      <t>Таблица 2.22</t>
    </r>
    <r>
      <rPr>
        <sz val="9"/>
        <rFont val="Arial Cyr"/>
        <family val="2"/>
        <charset val="204"/>
      </rPr>
      <t xml:space="preserve">                                                                         Новое место жительства или куда выбыли</t>
    </r>
  </si>
  <si>
    <t xml:space="preserve">Миграция со странами СНГ </t>
  </si>
  <si>
    <t>Таблица 2.23</t>
  </si>
  <si>
    <r>
      <t xml:space="preserve">Число </t>
    </r>
    <r>
      <rPr>
        <b/>
        <sz val="9"/>
        <rFont val="Arial Cyr"/>
        <family val="2"/>
        <charset val="204"/>
      </rPr>
      <t xml:space="preserve">прибывших            </t>
    </r>
    <r>
      <rPr>
        <sz val="9"/>
        <rFont val="Arial Cyr"/>
        <family val="2"/>
        <charset val="204"/>
      </rPr>
      <t xml:space="preserve"> в возрасте                                    14 лет и более</t>
    </r>
  </si>
  <si>
    <t>Внешняя (для региона) миграция</t>
  </si>
  <si>
    <t>между-народная</t>
  </si>
  <si>
    <t>внутрире-гиональная</t>
  </si>
  <si>
    <t>межрегио-нальная</t>
  </si>
  <si>
    <r>
      <t>Всего мужчин и женщин</t>
    </r>
    <r>
      <rPr>
        <sz val="10"/>
        <rFont val="Arial Cyr"/>
        <family val="2"/>
        <charset val="204"/>
      </rPr>
      <t xml:space="preserve">                                                           в возрасте 14 лет и более</t>
    </r>
  </si>
  <si>
    <t xml:space="preserve">    в том числе:                                                               состоящие в браке </t>
  </si>
  <si>
    <t>никогда не состоявшие в браке</t>
  </si>
  <si>
    <t>вдовые</t>
  </si>
  <si>
    <t>разведенные</t>
  </si>
  <si>
    <t>не указавшие брачное состояние</t>
  </si>
  <si>
    <r>
      <t>Всего мужчин</t>
    </r>
    <r>
      <rPr>
        <sz val="10"/>
        <rFont val="Arial Cyr"/>
        <family val="2"/>
        <charset val="204"/>
      </rPr>
      <t xml:space="preserve">                                                                   в возрасте 14 лет и более</t>
    </r>
  </si>
  <si>
    <r>
      <t>Всего женщин</t>
    </r>
    <r>
      <rPr>
        <sz val="10"/>
        <rFont val="Arial Cyr"/>
        <family val="2"/>
        <charset val="204"/>
      </rPr>
      <t xml:space="preserve">                                                                  в возрасте 14 лет и более</t>
    </r>
  </si>
  <si>
    <r>
      <t xml:space="preserve">Число </t>
    </r>
    <r>
      <rPr>
        <b/>
        <sz val="9"/>
        <rFont val="Arial Cyr"/>
        <family val="2"/>
        <charset val="204"/>
      </rPr>
      <t xml:space="preserve">выбывших            </t>
    </r>
    <r>
      <rPr>
        <sz val="9"/>
        <rFont val="Arial Cyr"/>
        <family val="2"/>
        <charset val="204"/>
      </rPr>
      <t xml:space="preserve"> в возрасте                                    14 лет и более</t>
    </r>
  </si>
  <si>
    <r>
      <rPr>
        <b/>
        <sz val="9"/>
        <rFont val="Arial Cyr"/>
        <charset val="204"/>
      </rPr>
      <t>Миграционный</t>
    </r>
    <r>
      <rPr>
        <sz val="9"/>
        <rFont val="Arial Cyr"/>
        <family val="2"/>
        <charset val="204"/>
      </rPr>
      <t xml:space="preserve"> прирост                                 лиц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>в возрасте                                    14 лет и более</t>
    </r>
  </si>
  <si>
    <t xml:space="preserve">    в том числе                                                               состоящие в браке </t>
  </si>
  <si>
    <t>3. ВЫНУЖДЕННЫЕ ПЕРЕСЕЛЕНЦЫ И БЕЖЕНЦЫ</t>
  </si>
  <si>
    <t>Таблица 3.1</t>
  </si>
  <si>
    <t>Беженцы</t>
  </si>
  <si>
    <t>Вынужденные переселенцы</t>
  </si>
  <si>
    <t>Лица, получившие временное убежище</t>
  </si>
  <si>
    <t>человек</t>
  </si>
  <si>
    <t>в % к итогу</t>
  </si>
  <si>
    <t>Россия</t>
  </si>
  <si>
    <t>Таблица 3.2</t>
  </si>
  <si>
    <t xml:space="preserve">     Ненецкий автономный округ</t>
  </si>
  <si>
    <t xml:space="preserve">     Архангельская область                                  без автономного округа</t>
  </si>
  <si>
    <t>Ленинградская область и г.Санкт-Петербург</t>
  </si>
  <si>
    <t xml:space="preserve">     Ханты-Мансийский автономный                         округ-Югра</t>
  </si>
  <si>
    <t xml:space="preserve">     Ямало-Ненецкий автономный округ</t>
  </si>
  <si>
    <t xml:space="preserve">     Тюменская область                                        без автономных округов  </t>
  </si>
  <si>
    <t>3.3. Распределение беженцев, вынужденных переселенцев и лиц, получивших временное убежище</t>
  </si>
  <si>
    <t>Таблица 3.3</t>
  </si>
  <si>
    <t>Временное убежище</t>
  </si>
  <si>
    <t>в городской местности</t>
  </si>
  <si>
    <t>в сельской местности</t>
  </si>
  <si>
    <t>3.4. Возрастно-половой состав беженцев  в субъектах Российской Федерации</t>
  </si>
  <si>
    <t>Таблица 3.4</t>
  </si>
  <si>
    <t xml:space="preserve">   в  том числе в возрасте</t>
  </si>
  <si>
    <t>0-5 лет</t>
  </si>
  <si>
    <t>6-15 лет</t>
  </si>
  <si>
    <t xml:space="preserve">     Архангельская область               без автономного округа</t>
  </si>
  <si>
    <t xml:space="preserve">Республика Адыгея  </t>
  </si>
  <si>
    <t xml:space="preserve">Ростовская область </t>
  </si>
  <si>
    <t xml:space="preserve">    Ханты-Мансийский автономный  округ-Югра</t>
  </si>
  <si>
    <t xml:space="preserve">    Ямало-Ненецкий автономный округ</t>
  </si>
  <si>
    <t xml:space="preserve">    Тюменская область                  без автономных округов</t>
  </si>
  <si>
    <t xml:space="preserve">Камчатский край  </t>
  </si>
  <si>
    <t>3.5. Возрастно-половой состав вынужденных переселенцев  в субъектах Российской Федерации</t>
  </si>
  <si>
    <t>Таблица 3.5</t>
  </si>
  <si>
    <t xml:space="preserve">   Ненецкий автономный округ</t>
  </si>
  <si>
    <t xml:space="preserve">   Архангельская область                    без автономного округа</t>
  </si>
  <si>
    <t xml:space="preserve">    Ханты-Мансийский автономный округ-Югра</t>
  </si>
  <si>
    <t xml:space="preserve">   Ямало-Ненецкий автономный округ</t>
  </si>
  <si>
    <t xml:space="preserve">   Тюменская область                              без автономных округов</t>
  </si>
  <si>
    <t xml:space="preserve">Забайкальский край </t>
  </si>
  <si>
    <t>3.6. Возрастно-половой состав лиц, получивших временное убежище  в субъектах Российской Федерации</t>
  </si>
  <si>
    <t>Таблица 3.6</t>
  </si>
  <si>
    <t>Жен-щины</t>
  </si>
  <si>
    <t xml:space="preserve">   Архангельская область                          без автономного округа</t>
  </si>
  <si>
    <t xml:space="preserve">   Ханты-Мансийский автономный округ-Югра</t>
  </si>
  <si>
    <t xml:space="preserve">   Тюменская область                            без автономных округов</t>
  </si>
  <si>
    <t>Содержание</t>
  </si>
  <si>
    <t>2.22. Удельный вес мигрантов в Российской Федерации по длительности проживания                                                                                  в предыдущем месте жительства и территориям (в процентах)</t>
  </si>
  <si>
    <t>2.1.</t>
  </si>
  <si>
    <t>Общие итоги миграции населения Российской Федерации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</si>
  <si>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</si>
  <si>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</si>
  <si>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</si>
  <si>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</si>
  <si>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</si>
  <si>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</si>
  <si>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</si>
  <si>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</si>
  <si>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</si>
  <si>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</si>
  <si>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</si>
  <si>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</si>
  <si>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t>2.14.</t>
  </si>
  <si>
    <t>2.15.</t>
  </si>
  <si>
    <t>2.16.</t>
  </si>
  <si>
    <t>2.17.</t>
  </si>
  <si>
    <t>2.18.</t>
  </si>
  <si>
    <t>2.19.</t>
  </si>
  <si>
    <t>2.20.</t>
  </si>
  <si>
    <t>2.21.</t>
  </si>
  <si>
    <t>2.22.</t>
  </si>
  <si>
    <t>2.23.</t>
  </si>
  <si>
    <t>3.1.</t>
  </si>
  <si>
    <t>3.2.</t>
  </si>
  <si>
    <t>3.3.</t>
  </si>
  <si>
    <t>3.4.</t>
  </si>
  <si>
    <t>3.5.</t>
  </si>
  <si>
    <t>3.6.</t>
  </si>
  <si>
    <t>Раздел 3. Вынужденные переселенцы и беженцы</t>
  </si>
  <si>
    <t>ПРЕДИСЛОВИЕ</t>
  </si>
  <si>
    <t>1.5. Соотношение городского и сельского населения, удельный вес (в процентах) численности населения субъектов</t>
  </si>
  <si>
    <r>
      <t>переселению в Российскую Федерацию соотечественников, проживающих за рубежом*</t>
    </r>
    <r>
      <rPr>
        <b/>
        <vertAlign val="superscript"/>
        <sz val="11"/>
        <rFont val="Arial"/>
        <family val="2"/>
        <charset val="204"/>
      </rPr>
      <t>)</t>
    </r>
  </si>
  <si>
    <t>Раздел 2. Миграция населения</t>
  </si>
  <si>
    <t>- все население;</t>
  </si>
  <si>
    <t>- городское население;</t>
  </si>
  <si>
    <t xml:space="preserve">Изменение численности постоянного населения по субъектам Российской Федерации по компонентам: </t>
  </si>
  <si>
    <t>Изменение численности постоянного населения по районам Крайнего Севера и местностям, приравненным к ним, по компонентам:</t>
  </si>
  <si>
    <t>- прибывшие;</t>
  </si>
  <si>
    <t>- выбывшие;</t>
  </si>
  <si>
    <t>- миграционный прирост</t>
  </si>
  <si>
    <t>- сельское население</t>
  </si>
  <si>
    <t>- выбывшие</t>
  </si>
  <si>
    <t>Распределение мигрантов-иностранных граждан по целям поездок (по данным Пограничной службы ФСБ России):</t>
  </si>
  <si>
    <t>Удельный вес мигрантов в Российской Федерации по длительности проживания в предыдущем месте жительства и территориям (в процентах):</t>
  </si>
  <si>
    <t>2020 г.</t>
  </si>
  <si>
    <t>2019 год</t>
  </si>
  <si>
    <t>На 1 января 2021 года</t>
  </si>
  <si>
    <t>2021 г.</t>
  </si>
  <si>
    <t>2020 год</t>
  </si>
  <si>
    <t>Численность беженцев, состоящих на учете на 1  января 2021 г.</t>
  </si>
  <si>
    <t>Работа</t>
  </si>
  <si>
    <t>Учеба</t>
  </si>
  <si>
    <t xml:space="preserve"> 80 - 84</t>
  </si>
  <si>
    <t xml:space="preserve"> 100 лет и более</t>
  </si>
  <si>
    <t xml:space="preserve"> 95 - 99</t>
  </si>
  <si>
    <t xml:space="preserve"> 90 - 94</t>
  </si>
  <si>
    <t xml:space="preserve"> 85 - 89</t>
  </si>
  <si>
    <t>80 - 84</t>
  </si>
  <si>
    <t>85 - 89</t>
  </si>
  <si>
    <t>90 - 94</t>
  </si>
  <si>
    <t>95 - 99</t>
  </si>
  <si>
    <t>100 лет и более</t>
  </si>
  <si>
    <t>80-84</t>
  </si>
  <si>
    <t>85-89</t>
  </si>
  <si>
    <t>90-94</t>
  </si>
  <si>
    <t>95-99</t>
  </si>
  <si>
    <t>100 и старше</t>
  </si>
  <si>
    <t>Городской округ г. Костомукша</t>
  </si>
  <si>
    <t>Беломорский муниципальный район</t>
  </si>
  <si>
    <t>Калевальский муниципальный район</t>
  </si>
  <si>
    <t>Кемский муниципальный район</t>
  </si>
  <si>
    <t>Лоухский муниципальный район</t>
  </si>
  <si>
    <t>Сегежский муниципальный район</t>
  </si>
  <si>
    <t>Городской округ Инта</t>
  </si>
  <si>
    <t>Городской округ Усинск</t>
  </si>
  <si>
    <t>Усть-Цилемский муниципальный район</t>
  </si>
  <si>
    <t>Абыйский муниципальный район</t>
  </si>
  <si>
    <t>Верхнеколымский муниципальный район</t>
  </si>
  <si>
    <t>Верхоянский муниципальный район</t>
  </si>
  <si>
    <t>Жиганский национальный муниципальный район</t>
  </si>
  <si>
    <t>Момский муниципальный район</t>
  </si>
  <si>
    <t>Оленекский эвенкийский национальный муниципальный район</t>
  </si>
  <si>
    <t>Среднеколымский муниципальный район</t>
  </si>
  <si>
    <t>Эвено-Бытантайский национальный муниципальный район</t>
  </si>
  <si>
    <t>Эвенкийский муниципальный район</t>
  </si>
  <si>
    <t>Сельское поселение поселок Суринда</t>
  </si>
  <si>
    <t>Сельское поселение поселок Тура</t>
  </si>
  <si>
    <t>Сельское поселение поселок Нидым</t>
  </si>
  <si>
    <t>Сельское поселение поселок Учами</t>
  </si>
  <si>
    <t>Сельское поселение поселок Тутончаны</t>
  </si>
  <si>
    <t>Сельское поселение поселок Ессей</t>
  </si>
  <si>
    <t>Сельское поселение поселок Чиринда</t>
  </si>
  <si>
    <t>Сельское поселение поселок Эконда</t>
  </si>
  <si>
    <t>Сельское поселение поселок Кислокан</t>
  </si>
  <si>
    <t>Сельское поселение поселок Юкта</t>
  </si>
  <si>
    <t>Архангельская область, включая Ненецкий автономный округ</t>
  </si>
  <si>
    <t>Лешуконский муниципальный район</t>
  </si>
  <si>
    <t>Пинежский муниципальный район</t>
  </si>
  <si>
    <t>в 2021 году</t>
  </si>
  <si>
    <t xml:space="preserve"> МОСКВА 2022 г.</t>
  </si>
  <si>
    <t>Площадь территории и плотность населения по субъектам Российской Федерации на 1 января 2022 года</t>
  </si>
  <si>
    <t>Группировка субъектов Российской Федерации по степени влияния показателей естественного движения и миграции на изменение численности населения в 2021 году</t>
  </si>
  <si>
    <t>Соотношение городского и сельского населения, удельный вес (в процентах) численности населения субъектов Российской Федерации в общей  численности населения на 1 января 2022 года</t>
  </si>
  <si>
    <t>Прирост численности населения субъектов Российской Федерации за 2021 год</t>
  </si>
  <si>
    <t xml:space="preserve"> по субъектам Российской Федерации на 1 января 2022 года</t>
  </si>
  <si>
    <t>На 1 января 2022 года</t>
  </si>
  <si>
    <t>В среднем за 2021 год</t>
  </si>
  <si>
    <t>Изменения за 2021 г.  (+,-)</t>
  </si>
  <si>
    <t>2022 г.</t>
  </si>
  <si>
    <t xml:space="preserve">на изменение численности населения в 2021 году </t>
  </si>
  <si>
    <t>1.6. Прирост численности населения субъектов Российской Федерации за 2021 год</t>
  </si>
  <si>
    <t>на 1 января 2022 года</t>
  </si>
  <si>
    <t>Распределение субъектов Российской Федерации по рангам показателя численности  населения на 1 января 2022 года</t>
  </si>
  <si>
    <t>Коэффициенты общего прироста; распределение субъектов Российской Федерации по рангам коэффициентов в 2021 году</t>
  </si>
  <si>
    <t>1.9. Коэффициенты естественного прироста; распределение субъектов Российской Федерации                                                        по рангам коэффициентов в 2021 году</t>
  </si>
  <si>
    <t>1.10. Коэффициенты миграционного прироста; распределение субъектов Российской Федерации                                                                                          по рангам коэффициентов в 2021 году</t>
  </si>
  <si>
    <t>Коэффициенты миграционного прироста; распределение субъектов Российской Федерации по рангам коэффициентов в 2021 году</t>
  </si>
  <si>
    <t>Коэффициенты естественного прироста; распределение субъектов Российской Федерации по рангам коэффициентов в 2021 году</t>
  </si>
  <si>
    <t>Оценка численности постоянного населения сухопутных территорий Арктической зоны Российской Федерации на 1 января 2021 года, на 1 января 2022 года и в среднем за 2021 год</t>
  </si>
  <si>
    <t>Общие итоги миграции населения по субъектам Российской Федерации за 2021 год:</t>
  </si>
  <si>
    <t>Распределение числа прибывших по видам и срокам регистрации по субъектам Российской Федерации в 2021 году</t>
  </si>
  <si>
    <t>Распределение числа выбывших по видам и срокам регистрации по субъектам Российской Федерации в 2021 году</t>
  </si>
  <si>
    <t>Внутрироссийская миграция населения по территориям прибытия и выбытия в 2021 году</t>
  </si>
  <si>
    <t>Международная миграция Российской Федерации в 2021 году</t>
  </si>
  <si>
    <t>Миграция населения субъектов Российской Федерации со странами СНГ в 2021 году:</t>
  </si>
  <si>
    <t>Миграция населения субъектов Российской Федерации с зарубежными странами в 2021 году:</t>
  </si>
  <si>
    <t>Возрастно-половой состав мигрантов по Российской Федерации в 2021 году:</t>
  </si>
  <si>
    <t>Возрастно-половой состав мигрантов по категориям поселений в Российской Федерации в 2021 году</t>
  </si>
  <si>
    <t>Возрастной состав мигрантов по субъектам Российской Федерации в 2021 году:</t>
  </si>
  <si>
    <t>Распределение мигрантов по основным возрастным группам и зарубежным странам в 2021 году</t>
  </si>
  <si>
    <t>Распределение мигрантов в возрасте 14 лет и старше по уровню образования и причинам смены места жительства в Российской Федерации в 2021 году:</t>
  </si>
  <si>
    <t>Распределение мигрантов в возрасте 14 лет и старше по уровню образования и субъектам Российской Федерации в 2021 году:</t>
  </si>
  <si>
    <t>Распределение мигрантов в возрасте 14 лет и старше по уровню образования и странам выхода/приема по Российской Федерации в 2021 году:</t>
  </si>
  <si>
    <t>Распределение мигрантов в возрасте 14 лет и старше по причинам смены места жительства и гражданству по Российской Федерации в 2021 году</t>
  </si>
  <si>
    <t>Распределение мигрантов по гражданству и субъектам Российской Федерации за 2021 год. Международная миграция:</t>
  </si>
  <si>
    <t>Распределение международных мигрантов в Российской Федерации по гражданству и возрастным группам за 2021 год:</t>
  </si>
  <si>
    <t>Распределение мигрантов в Российской Федерации по видам миграции и длительности проживания в предыдущем месте жительства за 2021 год:</t>
  </si>
  <si>
    <t>Распределение мигрантов в Российской Федерации по территориям прибытия и выбытия и длительности проживания в предыдущем месте жительства за 2021 год:</t>
  </si>
  <si>
    <t>Распределение мигрантов в возрасте 14 лет и более по потокам передвижения, полу и брачному состоянию за 2021 год:</t>
  </si>
  <si>
    <t>Распределение беженцев, вынужденных переселенцев и лиц, получивших временное убежище по странам прежнего проживания, состоящих на учете на 1 января 2022 года</t>
  </si>
  <si>
    <t>Численность беженцев, вынужденных переселенцев и лиц, получивших временное убежище в субъектах Российкой Федерации на 1 января 2022 года</t>
  </si>
  <si>
    <t>Распределение беженцев, вынужденных переселенцев и лиц,  получивших временное убежище по странам гражданства и категориям поселений в Российской Федерации, состоящих  на учете на 1 января 2022 года</t>
  </si>
  <si>
    <t>Возрастно-половой состав беженцев в субъектах Российской Федерации на 1 января 2022 года с начала регистрации</t>
  </si>
  <si>
    <t>Возрастно-половой состав вынужденных переселенцев в субъектах Российской Федерации на 1 января 2022 года с начала регистрации</t>
  </si>
  <si>
    <t>Возрастно-половой состав лиц, получивших временное убежище в субъектах Российской Федерации на 1 января 2022 года с начала регистрации</t>
  </si>
  <si>
    <t>в % к 2021 г.</t>
  </si>
  <si>
    <t>2021 год</t>
  </si>
  <si>
    <t xml:space="preserve"> 2.2. Общие итоги миграции населения по субъектам Российской Федерации за 2021 год</t>
  </si>
  <si>
    <t>2.3. Распределение числа прибывших по видам и срокам регистрации по субъектам Российской Федерации в 2021 году</t>
  </si>
  <si>
    <t>2.4. Распределение числа выбывших по видам и срокам регистрации по субъектам Российской Федерации в 2021 году</t>
  </si>
  <si>
    <t>2.5. Внутрироссийская миграция населения по территориям прибытия и выбытия в 2021 году</t>
  </si>
  <si>
    <t>2.6. Международная миграция Российской Федерации в 2021 году</t>
  </si>
  <si>
    <t xml:space="preserve">2.7. Миграция населения субъектов Российской Федерации со странами СНГ в 2021 году </t>
  </si>
  <si>
    <t xml:space="preserve">2.8. Миграция населения субъектов Российской Федерации с зарубежными странами в 2021 году </t>
  </si>
  <si>
    <t xml:space="preserve"> 2.9. Возрастно-половой состав мигрантов по Российской Федерации в 2021 году</t>
  </si>
  <si>
    <t xml:space="preserve"> в Российской Федерации в 2021 году</t>
  </si>
  <si>
    <t>2.11. Возрастной состав мигрантов по субъектам Российской Федерации в 2021 году</t>
  </si>
  <si>
    <t>2.12. Распределение мигрантов по основным возрастным группам и зарубежным странам в 2021 году</t>
  </si>
  <si>
    <t>2.14. Распределение мигрантов  в возрасте 14 лет и старше по уровню образования и                                                                                                              причинам смены места жительства в Российской Федерации в 2021 году</t>
  </si>
  <si>
    <t>и субъектам Российской Федерации в 2021 году</t>
  </si>
  <si>
    <t>странам выхода/приема по Российской Федерации в 2021 году</t>
  </si>
  <si>
    <t>по Российской Федерации в 2021 году</t>
  </si>
  <si>
    <t>2.18. Распределение мигрантов по гражданству и субъектам Российской Федерации за 2021 год. Международная миграция</t>
  </si>
  <si>
    <t>по гражданству и возрастным группам за 2021 год</t>
  </si>
  <si>
    <t>2.20. Распределение мигрантов в Российской Федерации по видам миграции и                                                                                                                              длительности проживания в предыдущем месте жительства за 2021 год</t>
  </si>
  <si>
    <t>2.21. Распределение мигрантов в Российской Федерации по территориям прибытия и выбытия и                                                                                             длительности проживания в предыдущем месте жительства за 2021 год</t>
  </si>
  <si>
    <t>2.23. Распределение мигрантов в возрасте 14 лет и более по потокам передвижения,                                                                  полу и брачному состоянию за 2021 год</t>
  </si>
  <si>
    <t>3.2. Численность беженцев, вынужденных переселенцев  и лиц, получивших временное убежище в субъектах  Российской Федерации                         на 1 января 2022 года</t>
  </si>
  <si>
    <t>3.1. Распределение беженцев, вынужденных переселенцев и лиц, получивших временное убежище                                            по странам прежнего проживания, состоящих на учете на 1 января 2022 года</t>
  </si>
  <si>
    <t>Численность беженцев, состоящих на учете на 1  января 2022 г.</t>
  </si>
  <si>
    <t>Численность вынужденных переселенцев, состоящих на учете      на 1 января 2022 г.</t>
  </si>
  <si>
    <t>Численность лиц, получивших временное убежище, состоящих    на учете на 1 января 2022 г.</t>
  </si>
  <si>
    <t>Численность вынужденных переселенцев, состоящих на учете на 1 января 2021 г.</t>
  </si>
  <si>
    <t>Численность лиц, получивших временное убежище, состоящих на учете на 1 января 2021 г.</t>
  </si>
  <si>
    <t>состоящих на учете на 1 января 2022 года</t>
  </si>
  <si>
    <t>на 1 января 2022 года с начала регистрации</t>
  </si>
  <si>
    <t>Республики Бурятия, Калмыкия,Коми,Северная Осетия-Алания, Хакасия и Чувашская; Алтайский, Забайкальский, Пермский, Приморский края, Амурская, Архангельская (без Ненецкого автономного округа), Астраханская, Вологодская,  Иркутская, Кемеровская, Кировская, Курганская,  Магаданская, Мурманская, Омская, Оренбургская, Орловская, Пензенская, Саратовская,Тамбовская,Ульяновская и Еврейская автономная области;</t>
  </si>
  <si>
    <t>Республика Адыгея, Краснодарский и Камчатский края,Чукотский автономный округ, Калининградская,Калужская, Ленинградская, Московская области,Тюменская область без автономных округов, г. Севастополь.</t>
  </si>
  <si>
    <t>Республики Дагестан,Тыва, Чечня;</t>
  </si>
  <si>
    <t>Республики Алтай, Ингушетия,Кабардино-Балкария, Саха (Якутия), Ненецкий автономный округ, Ханты-Мансийский автономный округ-Югра, Ямало-Ненецкий автономный округ;</t>
  </si>
  <si>
    <t>Республики Башкортостан, Карачаево-Черкессия, Карелия,Крым, Марий Эл,  Мордовия,Татарстан,Удмуртская республика,  Красноярский,Ставропольский и Хабаровский края,  Белгородская, Брянская,Владимирская,Волгоградская, Воронежская, Ивановская, Костромская, Курская,Липецкая, Нижегородская,Новгородская, Новосибирская, Псковская, Ростовская, Рязанская,Самарская,  Сахалинская,Свердловская, Смоленская области,Тверская, Томская, Тульская,  Челябинская, Ярославская  г. Москва, г.Санкт-Петербург;</t>
  </si>
  <si>
    <t>В среднем за 20201год</t>
  </si>
  <si>
    <t xml:space="preserve">     Нормативные правовые документы, разработанные в целях реализации Федерального закона «О правовом положении иностранных граждан в Российской Федерации» и регламентирующие порядок оформления разрешения на временное проживание и вида на жительство, не содержат порядка составления и передачи первичных документов статистического учета мигрантов в органы государственной статистики.
                      С 1 ноября 2019 г. вступил в силу Федеральный закон «О внесении изменений в Федеральный закон «О правовом положении иностранных граждан в Российской Федерации» в части упрощения порядка предоставления некоторым категориям иностранных граждан и лиц без гражданства разрешения на временное проживание и вида на жительство» от 2 августа 2019 г. № 257-ФЗ. В соответствии со статьей 1 указанного Федерального закона «вид на жительство выдается без ограничения срока действия». 
С 2008 г. в документах статистического учета прибытий и выбытий отсутствует вопрос о национальной принадлежности мигрантов. Информация о национальном составе мигрантов за предыдущие годы содержится в изданиях прошлых лет.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 таблице 2.13 использованы данные Пограничной службы ФСБ России о фактическом количестве иностранных граждан въехавших в Российскую Федерацию и выехавших из Российской Федерации по целям поездок в 2020-2021 годах.
               Сведения о беженцах, вынужденных переселенцах и лицах, получивших временное убежище, (раздел 3) приведены по данным Министерства внутренних дел Российской Федерации в отношении лиц, официально получивших этот статус в территориальных органах Министерства внутренних дел Российской Федерации.
      В бюллетене используются условные обозначения:
             - явление отсутствует;
             ... данных не имеется;
             0,0 величина явления меньше единицы измерения.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</si>
  <si>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Отвественные исполнители</t>
  </si>
  <si>
    <t>Телефоны</t>
  </si>
  <si>
    <t>Алексеева Виктория Сергеевна</t>
  </si>
  <si>
    <t>Иванова Ксения Андреевна</t>
  </si>
  <si>
    <t>Гильманов Руслан Ирикович</t>
  </si>
  <si>
    <t>(495) 568-00-42, доб.99854</t>
  </si>
  <si>
    <t>(495) 568-00-42, доб.99281</t>
  </si>
  <si>
    <t>(495) 568-00-42, доб.99629</t>
  </si>
  <si>
    <t>1.14. Прирост (убыль) численности участников Государственной программы по оказанию содействия добровольному</t>
  </si>
  <si>
    <t>Прирост (убыль) численности участников Государственной программы по оказанию содействия добровольному переселению в Российскую Федерацию соотечественников, проживающих за рубежом*)</t>
  </si>
  <si>
    <t xml:space="preserve">  по странам гражданства и категориям  поселений в Российской Федерации, </t>
  </si>
  <si>
    <t>Hенецкий авт.округ</t>
  </si>
  <si>
    <t>Архангельская область без Ненецкого АО</t>
  </si>
  <si>
    <t>Республика Северная Осетия- Алания</t>
  </si>
  <si>
    <t>Республика Татарстан(Татарстан)</t>
  </si>
  <si>
    <t>Чувашская Республика(Чувашия)</t>
  </si>
  <si>
    <t>Hижегородская область</t>
  </si>
  <si>
    <t>Ямало-Hенецкий автономный округ</t>
  </si>
  <si>
    <t>Чукотский авт.округ</t>
  </si>
  <si>
    <t xml:space="preserve">Российской Федерации в общей численности населения на 1 января 2022 года </t>
  </si>
  <si>
    <t>Заместитель руководителя</t>
  </si>
  <si>
    <t>Федеральной службы государственной статистики</t>
  </si>
  <si>
    <t>С.М. Окладников</t>
  </si>
  <si>
    <t>1.8. Коэффициенты общего прироста; распределение субъектов Российской Федерации по рангам коэффициентов в 2021 году</t>
  </si>
  <si>
    <r>
      <t>1.2. Оценка численности постоянного населения по субъектам Российской Федерации</t>
    </r>
    <r>
      <rPr>
        <b/>
        <vertAlign val="superscript"/>
        <sz val="11"/>
        <rFont val="Arial Cyr"/>
        <charset val="204"/>
      </rPr>
      <t>*)</t>
    </r>
  </si>
  <si>
    <r>
      <rPr>
        <vertAlign val="superscript"/>
        <sz val="10"/>
        <rFont val="Arial Cyr"/>
        <charset val="204"/>
      </rPr>
      <t>*)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Aryal cyr"/>
        <charset val="204"/>
      </rPr>
      <t>Оценка численности постоянного населения произведена без учета итогов ВПН-2020</t>
    </r>
  </si>
  <si>
    <r>
      <t>1.3. Изменение численности постоянного населения по субъектам Российской Федерации по компонентам</t>
    </r>
    <r>
      <rPr>
        <b/>
        <vertAlign val="superscript"/>
        <sz val="11"/>
        <rFont val="Arial Cyr"/>
        <charset val="204"/>
      </rPr>
      <t>*)</t>
    </r>
  </si>
  <si>
    <r>
      <rPr>
        <vertAlign val="superscript"/>
        <sz val="11"/>
        <color indexed="8"/>
        <rFont val="Arial Cyr"/>
        <charset val="204"/>
      </rPr>
      <t xml:space="preserve">**) </t>
    </r>
    <r>
      <rPr>
        <sz val="10"/>
        <color indexed="8"/>
        <rFont val="Arial"/>
        <family val="2"/>
        <charset val="204"/>
      </rPr>
      <t>МТП - муниципально-территориальные преобразования</t>
    </r>
  </si>
  <si>
    <r>
      <rPr>
        <vertAlign val="superscript"/>
        <sz val="10"/>
        <rFont val="Arial Cyr"/>
        <charset val="204"/>
      </rPr>
      <t>1)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Aryal cyr"/>
        <charset val="204"/>
      </rPr>
      <t>Оценка численности постоянного населения произведена без учета итогов ВПН-2020</t>
    </r>
  </si>
  <si>
    <r>
      <t xml:space="preserve"> на 1 января 2021 года, на 1 января 2022 года и в среднем за 2021 год</t>
    </r>
    <r>
      <rPr>
        <b/>
        <vertAlign val="superscript"/>
        <sz val="11"/>
        <rFont val="Arial Cyr"/>
        <charset val="204"/>
      </rPr>
      <t>1)</t>
    </r>
  </si>
  <si>
    <r>
      <t>1.12. Оценка численности постоянного населения по районам Крайнего Севера и местностям, приравненным к ним</t>
    </r>
    <r>
      <rPr>
        <b/>
        <vertAlign val="superscript"/>
        <sz val="11"/>
        <rFont val="Arial Cyr"/>
        <charset val="204"/>
      </rPr>
      <t>1)</t>
    </r>
  </si>
  <si>
    <r>
      <t>местностям, приравненным к ним, по компонентам</t>
    </r>
    <r>
      <rPr>
        <b/>
        <vertAlign val="superscript"/>
        <sz val="11"/>
        <rFont val="Arial Cyr"/>
        <charset val="204"/>
      </rPr>
      <t>1)</t>
    </r>
  </si>
  <si>
    <r>
      <t xml:space="preserve">                  Настоящий бюллетень подготовлен по материалам годовых статистических разработок за 2021 год </t>
    </r>
    <r>
      <rPr>
        <b/>
        <sz val="11"/>
        <color theme="1"/>
        <rFont val="Calibri"/>
        <family val="2"/>
        <charset val="204"/>
        <scheme val="minor"/>
      </rPr>
      <t>без учета итогов ВПН-2020</t>
    </r>
    <r>
      <rPr>
        <sz val="11"/>
        <color theme="1"/>
        <rFont val="Calibri"/>
        <family val="2"/>
        <charset val="204"/>
        <scheme val="minor"/>
      </rPr>
      <t xml:space="preserve"> и содержит сведения о численности населения, общих итогах миграции населения по Российской Федерации, ее субъектам, районам Крайнего Севера и местностям, приравненным к ним, о вынужденной миграции, а также данные о численности участников Государственной программы содействия добровольному переселению в Российскую Федерацию соотечественников, проживающих за рубежом.
                В разделе 1 приведена оценка численности постоянного населения на 1 января 2022 года и в среднем за 2021 год. 
                В целях информационного обеспечения Указа Президента Российской Федерации «О сухопутных территориях Арктической зоны Российской Федерации» от 2 мая 2014 г. и Стратегии развития Арктической зоны Российской Федерации и обеспечения национальной безопасности на период до 2035 года в разделе 1 приведена оценка численности населения Арктической зоны.
                Данные об участниках Государственной программы по оказанию содействия добровольному переселению в Российскую Федерацию соотечественников, проживающих за рубежом (таблица 1.14), приведены по результатам федерального статистического наблюдения (формы № 2-СООТЕЧ,  № 3-СООТЕЧ).
                Значения показателей коэффициентов естественного прироста населения и рангов этого показателя могут незначительно отличаться за счет округления от данных, приведенных в других изданиях. Сведения, опубликованные в бюллетене, используются для анализа изменения численности населения.
                В таблицах, где приведены ранги показателей, ранжирование производилось по убыванию, отдельно по федеральным округам и отдельно по субъектам Российской Федерации.
Данные о миграции населения получены в результате разработки документов статистического учета прибытий и выбытий, поступающих от территориальных органов Министерства внутренних дел Российской Федерации (с 2019 г. - форм федерального статистического наблюдения), которые составляются при регистрации и снятии с регистрационного учета населения по месту жительства, а также при регистрации по месту пребывания на срок 9 месяцев и более.
Формирование числа выбывших осуществляется автоматически в процессе электронной обработки данных о миграции населения при перемещениях в пределах Российской Федерации, а также по истечении срока пребывания у мигрантов независимо от места прежнего жительства.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</si>
</sst>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4">
    <numFmt numFmtId="44" formatCode="_-* #,##0.00\ &quot;₽&quot;_-;\-* #,##0.00\ &quot;₽&quot;_-;_-* &quot;-&quot;??\ &quot;₽&quot;_-;_-@_-"/>
    <numFmt numFmtId="164" formatCode="0&quot;      &quot;"/>
    <numFmt numFmtId="165" formatCode="0.0"/>
    <numFmt numFmtId="166" formatCode="_-* #,##0.00_р_._-;\-* #,##0.00_р_._-;_-* &quot;-&quot;??_р_._-;_-@_-"/>
    <numFmt numFmtId="167" formatCode="[=0]&quot;-    &quot;;0.0&quot;    &quot;"/>
    <numFmt numFmtId="168" formatCode="[=0]&quot;-    &quot;;0&quot;     &quot;"/>
    <numFmt numFmtId="169" formatCode="[=0]&quot;-       &quot;;0&quot;        &quot;"/>
    <numFmt numFmtId="170" formatCode="[=0]&quot;-    &quot;;0.00&quot;    &quot;"/>
    <numFmt numFmtId="171" formatCode="[=0]&quot;-    &quot;;0&quot;    &quot;"/>
    <numFmt numFmtId="172" formatCode="[=0]&quot;-  &quot;;General&quot;  &quot;"/>
    <numFmt numFmtId="173" formatCode="[=0]&quot; -  &quot;;#,##0&quot;  &quot;"/>
    <numFmt numFmtId="174" formatCode="[=0]&quot;-&quot;;General"/>
    <numFmt numFmtId="175" formatCode="[=0]&quot; -  &quot;;#,##0.0&quot;  &quot;"/>
    <numFmt numFmtId="176" formatCode="0&quot;  &quot;"/>
    <numFmt numFmtId="177" formatCode="[=0]&quot; - &quot;;General"/>
    <numFmt numFmtId="178" formatCode="0&quot;     &quot;"/>
    <numFmt numFmtId="179" formatCode="[=0]&quot;-         &quot;;0&quot;         &quot;"/>
    <numFmt numFmtId="180" formatCode="0&quot;   &quot;"/>
    <numFmt numFmtId="181" formatCode="0.00&quot;   &quot;"/>
    <numFmt numFmtId="182" formatCode="[=0]&quot;-   &quot;;0.00&quot;   &quot;"/>
    <numFmt numFmtId="183" formatCode="0&quot;    &quot;"/>
    <numFmt numFmtId="184" formatCode="0.00&quot;    &quot;"/>
    <numFmt numFmtId="185" formatCode="#,##0&quot;  &quot;"/>
    <numFmt numFmtId="186" formatCode="0.0&quot;   &quot;"/>
    <numFmt numFmtId="187" formatCode="0.00&quot;     &quot;"/>
    <numFmt numFmtId="188" formatCode="0.0&quot;     &quot;"/>
    <numFmt numFmtId="189" formatCode="[=0]&quot;- &quot;;"/>
    <numFmt numFmtId="190" formatCode="0.0&quot;      &quot;"/>
    <numFmt numFmtId="191" formatCode="[=0]&quot; - &quot;;#,##0&quot; &quot;"/>
    <numFmt numFmtId="192" formatCode="[=0]&quot; - &quot;;#,##0.0&quot; &quot;"/>
    <numFmt numFmtId="193" formatCode="General&quot;   &quot;"/>
    <numFmt numFmtId="194" formatCode="[=0]&quot; -     &quot;;#,##0&quot;    &quot;"/>
    <numFmt numFmtId="195" formatCode="[=0]&quot; -      &quot;;#,##0&quot;      &quot;"/>
    <numFmt numFmtId="196" formatCode="[=0]&quot; -  &quot;;#,##0&quot;    &quot;"/>
    <numFmt numFmtId="197" formatCode="0&quot;        &quot;"/>
    <numFmt numFmtId="198" formatCode="[=0]&quot; -   &quot;;General"/>
    <numFmt numFmtId="199" formatCode="0&quot; &quot;"/>
    <numFmt numFmtId="200" formatCode="[=0]&quot; -     &quot;;General"/>
    <numFmt numFmtId="201" formatCode="[=0]&quot; -      &quot;;General"/>
    <numFmt numFmtId="202" formatCode="[=0]&quot; -         &quot;;General"/>
    <numFmt numFmtId="203" formatCode="[=0]\ &quot;-&quot;;#,##0"/>
    <numFmt numFmtId="204" formatCode="[=0]&quot; -     &quot;;#,##0&quot;     &quot;"/>
    <numFmt numFmtId="205" formatCode="[=0]&quot; -       &quot;;#,##0&quot;       &quot;"/>
    <numFmt numFmtId="206" formatCode="[=0]&quot; -     &quot;;General&quot;     &quot;"/>
    <numFmt numFmtId="207" formatCode="_(* #,##0_);_(* \(#,##0\);_(* &quot;-&quot;_);_(@_)"/>
    <numFmt numFmtId="208" formatCode="_(* #,##0.00_);_(* \(#,##0.00\);_(* &quot;-&quot;??_);_(@_)"/>
    <numFmt numFmtId="209" formatCode="[=0]&quot;-   &quot;;#,##0&quot;   &quot;"/>
    <numFmt numFmtId="210" formatCode="[=0]&quot;-    &quot;;#,##0&quot;    &quot;"/>
    <numFmt numFmtId="211" formatCode="[=0]&quot;-     &quot;;#,##0&quot;     &quot;"/>
    <numFmt numFmtId="212" formatCode="[=0]&quot;-      &quot;;#,##0&quot;      &quot;"/>
    <numFmt numFmtId="213" formatCode="0_ ;\-0\ "/>
    <numFmt numFmtId="214" formatCode="[=0]&quot; -  &quot;;#,##0&quot;   &quot;"/>
    <numFmt numFmtId="215" formatCode="[=0]&quot; -         &quot;;#,##0&quot;          &quot;"/>
    <numFmt numFmtId="216" formatCode="[=0]&quot;-  &quot;;#,##0&quot;  &quot;"/>
    <numFmt numFmtId="217" formatCode="[=0]&quot;- &quot;;#,##0&quot; &quot;"/>
    <numFmt numFmtId="218" formatCode="[=0]&quot;-&quot;;#,##0"/>
    <numFmt numFmtId="219" formatCode="[=0]&quot;...&quot;;\ General"/>
    <numFmt numFmtId="220" formatCode="[=0]&quot;-       &quot;;#,##0&quot;       &quot;"/>
    <numFmt numFmtId="221" formatCode="[=0]&quot;-           &quot;;#,##0&quot;            &quot;"/>
    <numFmt numFmtId="222" formatCode="[=0]\ &quot; -&quot;;General"/>
    <numFmt numFmtId="223" formatCode="[=0]&quot;-&quot;;\ General"/>
    <numFmt numFmtId="224" formatCode="[=0]&quot;- &quot;;#,##0&quot;&quot;"/>
    <numFmt numFmtId="225" formatCode="[=0]&quot;-    &quot;;General&quot;    &quot;"/>
    <numFmt numFmtId="226" formatCode="[=0]&quot;-        &quot;;#,##0&quot;        &quot;"/>
    <numFmt numFmtId="227" formatCode="[=0]&quot; - &quot;;#,##0&quot;   &quot;"/>
    <numFmt numFmtId="228" formatCode="[=0]&quot; - &quot;;#,##0&quot;&quot;"/>
    <numFmt numFmtId="229" formatCode="[=0]&quot;-     &quot;;General&quot;     &quot;"/>
    <numFmt numFmtId="230" formatCode="[=0]&quot;-&quot;;#,##0&quot;&quot;"/>
    <numFmt numFmtId="231" formatCode="[=0]&quot;-       &quot;;0.0&quot;       &quot;"/>
    <numFmt numFmtId="232" formatCode="[=0]&quot;-        &quot;;0.0&quot;        &quot;"/>
    <numFmt numFmtId="233" formatCode="[=0]&quot;-      &quot;;General&quot;      &quot;"/>
    <numFmt numFmtId="234" formatCode="0.000"/>
    <numFmt numFmtId="235" formatCode="[=0]\ &quot;-&quot;;General"/>
    <numFmt numFmtId="236" formatCode="0.0&quot;    &quot;"/>
    <numFmt numFmtId="237" formatCode="_-* #,##0.00&quot;р.&quot;_-;\-* #,##0.00&quot;р.&quot;_-;_-* &quot;-&quot;??&quot;р.&quot;_-;_-@_-"/>
    <numFmt numFmtId="238" formatCode="[=0]&quot; - &quot;;0.0"/>
    <numFmt numFmtId="239" formatCode="_-* #,##0_р_._-;\-* #,##0_р_._-;_-* &quot;-&quot;_р_._-;_-@_-"/>
    <numFmt numFmtId="240" formatCode="_-* #,##0&quot;р.&quot;_-;\-* #,##0&quot;р.&quot;_-;_-* &quot;-&quot;&quot;р.&quot;_-;_-@_-"/>
    <numFmt numFmtId="241" formatCode="[=0]&quot; - &quot;;0"/>
    <numFmt numFmtId="242" formatCode="[=0]&quot; -     &quot;;#,##0.0&quot;    &quot;"/>
    <numFmt numFmtId="243" formatCode="[=0]&quot; -      &quot;;#,##0.0&quot;      &quot;"/>
    <numFmt numFmtId="244" formatCode="0.000&quot;   &quot;"/>
    <numFmt numFmtId="245" formatCode="[=0]&quot;-  &quot;;#,##0.0&quot;  &quot;"/>
    <numFmt numFmtId="246" formatCode="0&quot;       &quot;"/>
  </numFmts>
  <fonts count="140"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9"/>
      <name val="Arial Cyr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 Cyr"/>
      <family val="2"/>
      <charset val="204"/>
    </font>
    <font>
      <b/>
      <sz val="16"/>
      <color theme="1"/>
      <name val="Times New Roman"/>
      <family val="1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0"/>
      <name val="Courier New Cyr"/>
      <charset val="204"/>
    </font>
    <font>
      <b/>
      <sz val="10"/>
      <name val="Arial"/>
      <family val="2"/>
      <charset val="204"/>
    </font>
    <font>
      <sz val="11"/>
      <name val="Arial Cyr"/>
      <family val="2"/>
      <charset val="204"/>
    </font>
    <font>
      <sz val="8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"/>
      <family val="2"/>
    </font>
    <font>
      <sz val="10"/>
      <color indexed="10"/>
      <name val="Arial Cyr"/>
      <family val="2"/>
      <charset val="204"/>
    </font>
    <font>
      <sz val="10.5"/>
      <name val="Arial Cyr"/>
      <family val="2"/>
      <charset val="204"/>
    </font>
    <font>
      <b/>
      <sz val="10"/>
      <color rgb="FFFF0000"/>
      <name val="Arial Cyr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name val="Arial"/>
      <family val="2"/>
    </font>
    <font>
      <sz val="10"/>
      <color indexed="8"/>
      <name val="Arial Cyr"/>
      <family val="2"/>
      <charset val="204"/>
    </font>
    <font>
      <b/>
      <sz val="9"/>
      <color rgb="FFFF0000"/>
      <name val="Arial Cyr"/>
      <charset val="204"/>
    </font>
    <font>
      <b/>
      <sz val="10"/>
      <color rgb="FFFF0000"/>
      <name val="Arial Cyr"/>
      <family val="2"/>
      <charset val="204"/>
    </font>
    <font>
      <sz val="10.5"/>
      <name val="Arial"/>
      <family val="2"/>
    </font>
    <font>
      <sz val="11"/>
      <name val="Arial Narrow"/>
      <family val="2"/>
    </font>
    <font>
      <sz val="9"/>
      <name val="Arial"/>
      <family val="2"/>
      <charset val="204"/>
    </font>
    <font>
      <sz val="10"/>
      <color rgb="FFFF0000"/>
      <name val="Arial Cyr"/>
      <charset val="204"/>
    </font>
    <font>
      <b/>
      <sz val="11"/>
      <color indexed="8"/>
      <name val="Arial Cyr"/>
      <charset val="204"/>
    </font>
    <font>
      <b/>
      <i/>
      <sz val="10"/>
      <name val="Arial Cyr"/>
      <charset val="204"/>
    </font>
    <font>
      <sz val="10"/>
      <color indexed="10"/>
      <name val="Arial Cyr"/>
      <charset val="204"/>
    </font>
    <font>
      <sz val="11"/>
      <color indexed="10"/>
      <name val="Arial Cyr"/>
      <charset val="204"/>
    </font>
    <font>
      <b/>
      <sz val="11"/>
      <color rgb="FFFF0000"/>
      <name val="Arial Cyr"/>
      <charset val="204"/>
    </font>
    <font>
      <b/>
      <sz val="9"/>
      <name val="Arial Cyr"/>
      <family val="2"/>
      <charset val="204"/>
    </font>
    <font>
      <sz val="10"/>
      <name val="Courier New Cyr"/>
    </font>
    <font>
      <sz val="10"/>
      <color indexed="24"/>
      <name val="Arial"/>
      <family val="2"/>
      <charset val="204"/>
    </font>
    <font>
      <vertAlign val="superscript"/>
      <sz val="10"/>
      <name val="Arial Cyr"/>
      <charset val="204"/>
    </font>
    <font>
      <sz val="10"/>
      <color indexed="8"/>
      <name val="Arial Cyr"/>
      <charset val="204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0"/>
      <name val="Arial Cyr"/>
    </font>
    <font>
      <sz val="10"/>
      <color rgb="FFFF0000"/>
      <name val="Arial Cyr"/>
      <family val="2"/>
      <charset val="204"/>
    </font>
    <font>
      <b/>
      <sz val="10"/>
      <color theme="3" tint="0.39997558519241921"/>
      <name val="Arial Cyr"/>
      <charset val="204"/>
    </font>
    <font>
      <b/>
      <sz val="12"/>
      <name val="Arial Cyr"/>
      <family val="2"/>
      <charset val="204"/>
    </font>
    <font>
      <b/>
      <sz val="10.5"/>
      <name val="Arial Cyr"/>
      <charset val="204"/>
    </font>
    <font>
      <sz val="10.5"/>
      <name val="Arial Cyr"/>
      <charset val="204"/>
    </font>
    <font>
      <sz val="12"/>
      <color rgb="FFFF0000"/>
      <name val="Arial Cyr"/>
      <family val="2"/>
      <charset val="204"/>
    </font>
    <font>
      <sz val="11"/>
      <color rgb="FFFF0000"/>
      <name val="Arial Cyr"/>
      <family val="2"/>
      <charset val="204"/>
    </font>
    <font>
      <b/>
      <sz val="10.5"/>
      <name val="Arial"/>
      <family val="2"/>
      <charset val="204"/>
    </font>
    <font>
      <b/>
      <sz val="10"/>
      <color indexed="10"/>
      <name val="Arial Cyr"/>
      <family val="2"/>
      <charset val="204"/>
    </font>
    <font>
      <b/>
      <sz val="12"/>
      <color rgb="FFFF0000"/>
      <name val="Arial Cyr"/>
      <family val="2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8"/>
      <name val="Arial Cyr"/>
      <family val="2"/>
      <charset val="204"/>
    </font>
    <font>
      <sz val="8.5"/>
      <name val="Arial Cyr"/>
      <family val="2"/>
      <charset val="204"/>
    </font>
    <font>
      <sz val="8"/>
      <name val="Arial Cyr"/>
      <charset val="204"/>
    </font>
    <font>
      <b/>
      <sz val="8"/>
      <name val="Arial Cyr"/>
      <charset val="204"/>
    </font>
    <font>
      <sz val="12"/>
      <color rgb="FFFF0000"/>
      <name val="Arial CYR"/>
      <charset val="204"/>
    </font>
    <font>
      <b/>
      <sz val="12"/>
      <color rgb="FFFF0000"/>
      <name val="Arial Cyr"/>
      <charset val="204"/>
    </font>
    <font>
      <sz val="9"/>
      <color rgb="FFFF0000"/>
      <name val="Arial CYR"/>
      <charset val="204"/>
    </font>
    <font>
      <sz val="9"/>
      <color rgb="FFFF0000"/>
      <name val="Arial Cyr"/>
      <family val="2"/>
      <charset val="204"/>
    </font>
    <font>
      <sz val="10"/>
      <name val="Arial Narrow"/>
      <family val="2"/>
    </font>
    <font>
      <b/>
      <sz val="12"/>
      <color rgb="FFFF0000"/>
      <name val="Arial Narrow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i/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b/>
      <sz val="11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1"/>
      <color rgb="FFFF0000"/>
      <name val="Arial Cyr"/>
      <family val="2"/>
      <charset val="204"/>
    </font>
    <font>
      <sz val="9"/>
      <color theme="1"/>
      <name val="Arial"/>
      <family val="2"/>
      <charset val="204"/>
    </font>
    <font>
      <b/>
      <sz val="10"/>
      <color indexed="10"/>
      <name val="Arial Cyr"/>
      <charset val="204"/>
    </font>
    <font>
      <b/>
      <sz val="11"/>
      <color indexed="10"/>
      <name val="Arial Cyr"/>
      <charset val="204"/>
    </font>
    <font>
      <b/>
      <sz val="8"/>
      <color indexed="10"/>
      <name val="Arial Cyr"/>
      <charset val="204"/>
    </font>
    <font>
      <sz val="8"/>
      <color indexed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color rgb="FFFF0000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indexed="22"/>
      <name val="System"/>
      <family val="2"/>
      <charset val="204"/>
    </font>
    <font>
      <sz val="18"/>
      <color indexed="22"/>
      <name val="System"/>
      <family val="2"/>
      <charset val="204"/>
    </font>
    <font>
      <sz val="8"/>
      <color indexed="22"/>
      <name val="System"/>
      <family val="2"/>
      <charset val="204"/>
    </font>
    <font>
      <i/>
      <sz val="12"/>
      <color indexed="22"/>
      <name val="System"/>
      <family val="2"/>
      <charset val="204"/>
    </font>
    <font>
      <sz val="12"/>
      <color indexed="22"/>
      <name val="Times New Roman"/>
      <family val="1"/>
      <charset val="204"/>
    </font>
    <font>
      <sz val="18"/>
      <color indexed="22"/>
      <name val="Times New Roman"/>
      <family val="1"/>
      <charset val="204"/>
    </font>
    <font>
      <sz val="8"/>
      <color indexed="22"/>
      <name val="Times New Roman"/>
      <family val="1"/>
      <charset val="204"/>
    </font>
    <font>
      <i/>
      <sz val="12"/>
      <color indexed="22"/>
      <name val="Times New Roman"/>
      <family val="1"/>
      <charset val="204"/>
    </font>
    <font>
      <b/>
      <sz val="18"/>
      <color indexed="22"/>
      <name val="System"/>
      <family val="2"/>
      <charset val="204"/>
    </font>
    <font>
      <b/>
      <sz val="12"/>
      <color indexed="22"/>
      <name val="System"/>
      <family val="2"/>
      <charset val="204"/>
    </font>
    <font>
      <i/>
      <sz val="10"/>
      <color theme="1"/>
      <name val="Arial Cyr"/>
      <charset val="204"/>
    </font>
    <font>
      <i/>
      <sz val="10"/>
      <name val="Arial Cyr"/>
      <charset val="204"/>
    </font>
    <font>
      <i/>
      <sz val="11"/>
      <name val="Arial Cyr"/>
      <charset val="204"/>
    </font>
    <font>
      <b/>
      <sz val="11"/>
      <name val="Arial"/>
      <family val="2"/>
    </font>
    <font>
      <i/>
      <sz val="10"/>
      <color theme="10"/>
      <name val="Arial cyr"/>
      <charset val="204"/>
    </font>
    <font>
      <b/>
      <sz val="14"/>
      <color theme="1"/>
      <name val="Calibri"/>
      <family val="2"/>
      <charset val="204"/>
      <scheme val="minor"/>
    </font>
    <font>
      <b/>
      <vertAlign val="superscript"/>
      <sz val="11"/>
      <name val="Arial"/>
      <family val="2"/>
      <charset val="204"/>
    </font>
    <font>
      <b/>
      <sz val="9"/>
      <color rgb="FFFF000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6"/>
      <name val="Arial Cyr"/>
      <charset val="204"/>
    </font>
    <font>
      <u/>
      <sz val="11"/>
      <color theme="10"/>
      <name val="Calibri"/>
      <family val="2"/>
      <scheme val="minor"/>
    </font>
    <font>
      <sz val="1"/>
      <color indexed="8"/>
      <name val="Courier"/>
      <family val="1"/>
      <charset val="204"/>
    </font>
    <font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i/>
      <sz val="11"/>
      <name val="Arial Cyr"/>
      <charset val="204"/>
    </font>
    <font>
      <sz val="8"/>
      <color rgb="FF00B050"/>
      <name val="Arial Cyr"/>
      <family val="2"/>
      <charset val="204"/>
    </font>
    <font>
      <b/>
      <vertAlign val="superscript"/>
      <sz val="11"/>
      <name val="Arial Cyr"/>
      <charset val="204"/>
    </font>
    <font>
      <sz val="9"/>
      <color theme="1"/>
      <name val="Aryal cyr"/>
      <charset val="204"/>
    </font>
    <font>
      <vertAlign val="superscript"/>
      <sz val="11"/>
      <color indexed="8"/>
      <name val="Arial Cyr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9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5" fillId="0" borderId="0"/>
    <xf numFmtId="0" fontId="16" fillId="0" borderId="0"/>
    <xf numFmtId="166" fontId="14" fillId="0" borderId="0" applyFont="0" applyFill="0" applyBorder="0" applyAlignment="0" applyProtection="0"/>
    <xf numFmtId="0" fontId="24" fillId="0" borderId="0"/>
    <xf numFmtId="0" fontId="50" fillId="0" borderId="0"/>
    <xf numFmtId="0" fontId="51" fillId="0" borderId="0"/>
    <xf numFmtId="207" fontId="59" fillId="0" borderId="0" applyFont="0" applyFill="0" applyBorder="0" applyAlignment="0" applyProtection="0"/>
    <xf numFmtId="208" fontId="59" fillId="0" borderId="0" applyFont="0" applyFill="0" applyBorder="0" applyAlignment="0" applyProtection="0"/>
    <xf numFmtId="0" fontId="24" fillId="0" borderId="0"/>
    <xf numFmtId="0" fontId="14" fillId="0" borderId="0"/>
    <xf numFmtId="0" fontId="15" fillId="0" borderId="0"/>
    <xf numFmtId="0" fontId="70" fillId="0" borderId="0"/>
    <xf numFmtId="0" fontId="24" fillId="0" borderId="0"/>
    <xf numFmtId="0" fontId="14" fillId="0" borderId="0"/>
    <xf numFmtId="0" fontId="105" fillId="0" borderId="0"/>
    <xf numFmtId="0" fontId="59" fillId="0" borderId="0"/>
    <xf numFmtId="0" fontId="51" fillId="0" borderId="0"/>
    <xf numFmtId="0" fontId="51" fillId="0" borderId="0"/>
    <xf numFmtId="0" fontId="51" fillId="0" borderId="0"/>
    <xf numFmtId="0" fontId="59" fillId="0" borderId="0"/>
    <xf numFmtId="0" fontId="109" fillId="0" borderId="0" applyProtection="0"/>
    <xf numFmtId="0" fontId="110" fillId="0" borderId="0" applyProtection="0"/>
    <xf numFmtId="0" fontId="111" fillId="0" borderId="0" applyProtection="0"/>
    <xf numFmtId="0" fontId="112" fillId="0" borderId="0" applyProtection="0"/>
    <xf numFmtId="0" fontId="113" fillId="0" borderId="0" applyProtection="0"/>
    <xf numFmtId="0" fontId="114" fillId="0" borderId="0" applyProtection="0"/>
    <xf numFmtId="0" fontId="115" fillId="0" borderId="0" applyProtection="0"/>
    <xf numFmtId="0" fontId="116" fillId="0" borderId="0" applyProtection="0"/>
    <xf numFmtId="2" fontId="109" fillId="0" borderId="0" applyProtection="0"/>
    <xf numFmtId="0" fontId="117" fillId="0" borderId="0" applyProtection="0"/>
    <xf numFmtId="0" fontId="118" fillId="0" borderId="0" applyProtection="0"/>
    <xf numFmtId="0" fontId="109" fillId="0" borderId="70" applyProtection="0"/>
    <xf numFmtId="0" fontId="128" fillId="0" borderId="0"/>
    <xf numFmtId="0" fontId="127" fillId="0" borderId="0"/>
    <xf numFmtId="0" fontId="129" fillId="0" borderId="0"/>
    <xf numFmtId="0" fontId="127" fillId="0" borderId="0"/>
    <xf numFmtId="237" fontId="129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>
      <protection locked="0"/>
    </xf>
    <xf numFmtId="23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31" fillId="0" borderId="0">
      <protection locked="0"/>
    </xf>
    <xf numFmtId="240" fontId="14" fillId="0" borderId="0" applyFont="0" applyFill="0" applyBorder="0" applyAlignment="0" applyProtection="0"/>
    <xf numFmtId="237" fontId="14" fillId="0" borderId="0" applyFont="0" applyFill="0" applyBorder="0" applyAlignment="0" applyProtection="0"/>
    <xf numFmtId="0" fontId="14" fillId="0" borderId="0"/>
    <xf numFmtId="0" fontId="131" fillId="0" borderId="0">
      <protection locked="0"/>
    </xf>
    <xf numFmtId="0" fontId="128" fillId="0" borderId="0"/>
    <xf numFmtId="44" fontId="128" fillId="0" borderId="0" applyFont="0" applyFill="0" applyBorder="0" applyAlignment="0" applyProtection="0"/>
    <xf numFmtId="0" fontId="132" fillId="0" borderId="0"/>
    <xf numFmtId="0" fontId="15" fillId="0" borderId="0"/>
    <xf numFmtId="0" fontId="14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33" fillId="0" borderId="0" applyNumberFormat="0" applyFill="0" applyBorder="0" applyAlignment="0" applyProtection="0"/>
  </cellStyleXfs>
  <cellXfs count="2426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Fill="1"/>
    <xf numFmtId="0" fontId="8" fillId="0" borderId="0" xfId="0" applyFont="1"/>
    <xf numFmtId="0" fontId="11" fillId="0" borderId="0" xfId="0" applyFont="1"/>
    <xf numFmtId="0" fontId="14" fillId="0" borderId="0" xfId="2"/>
    <xf numFmtId="0" fontId="22" fillId="0" borderId="0" xfId="2" applyFont="1"/>
    <xf numFmtId="0" fontId="23" fillId="0" borderId="0" xfId="2" applyFont="1"/>
    <xf numFmtId="0" fontId="22" fillId="0" borderId="0" xfId="2" applyFont="1" applyBorder="1" applyAlignment="1">
      <alignment horizontal="centerContinuous"/>
    </xf>
    <xf numFmtId="0" fontId="14" fillId="0" borderId="0" xfId="2" applyBorder="1"/>
    <xf numFmtId="0" fontId="26" fillId="0" borderId="0" xfId="2" quotePrefix="1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top" wrapText="1"/>
    </xf>
    <xf numFmtId="0" fontId="3" fillId="0" borderId="7" xfId="2" applyFont="1" applyBorder="1" applyAlignment="1">
      <alignment horizontal="center" vertical="top" wrapText="1"/>
    </xf>
    <xf numFmtId="0" fontId="21" fillId="0" borderId="0" xfId="2" applyFont="1"/>
    <xf numFmtId="167" fontId="22" fillId="0" borderId="0" xfId="2" applyNumberFormat="1" applyFont="1" applyBorder="1"/>
    <xf numFmtId="167" fontId="20" fillId="0" borderId="0" xfId="2" applyNumberFormat="1" applyFont="1" applyBorder="1"/>
    <xf numFmtId="172" fontId="18" fillId="0" borderId="0" xfId="2" applyNumberFormat="1" applyFont="1" applyFill="1" applyBorder="1" applyAlignment="1"/>
    <xf numFmtId="167" fontId="14" fillId="0" borderId="0" xfId="2" applyNumberFormat="1"/>
    <xf numFmtId="0" fontId="22" fillId="0" borderId="0" xfId="2" applyFont="1" applyAlignment="1">
      <alignment horizontal="left" wrapText="1"/>
    </xf>
    <xf numFmtId="2" fontId="27" fillId="0" borderId="0" xfId="2" applyNumberFormat="1" applyFont="1"/>
    <xf numFmtId="0" fontId="27" fillId="0" borderId="0" xfId="2" applyFont="1"/>
    <xf numFmtId="0" fontId="23" fillId="0" borderId="0" xfId="2" applyFont="1" applyBorder="1" applyAlignment="1">
      <alignment horizontal="center"/>
    </xf>
    <xf numFmtId="0" fontId="23" fillId="0" borderId="0" xfId="2" applyFont="1" applyBorder="1"/>
    <xf numFmtId="0" fontId="23" fillId="0" borderId="7" xfId="2" applyFont="1" applyBorder="1" applyAlignment="1">
      <alignment horizontal="center" vertical="center"/>
    </xf>
    <xf numFmtId="0" fontId="28" fillId="0" borderId="8" xfId="2" applyFont="1" applyFill="1" applyBorder="1" applyAlignment="1">
      <alignment horizontal="left" vertical="center" wrapText="1"/>
    </xf>
    <xf numFmtId="0" fontId="28" fillId="0" borderId="1" xfId="2" applyFont="1" applyFill="1" applyBorder="1" applyAlignment="1">
      <alignment horizontal="left" vertical="center" wrapText="1"/>
    </xf>
    <xf numFmtId="0" fontId="18" fillId="0" borderId="0" xfId="2" applyFont="1" applyBorder="1"/>
    <xf numFmtId="0" fontId="26" fillId="0" borderId="1" xfId="2" applyFont="1" applyFill="1" applyBorder="1" applyAlignment="1">
      <alignment horizontal="left" vertical="center" wrapText="1"/>
    </xf>
    <xf numFmtId="0" fontId="26" fillId="0" borderId="11" xfId="2" applyFont="1" applyFill="1" applyBorder="1" applyAlignment="1">
      <alignment horizontal="left" vertical="center" wrapText="1" indent="1"/>
    </xf>
    <xf numFmtId="0" fontId="26" fillId="0" borderId="1" xfId="2" applyFont="1" applyFill="1" applyBorder="1" applyAlignment="1">
      <alignment horizontal="left" vertical="center" wrapText="1" indent="1"/>
    </xf>
    <xf numFmtId="174" fontId="18" fillId="0" borderId="0" xfId="2" applyNumberFormat="1" applyFont="1" applyBorder="1" applyAlignment="1"/>
    <xf numFmtId="0" fontId="26" fillId="0" borderId="14" xfId="2" applyFont="1" applyFill="1" applyBorder="1" applyAlignment="1">
      <alignment horizontal="left" vertical="center" wrapText="1"/>
    </xf>
    <xf numFmtId="0" fontId="29" fillId="0" borderId="1" xfId="2" applyFont="1" applyBorder="1" applyAlignment="1">
      <alignment horizontal="left" wrapText="1" indent="1"/>
    </xf>
    <xf numFmtId="0" fontId="28" fillId="0" borderId="11" xfId="2" applyFont="1" applyFill="1" applyBorder="1" applyAlignment="1">
      <alignment horizontal="left" vertical="center" wrapText="1"/>
    </xf>
    <xf numFmtId="0" fontId="30" fillId="0" borderId="0" xfId="2" applyFont="1" applyFill="1" applyBorder="1"/>
    <xf numFmtId="174" fontId="31" fillId="0" borderId="0" xfId="2" applyNumberFormat="1" applyFont="1" applyBorder="1" applyAlignment="1"/>
    <xf numFmtId="175" fontId="32" fillId="0" borderId="0" xfId="2" applyNumberFormat="1" applyFont="1"/>
    <xf numFmtId="0" fontId="27" fillId="0" borderId="0" xfId="2" applyFont="1" applyBorder="1"/>
    <xf numFmtId="0" fontId="33" fillId="0" borderId="5" xfId="2" applyFont="1" applyBorder="1" applyAlignment="1">
      <alignment horizontal="centerContinuous"/>
    </xf>
    <xf numFmtId="0" fontId="33" fillId="0" borderId="6" xfId="2" applyFont="1" applyBorder="1" applyAlignment="1">
      <alignment horizontal="centerContinuous"/>
    </xf>
    <xf numFmtId="0" fontId="33" fillId="0" borderId="42" xfId="2" applyFont="1" applyBorder="1" applyAlignment="1">
      <alignment horizontal="center"/>
    </xf>
    <xf numFmtId="0" fontId="33" fillId="0" borderId="6" xfId="2" applyFont="1" applyBorder="1" applyAlignment="1">
      <alignment horizontal="center"/>
    </xf>
    <xf numFmtId="0" fontId="33" fillId="0" borderId="44" xfId="2" applyFont="1" applyBorder="1" applyAlignment="1">
      <alignment horizontal="center"/>
    </xf>
    <xf numFmtId="0" fontId="33" fillId="0" borderId="5" xfId="2" applyFont="1" applyBorder="1" applyAlignment="1">
      <alignment horizontal="center"/>
    </xf>
    <xf numFmtId="0" fontId="33" fillId="0" borderId="7" xfId="2" applyFont="1" applyBorder="1" applyAlignment="1">
      <alignment horizontal="center"/>
    </xf>
    <xf numFmtId="0" fontId="33" fillId="0" borderId="19" xfId="2" applyFont="1" applyBorder="1"/>
    <xf numFmtId="0" fontId="33" fillId="0" borderId="7" xfId="2" applyFont="1" applyBorder="1" applyAlignment="1">
      <alignment horizontal="centerContinuous"/>
    </xf>
    <xf numFmtId="0" fontId="33" fillId="0" borderId="45" xfId="2" applyFont="1" applyBorder="1" applyAlignment="1">
      <alignment horizontal="center"/>
    </xf>
    <xf numFmtId="0" fontId="34" fillId="0" borderId="11" xfId="2" applyFont="1" applyFill="1" applyBorder="1" applyAlignment="1">
      <alignment horizontal="left" vertical="center" wrapText="1"/>
    </xf>
    <xf numFmtId="176" fontId="34" fillId="0" borderId="8" xfId="2" applyNumberFormat="1" applyFont="1" applyBorder="1" applyAlignment="1">
      <alignment horizontal="right" vertical="center"/>
    </xf>
    <xf numFmtId="176" fontId="34" fillId="0" borderId="9" xfId="2" applyNumberFormat="1" applyFont="1" applyBorder="1" applyAlignment="1">
      <alignment horizontal="right" vertical="center"/>
    </xf>
    <xf numFmtId="176" fontId="34" fillId="0" borderId="30" xfId="2" applyNumberFormat="1" applyFont="1" applyBorder="1" applyAlignment="1">
      <alignment horizontal="right" vertical="center"/>
    </xf>
    <xf numFmtId="177" fontId="19" fillId="0" borderId="11" xfId="2" applyNumberFormat="1" applyFont="1" applyBorder="1"/>
    <xf numFmtId="176" fontId="34" fillId="0" borderId="8" xfId="2" applyNumberFormat="1" applyFont="1" applyBorder="1"/>
    <xf numFmtId="0" fontId="34" fillId="0" borderId="1" xfId="2" applyFont="1" applyFill="1" applyBorder="1" applyAlignment="1">
      <alignment horizontal="left" vertical="center" wrapText="1"/>
    </xf>
    <xf numFmtId="176" fontId="34" fillId="0" borderId="1" xfId="2" applyNumberFormat="1" applyFont="1" applyBorder="1" applyAlignment="1">
      <alignment horizontal="right" vertical="center"/>
    </xf>
    <xf numFmtId="0" fontId="34" fillId="0" borderId="0" xfId="2" applyFont="1"/>
    <xf numFmtId="0" fontId="23" fillId="0" borderId="1" xfId="2" applyFont="1" applyFill="1" applyBorder="1" applyAlignment="1">
      <alignment horizontal="left" vertical="center" wrapText="1"/>
    </xf>
    <xf numFmtId="176" fontId="23" fillId="0" borderId="30" xfId="2" applyNumberFormat="1" applyFont="1" applyBorder="1" applyAlignment="1">
      <alignment horizontal="right" vertical="center"/>
    </xf>
    <xf numFmtId="176" fontId="23" fillId="0" borderId="1" xfId="2" applyNumberFormat="1" applyFont="1" applyBorder="1" applyAlignment="1">
      <alignment horizontal="right" vertical="center"/>
    </xf>
    <xf numFmtId="177" fontId="18" fillId="0" borderId="11" xfId="2" applyNumberFormat="1" applyFont="1" applyBorder="1"/>
    <xf numFmtId="176" fontId="21" fillId="0" borderId="30" xfId="2" applyNumberFormat="1" applyFont="1" applyBorder="1" applyAlignment="1">
      <alignment horizontal="right"/>
    </xf>
    <xf numFmtId="176" fontId="21" fillId="0" borderId="1" xfId="2" applyNumberFormat="1" applyFont="1" applyBorder="1" applyAlignment="1">
      <alignment horizontal="right"/>
    </xf>
    <xf numFmtId="177" fontId="19" fillId="0" borderId="11" xfId="2" applyNumberFormat="1" applyFont="1" applyBorder="1" applyAlignment="1"/>
    <xf numFmtId="0" fontId="23" fillId="0" borderId="11" xfId="2" applyFont="1" applyFill="1" applyBorder="1" applyAlignment="1">
      <alignment horizontal="left" vertical="center" wrapText="1" indent="1"/>
    </xf>
    <xf numFmtId="176" fontId="23" fillId="0" borderId="26" xfId="2" applyNumberFormat="1" applyFont="1" applyBorder="1" applyAlignment="1">
      <alignment horizontal="right" vertical="center"/>
    </xf>
    <xf numFmtId="176" fontId="23" fillId="0" borderId="11" xfId="2" applyNumberFormat="1" applyFont="1" applyBorder="1" applyAlignment="1">
      <alignment horizontal="right" vertical="center"/>
    </xf>
    <xf numFmtId="0" fontId="23" fillId="0" borderId="1" xfId="2" applyFont="1" applyFill="1" applyBorder="1" applyAlignment="1">
      <alignment horizontal="left" vertical="center" wrapText="1" indent="1"/>
    </xf>
    <xf numFmtId="0" fontId="23" fillId="0" borderId="14" xfId="2" applyFont="1" applyFill="1" applyBorder="1" applyAlignment="1">
      <alignment horizontal="left" vertical="center" wrapText="1"/>
    </xf>
    <xf numFmtId="176" fontId="23" fillId="0" borderId="34" xfId="2" applyNumberFormat="1" applyFont="1" applyBorder="1" applyAlignment="1">
      <alignment horizontal="right" vertical="center"/>
    </xf>
    <xf numFmtId="176" fontId="23" fillId="0" borderId="14" xfId="2" applyNumberFormat="1" applyFont="1" applyBorder="1" applyAlignment="1">
      <alignment horizontal="right" vertical="center"/>
    </xf>
    <xf numFmtId="177" fontId="18" fillId="0" borderId="14" xfId="2" applyNumberFormat="1" applyFont="1" applyBorder="1"/>
    <xf numFmtId="0" fontId="34" fillId="0" borderId="8" xfId="2" applyFont="1" applyFill="1" applyBorder="1" applyAlignment="1">
      <alignment horizontal="left" vertical="center" wrapText="1"/>
    </xf>
    <xf numFmtId="176" fontId="34" fillId="0" borderId="26" xfId="2" applyNumberFormat="1" applyFont="1" applyBorder="1" applyAlignment="1">
      <alignment horizontal="right" vertical="center"/>
    </xf>
    <xf numFmtId="176" fontId="34" fillId="0" borderId="11" xfId="2" applyNumberFormat="1" applyFont="1" applyBorder="1" applyAlignment="1">
      <alignment horizontal="right" vertical="center"/>
    </xf>
    <xf numFmtId="176" fontId="34" fillId="0" borderId="30" xfId="2" applyNumberFormat="1" applyFont="1" applyBorder="1" applyAlignment="1">
      <alignment horizontal="right"/>
    </xf>
    <xf numFmtId="176" fontId="34" fillId="0" borderId="1" xfId="2" applyNumberFormat="1" applyFont="1" applyBorder="1" applyAlignment="1">
      <alignment horizontal="right"/>
    </xf>
    <xf numFmtId="176" fontId="34" fillId="0" borderId="8" xfId="2" applyNumberFormat="1" applyFont="1" applyBorder="1" applyAlignment="1">
      <alignment horizontal="right"/>
    </xf>
    <xf numFmtId="176" fontId="21" fillId="0" borderId="8" xfId="2" applyNumberFormat="1" applyFont="1" applyBorder="1" applyAlignment="1">
      <alignment horizontal="right" vertical="center"/>
    </xf>
    <xf numFmtId="176" fontId="21" fillId="0" borderId="32" xfId="2" applyNumberFormat="1" applyFont="1" applyBorder="1"/>
    <xf numFmtId="176" fontId="34" fillId="0" borderId="11" xfId="2" applyNumberFormat="1" applyFont="1" applyBorder="1" applyAlignment="1">
      <alignment horizontal="right"/>
    </xf>
    <xf numFmtId="176" fontId="23" fillId="0" borderId="46" xfId="2" applyNumberFormat="1" applyFont="1" applyBorder="1" applyAlignment="1">
      <alignment horizontal="right" vertical="center"/>
    </xf>
    <xf numFmtId="176" fontId="23" fillId="0" borderId="13" xfId="2" applyNumberFormat="1" applyFont="1" applyBorder="1" applyAlignment="1">
      <alignment horizontal="right" vertical="center"/>
    </xf>
    <xf numFmtId="0" fontId="36" fillId="0" borderId="1" xfId="2" applyFont="1" applyBorder="1" applyAlignment="1">
      <alignment horizontal="left" wrapText="1" indent="1"/>
    </xf>
    <xf numFmtId="176" fontId="21" fillId="0" borderId="1" xfId="2" applyNumberFormat="1" applyFont="1" applyBorder="1"/>
    <xf numFmtId="176" fontId="21" fillId="0" borderId="1" xfId="2" applyNumberFormat="1" applyFont="1" applyBorder="1" applyAlignment="1">
      <alignment horizontal="right" vertical="center"/>
    </xf>
    <xf numFmtId="176" fontId="34" fillId="0" borderId="11" xfId="2" applyNumberFormat="1" applyFont="1" applyBorder="1"/>
    <xf numFmtId="176" fontId="14" fillId="0" borderId="28" xfId="2" applyNumberFormat="1" applyFont="1" applyBorder="1"/>
    <xf numFmtId="176" fontId="14" fillId="0" borderId="11" xfId="2" applyNumberFormat="1" applyFont="1" applyBorder="1"/>
    <xf numFmtId="176" fontId="14" fillId="0" borderId="12" xfId="2" applyNumberFormat="1" applyFont="1" applyBorder="1"/>
    <xf numFmtId="176" fontId="14" fillId="0" borderId="32" xfId="2" applyNumberFormat="1" applyFont="1" applyBorder="1"/>
    <xf numFmtId="176" fontId="14" fillId="0" borderId="1" xfId="2" applyNumberFormat="1" applyFont="1" applyBorder="1"/>
    <xf numFmtId="177" fontId="14" fillId="0" borderId="11" xfId="2" applyNumberFormat="1" applyFont="1" applyBorder="1"/>
    <xf numFmtId="176" fontId="14" fillId="0" borderId="36" xfId="2" applyNumberFormat="1" applyFont="1" applyBorder="1"/>
    <xf numFmtId="176" fontId="14" fillId="0" borderId="14" xfId="2" applyNumberFormat="1" applyFont="1" applyBorder="1"/>
    <xf numFmtId="0" fontId="37" fillId="0" borderId="0" xfId="2" applyFont="1" applyFill="1" applyBorder="1"/>
    <xf numFmtId="0" fontId="33" fillId="0" borderId="0" xfId="2" applyFont="1" applyFill="1" applyBorder="1" applyAlignment="1">
      <alignment horizontal="left" vertical="center" wrapText="1"/>
    </xf>
    <xf numFmtId="177" fontId="38" fillId="0" borderId="0" xfId="2" applyNumberFormat="1" applyFont="1"/>
    <xf numFmtId="0" fontId="23" fillId="0" borderId="5" xfId="2" applyFont="1" applyBorder="1" applyAlignment="1">
      <alignment horizontal="center"/>
    </xf>
    <xf numFmtId="0" fontId="23" fillId="0" borderId="45" xfId="2" applyFont="1" applyBorder="1" applyAlignment="1">
      <alignment horizontal="center"/>
    </xf>
    <xf numFmtId="0" fontId="34" fillId="0" borderId="11" xfId="2" applyFont="1" applyFill="1" applyBorder="1" applyAlignment="1">
      <alignment horizontal="left" wrapText="1"/>
    </xf>
    <xf numFmtId="176" fontId="34" fillId="0" borderId="9" xfId="2" applyNumberFormat="1" applyFont="1" applyBorder="1" applyAlignment="1">
      <alignment horizontal="right"/>
    </xf>
    <xf numFmtId="177" fontId="34" fillId="0" borderId="11" xfId="2" applyNumberFormat="1" applyFont="1" applyBorder="1" applyAlignment="1"/>
    <xf numFmtId="176" fontId="34" fillId="0" borderId="8" xfId="2" applyNumberFormat="1" applyFont="1" applyBorder="1" applyAlignment="1"/>
    <xf numFmtId="177" fontId="34" fillId="0" borderId="11" xfId="2" applyNumberFormat="1" applyFont="1" applyBorder="1"/>
    <xf numFmtId="177" fontId="23" fillId="0" borderId="11" xfId="2" applyNumberFormat="1" applyFont="1" applyBorder="1"/>
    <xf numFmtId="177" fontId="23" fillId="0" borderId="14" xfId="2" applyNumberFormat="1" applyFont="1" applyBorder="1"/>
    <xf numFmtId="0" fontId="34" fillId="0" borderId="1" xfId="2" applyFont="1" applyFill="1" applyBorder="1" applyAlignment="1">
      <alignment horizontal="left" wrapText="1"/>
    </xf>
    <xf numFmtId="177" fontId="39" fillId="0" borderId="0" xfId="2" applyNumberFormat="1" applyFont="1"/>
    <xf numFmtId="0" fontId="26" fillId="0" borderId="0" xfId="2" applyFont="1"/>
    <xf numFmtId="0" fontId="21" fillId="0" borderId="3" xfId="2" applyFont="1" applyBorder="1" applyAlignment="1">
      <alignment vertical="center"/>
    </xf>
    <xf numFmtId="0" fontId="23" fillId="0" borderId="3" xfId="2" applyFont="1" applyBorder="1" applyAlignment="1">
      <alignment horizontal="center" wrapText="1"/>
    </xf>
    <xf numFmtId="0" fontId="23" fillId="0" borderId="3" xfId="2" applyFont="1" applyBorder="1" applyAlignment="1">
      <alignment horizontal="center" vertical="center" wrapText="1"/>
    </xf>
    <xf numFmtId="0" fontId="28" fillId="0" borderId="20" xfId="2" applyFont="1" applyBorder="1" applyAlignment="1">
      <alignment vertical="center"/>
    </xf>
    <xf numFmtId="0" fontId="23" fillId="0" borderId="21" xfId="2" applyFont="1" applyBorder="1" applyAlignment="1"/>
    <xf numFmtId="0" fontId="26" fillId="0" borderId="4" xfId="2" applyFont="1" applyBorder="1"/>
    <xf numFmtId="0" fontId="28" fillId="0" borderId="43" xfId="2" applyFont="1" applyBorder="1" applyAlignment="1">
      <alignment horizontal="left"/>
    </xf>
    <xf numFmtId="178" fontId="28" fillId="0" borderId="5" xfId="2" applyNumberFormat="1" applyFont="1" applyBorder="1"/>
    <xf numFmtId="0" fontId="23" fillId="0" borderId="22" xfId="2" applyFont="1" applyBorder="1" applyAlignment="1">
      <alignment horizontal="center"/>
    </xf>
    <xf numFmtId="0" fontId="40" fillId="0" borderId="45" xfId="2" applyFont="1" applyBorder="1" applyAlignment="1">
      <alignment horizontal="center" vertical="center"/>
    </xf>
    <xf numFmtId="0" fontId="23" fillId="0" borderId="7" xfId="2" applyFont="1" applyBorder="1"/>
    <xf numFmtId="0" fontId="23" fillId="0" borderId="19" xfId="2" applyFont="1" applyBorder="1" applyAlignment="1">
      <alignment horizontal="center"/>
    </xf>
    <xf numFmtId="0" fontId="3" fillId="0" borderId="3" xfId="2" applyFont="1" applyBorder="1" applyAlignment="1">
      <alignment horizontal="left" vertical="center" wrapText="1" indent="1"/>
    </xf>
    <xf numFmtId="178" fontId="31" fillId="0" borderId="5" xfId="2" applyNumberFormat="1" applyFont="1" applyBorder="1" applyAlignment="1">
      <alignment vertical="top"/>
    </xf>
    <xf numFmtId="0" fontId="26" fillId="0" borderId="3" xfId="2" applyFont="1" applyBorder="1" applyAlignment="1">
      <alignment horizontal="justify" vertical="top"/>
    </xf>
    <xf numFmtId="0" fontId="26" fillId="0" borderId="21" xfId="2" applyFont="1" applyBorder="1"/>
    <xf numFmtId="0" fontId="28" fillId="0" borderId="44" xfId="2" applyFont="1" applyBorder="1"/>
    <xf numFmtId="178" fontId="28" fillId="0" borderId="5" xfId="2" applyNumberFormat="1" applyFont="1" applyFill="1" applyBorder="1"/>
    <xf numFmtId="0" fontId="26" fillId="0" borderId="22" xfId="2" applyFont="1" applyBorder="1"/>
    <xf numFmtId="0" fontId="26" fillId="0" borderId="7" xfId="2" applyFont="1" applyBorder="1"/>
    <xf numFmtId="0" fontId="26" fillId="0" borderId="19" xfId="2" applyFont="1" applyBorder="1"/>
    <xf numFmtId="178" fontId="31" fillId="0" borderId="3" xfId="2" applyNumberFormat="1" applyFont="1" applyBorder="1" applyAlignment="1">
      <alignment vertical="top"/>
    </xf>
    <xf numFmtId="0" fontId="26" fillId="0" borderId="0" xfId="2" applyFont="1" applyBorder="1"/>
    <xf numFmtId="0" fontId="41" fillId="0" borderId="0" xfId="2" applyFont="1" applyAlignment="1"/>
    <xf numFmtId="0" fontId="26" fillId="0" borderId="0" xfId="2" applyFont="1" applyAlignment="1"/>
    <xf numFmtId="0" fontId="42" fillId="0" borderId="0" xfId="2" applyFont="1" applyBorder="1" applyAlignment="1">
      <alignment wrapText="1"/>
    </xf>
    <xf numFmtId="2" fontId="23" fillId="0" borderId="0" xfId="2" applyNumberFormat="1" applyFont="1" applyBorder="1"/>
    <xf numFmtId="0" fontId="30" fillId="0" borderId="5" xfId="2" applyFont="1" applyFill="1" applyBorder="1"/>
    <xf numFmtId="2" fontId="14" fillId="0" borderId="5" xfId="2" applyNumberFormat="1" applyBorder="1"/>
    <xf numFmtId="0" fontId="34" fillId="0" borderId="6" xfId="2" applyFont="1" applyFill="1" applyBorder="1" applyAlignment="1"/>
    <xf numFmtId="2" fontId="14" fillId="0" borderId="6" xfId="2" applyNumberFormat="1" applyBorder="1" applyAlignment="1">
      <alignment horizontal="center"/>
    </xf>
    <xf numFmtId="0" fontId="34" fillId="0" borderId="7" xfId="2" applyFont="1" applyFill="1" applyBorder="1" applyAlignment="1"/>
    <xf numFmtId="2" fontId="14" fillId="0" borderId="3" xfId="2" applyNumberFormat="1" applyBorder="1" applyAlignment="1">
      <alignment horizontal="center"/>
    </xf>
    <xf numFmtId="2" fontId="14" fillId="0" borderId="7" xfId="2" applyNumberFormat="1" applyBorder="1" applyAlignment="1">
      <alignment horizontal="center"/>
    </xf>
    <xf numFmtId="181" fontId="34" fillId="0" borderId="24" xfId="2" applyNumberFormat="1" applyFont="1" applyBorder="1"/>
    <xf numFmtId="182" fontId="34" fillId="0" borderId="31" xfId="2" applyNumberFormat="1" applyFont="1" applyBorder="1"/>
    <xf numFmtId="2" fontId="14" fillId="0" borderId="0" xfId="2" applyNumberFormat="1" applyFont="1"/>
    <xf numFmtId="182" fontId="14" fillId="0" borderId="31" xfId="2" applyNumberFormat="1" applyFont="1" applyBorder="1"/>
    <xf numFmtId="184" fontId="14" fillId="0" borderId="31" xfId="2" applyNumberFormat="1" applyFont="1" applyBorder="1"/>
    <xf numFmtId="182" fontId="21" fillId="0" borderId="31" xfId="2" applyNumberFormat="1" applyFont="1" applyBorder="1"/>
    <xf numFmtId="182" fontId="14" fillId="0" borderId="35" xfId="2" applyNumberFormat="1" applyFont="1" applyBorder="1"/>
    <xf numFmtId="0" fontId="21" fillId="0" borderId="11" xfId="2" applyFont="1" applyFill="1" applyBorder="1" applyAlignment="1">
      <alignment horizontal="left" vertical="center" wrapText="1"/>
    </xf>
    <xf numFmtId="184" fontId="14" fillId="0" borderId="0" xfId="2" applyNumberFormat="1"/>
    <xf numFmtId="2" fontId="14" fillId="0" borderId="0" xfId="2" applyNumberFormat="1" applyBorder="1"/>
    <xf numFmtId="2" fontId="14" fillId="0" borderId="5" xfId="2" applyNumberFormat="1" applyBorder="1" applyAlignment="1">
      <alignment horizontal="center"/>
    </xf>
    <xf numFmtId="2" fontId="14" fillId="0" borderId="5" xfId="2" applyNumberFormat="1" applyFill="1" applyBorder="1" applyAlignment="1">
      <alignment horizontal="center"/>
    </xf>
    <xf numFmtId="2" fontId="23" fillId="0" borderId="5" xfId="2" applyNumberFormat="1" applyFont="1" applyFill="1" applyBorder="1" applyAlignment="1">
      <alignment horizontal="center" vertical="center"/>
    </xf>
    <xf numFmtId="2" fontId="14" fillId="0" borderId="7" xfId="2" applyNumberFormat="1" applyFill="1" applyBorder="1" applyAlignment="1">
      <alignment horizontal="center"/>
    </xf>
    <xf numFmtId="0" fontId="14" fillId="0" borderId="7" xfId="2" applyBorder="1"/>
    <xf numFmtId="2" fontId="23" fillId="0" borderId="7" xfId="2" applyNumberFormat="1" applyFont="1" applyFill="1" applyBorder="1" applyAlignment="1">
      <alignment horizontal="center" vertical="center"/>
    </xf>
    <xf numFmtId="185" fontId="34" fillId="0" borderId="30" xfId="2" applyNumberFormat="1" applyFont="1" applyBorder="1" applyAlignment="1">
      <alignment horizontal="right"/>
    </xf>
    <xf numFmtId="185" fontId="34" fillId="0" borderId="31" xfId="2" applyNumberFormat="1" applyFont="1" applyBorder="1" applyAlignment="1">
      <alignment horizontal="right"/>
    </xf>
    <xf numFmtId="185" fontId="34" fillId="0" borderId="32" xfId="2" applyNumberFormat="1" applyFont="1" applyBorder="1" applyAlignment="1">
      <alignment horizontal="right"/>
    </xf>
    <xf numFmtId="186" fontId="34" fillId="0" borderId="30" xfId="2" applyNumberFormat="1" applyFont="1" applyBorder="1"/>
    <xf numFmtId="186" fontId="34" fillId="0" borderId="31" xfId="2" applyNumberFormat="1" applyFont="1" applyBorder="1"/>
    <xf numFmtId="186" fontId="34" fillId="0" borderId="32" xfId="2" applyNumberFormat="1" applyFont="1" applyBorder="1"/>
    <xf numFmtId="165" fontId="14" fillId="0" borderId="0" xfId="2" applyNumberFormat="1"/>
    <xf numFmtId="165" fontId="34" fillId="0" borderId="0" xfId="2" applyNumberFormat="1" applyFont="1"/>
    <xf numFmtId="173" fontId="23" fillId="0" borderId="30" xfId="2" applyNumberFormat="1" applyFont="1" applyBorder="1" applyAlignment="1"/>
    <xf numFmtId="173" fontId="23" fillId="0" borderId="31" xfId="2" applyNumberFormat="1" applyFont="1" applyBorder="1" applyAlignment="1"/>
    <xf numFmtId="173" fontId="23" fillId="0" borderId="32" xfId="2" applyNumberFormat="1" applyFont="1" applyBorder="1" applyAlignment="1"/>
    <xf numFmtId="186" fontId="14" fillId="0" borderId="30" xfId="2" applyNumberFormat="1" applyFont="1" applyBorder="1"/>
    <xf numFmtId="186" fontId="14" fillId="0" borderId="31" xfId="2" applyNumberFormat="1" applyFont="1" applyBorder="1"/>
    <xf numFmtId="186" fontId="14" fillId="0" borderId="32" xfId="2" applyNumberFormat="1" applyFont="1" applyBorder="1"/>
    <xf numFmtId="186" fontId="23" fillId="0" borderId="30" xfId="2" applyNumberFormat="1" applyFont="1" applyBorder="1"/>
    <xf numFmtId="186" fontId="23" fillId="0" borderId="31" xfId="2" applyNumberFormat="1" applyFont="1" applyBorder="1"/>
    <xf numFmtId="186" fontId="23" fillId="0" borderId="32" xfId="2" applyNumberFormat="1" applyFont="1" applyBorder="1"/>
    <xf numFmtId="186" fontId="21" fillId="0" borderId="30" xfId="2" applyNumberFormat="1" applyFont="1" applyBorder="1"/>
    <xf numFmtId="186" fontId="21" fillId="0" borderId="31" xfId="2" applyNumberFormat="1" applyFont="1" applyBorder="1"/>
    <xf numFmtId="186" fontId="21" fillId="0" borderId="32" xfId="2" applyNumberFormat="1" applyFont="1" applyBorder="1"/>
    <xf numFmtId="173" fontId="23" fillId="0" borderId="26" xfId="2" applyNumberFormat="1" applyFont="1" applyBorder="1" applyAlignment="1"/>
    <xf numFmtId="173" fontId="23" fillId="0" borderId="27" xfId="2" applyNumberFormat="1" applyFont="1" applyBorder="1" applyAlignment="1"/>
    <xf numFmtId="173" fontId="23" fillId="0" borderId="28" xfId="2" applyNumberFormat="1" applyFont="1" applyBorder="1" applyAlignment="1"/>
    <xf numFmtId="186" fontId="14" fillId="0" borderId="26" xfId="2" applyNumberFormat="1" applyFont="1" applyBorder="1"/>
    <xf numFmtId="186" fontId="14" fillId="0" borderId="27" xfId="2" applyNumberFormat="1" applyFont="1" applyBorder="1"/>
    <xf numFmtId="186" fontId="14" fillId="0" borderId="28" xfId="2" applyNumberFormat="1" applyFont="1" applyBorder="1"/>
    <xf numFmtId="186" fontId="23" fillId="0" borderId="26" xfId="2" applyNumberFormat="1" applyFont="1" applyBorder="1"/>
    <xf numFmtId="186" fontId="23" fillId="0" borderId="27" xfId="2" applyNumberFormat="1" applyFont="1" applyBorder="1"/>
    <xf numFmtId="186" fontId="23" fillId="0" borderId="28" xfId="2" applyNumberFormat="1" applyFont="1" applyBorder="1"/>
    <xf numFmtId="181" fontId="14" fillId="0" borderId="32" xfId="2" applyNumberFormat="1" applyFont="1" applyBorder="1"/>
    <xf numFmtId="173" fontId="23" fillId="0" borderId="34" xfId="2" applyNumberFormat="1" applyFont="1" applyBorder="1" applyAlignment="1"/>
    <xf numFmtId="173" fontId="23" fillId="0" borderId="35" xfId="2" applyNumberFormat="1" applyFont="1" applyBorder="1" applyAlignment="1"/>
    <xf numFmtId="173" fontId="23" fillId="0" borderId="36" xfId="2" applyNumberFormat="1" applyFont="1" applyBorder="1" applyAlignment="1"/>
    <xf numFmtId="186" fontId="14" fillId="0" borderId="34" xfId="2" applyNumberFormat="1" applyFont="1" applyBorder="1"/>
    <xf numFmtId="186" fontId="14" fillId="0" borderId="35" xfId="2" applyNumberFormat="1" applyFont="1" applyBorder="1"/>
    <xf numFmtId="186" fontId="23" fillId="0" borderId="34" xfId="2" applyNumberFormat="1" applyFont="1" applyBorder="1"/>
    <xf numFmtId="186" fontId="23" fillId="0" borderId="35" xfId="2" applyNumberFormat="1" applyFont="1" applyBorder="1"/>
    <xf numFmtId="185" fontId="34" fillId="0" borderId="26" xfId="2" applyNumberFormat="1" applyFont="1" applyBorder="1" applyAlignment="1">
      <alignment horizontal="right"/>
    </xf>
    <xf numFmtId="185" fontId="34" fillId="0" borderId="27" xfId="2" applyNumberFormat="1" applyFont="1" applyBorder="1" applyAlignment="1">
      <alignment horizontal="right"/>
    </xf>
    <xf numFmtId="185" fontId="34" fillId="0" borderId="28" xfId="2" applyNumberFormat="1" applyFont="1" applyBorder="1" applyAlignment="1">
      <alignment horizontal="right"/>
    </xf>
    <xf numFmtId="186" fontId="21" fillId="0" borderId="26" xfId="2" applyNumberFormat="1" applyFont="1" applyBorder="1"/>
    <xf numFmtId="186" fontId="21" fillId="0" borderId="27" xfId="2" applyNumberFormat="1" applyFont="1" applyBorder="1"/>
    <xf numFmtId="186" fontId="21" fillId="0" borderId="28" xfId="2" applyNumberFormat="1" applyFont="1" applyBorder="1"/>
    <xf numFmtId="186" fontId="34" fillId="0" borderId="26" xfId="2" applyNumberFormat="1" applyFont="1" applyBorder="1"/>
    <xf numFmtId="186" fontId="34" fillId="0" borderId="27" xfId="2" applyNumberFormat="1" applyFont="1" applyBorder="1"/>
    <xf numFmtId="186" fontId="34" fillId="0" borderId="28" xfId="2" applyNumberFormat="1" applyFont="1" applyBorder="1"/>
    <xf numFmtId="0" fontId="23" fillId="0" borderId="6" xfId="2" applyFont="1" applyFill="1" applyBorder="1" applyAlignment="1">
      <alignment horizontal="left" vertical="center" wrapText="1"/>
    </xf>
    <xf numFmtId="173" fontId="21" fillId="0" borderId="26" xfId="2" applyNumberFormat="1" applyFont="1" applyBorder="1" applyAlignment="1"/>
    <xf numFmtId="173" fontId="21" fillId="0" borderId="27" xfId="2" applyNumberFormat="1" applyFont="1" applyBorder="1" applyAlignment="1"/>
    <xf numFmtId="173" fontId="21" fillId="0" borderId="28" xfId="2" applyNumberFormat="1" applyFont="1" applyBorder="1" applyAlignment="1"/>
    <xf numFmtId="186" fontId="14" fillId="0" borderId="36" xfId="2" applyNumberFormat="1" applyFont="1" applyBorder="1"/>
    <xf numFmtId="186" fontId="23" fillId="0" borderId="36" xfId="2" applyNumberFormat="1" applyFont="1" applyBorder="1"/>
    <xf numFmtId="0" fontId="23" fillId="0" borderId="11" xfId="2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left" vertical="center" wrapText="1"/>
    </xf>
    <xf numFmtId="173" fontId="21" fillId="0" borderId="30" xfId="2" applyNumberFormat="1" applyFont="1" applyBorder="1" applyAlignment="1"/>
    <xf numFmtId="173" fontId="21" fillId="0" borderId="31" xfId="2" applyNumberFormat="1" applyFont="1" applyBorder="1" applyAlignment="1"/>
    <xf numFmtId="173" fontId="21" fillId="0" borderId="32" xfId="2" applyNumberFormat="1" applyFont="1" applyBorder="1" applyAlignment="1"/>
    <xf numFmtId="165" fontId="21" fillId="0" borderId="0" xfId="2" applyNumberFormat="1" applyFont="1"/>
    <xf numFmtId="0" fontId="14" fillId="0" borderId="1" xfId="2" applyFont="1" applyFill="1" applyBorder="1" applyAlignment="1">
      <alignment horizontal="left" vertical="center" wrapText="1"/>
    </xf>
    <xf numFmtId="185" fontId="14" fillId="0" borderId="30" xfId="2" applyNumberFormat="1" applyFont="1" applyBorder="1" applyAlignment="1">
      <alignment horizontal="right"/>
    </xf>
    <xf numFmtId="185" fontId="14" fillId="0" borderId="31" xfId="2" applyNumberFormat="1" applyFont="1" applyBorder="1" applyAlignment="1">
      <alignment horizontal="right"/>
    </xf>
    <xf numFmtId="185" fontId="14" fillId="0" borderId="32" xfId="2" applyNumberFormat="1" applyFont="1" applyBorder="1" applyAlignment="1">
      <alignment horizontal="right"/>
    </xf>
    <xf numFmtId="181" fontId="14" fillId="0" borderId="31" xfId="2" applyNumberFormat="1" applyFont="1" applyBorder="1"/>
    <xf numFmtId="0" fontId="14" fillId="0" borderId="0" xfId="2" applyFont="1"/>
    <xf numFmtId="165" fontId="14" fillId="0" borderId="0" xfId="2" applyNumberFormat="1" applyFont="1"/>
    <xf numFmtId="179" fontId="14" fillId="0" borderId="31" xfId="2" applyNumberFormat="1" applyFont="1" applyFill="1" applyBorder="1"/>
    <xf numFmtId="179" fontId="14" fillId="0" borderId="33" xfId="2" applyNumberFormat="1" applyFont="1" applyFill="1" applyBorder="1"/>
    <xf numFmtId="179" fontId="14" fillId="0" borderId="29" xfId="2" applyNumberFormat="1" applyFont="1" applyFill="1" applyBorder="1"/>
    <xf numFmtId="0" fontId="23" fillId="0" borderId="0" xfId="2" applyFont="1" applyFill="1" applyBorder="1" applyAlignment="1">
      <alignment horizontal="left" vertical="center" wrapText="1"/>
    </xf>
    <xf numFmtId="182" fontId="14" fillId="0" borderId="0" xfId="2" applyNumberFormat="1" applyFont="1" applyFill="1" applyBorder="1"/>
    <xf numFmtId="0" fontId="23" fillId="0" borderId="5" xfId="2" applyFont="1" applyBorder="1" applyAlignment="1">
      <alignment horizontal="center" vertical="center"/>
    </xf>
    <xf numFmtId="0" fontId="23" fillId="0" borderId="22" xfId="2" applyFont="1" applyBorder="1" applyAlignment="1">
      <alignment horizontal="center" vertical="center"/>
    </xf>
    <xf numFmtId="0" fontId="23" fillId="0" borderId="3" xfId="2" quotePrefix="1" applyFont="1" applyBorder="1" applyAlignment="1">
      <alignment horizontal="center" vertical="center"/>
    </xf>
    <xf numFmtId="0" fontId="23" fillId="0" borderId="19" xfId="2" applyFont="1" applyBorder="1" applyAlignment="1">
      <alignment horizontal="center" vertical="center"/>
    </xf>
    <xf numFmtId="0" fontId="34" fillId="0" borderId="8" xfId="2" applyFont="1" applyFill="1" applyBorder="1" applyAlignment="1">
      <alignment horizontal="left" wrapText="1"/>
    </xf>
    <xf numFmtId="180" fontId="21" fillId="0" borderId="30" xfId="2" applyNumberFormat="1" applyFont="1" applyBorder="1"/>
    <xf numFmtId="164" fontId="21" fillId="0" borderId="31" xfId="2" applyNumberFormat="1" applyFont="1" applyBorder="1"/>
    <xf numFmtId="164" fontId="21" fillId="0" borderId="32" xfId="2" applyNumberFormat="1" applyFont="1" applyBorder="1"/>
    <xf numFmtId="180" fontId="21" fillId="0" borderId="31" xfId="2" applyNumberFormat="1" applyFont="1" applyBorder="1"/>
    <xf numFmtId="180" fontId="14" fillId="0" borderId="30" xfId="2" applyNumberFormat="1" applyFont="1" applyBorder="1"/>
    <xf numFmtId="180" fontId="14" fillId="0" borderId="31" xfId="2" applyNumberFormat="1" applyFont="1" applyBorder="1"/>
    <xf numFmtId="164" fontId="14" fillId="0" borderId="31" xfId="2" applyNumberFormat="1" applyFont="1" applyBorder="1"/>
    <xf numFmtId="164" fontId="14" fillId="0" borderId="32" xfId="2" applyNumberFormat="1" applyFont="1" applyBorder="1"/>
    <xf numFmtId="180" fontId="14" fillId="0" borderId="34" xfId="2" applyNumberFormat="1" applyFont="1" applyBorder="1"/>
    <xf numFmtId="180" fontId="14" fillId="0" borderId="35" xfId="2" applyNumberFormat="1" applyFont="1" applyBorder="1"/>
    <xf numFmtId="164" fontId="14" fillId="0" borderId="35" xfId="2" applyNumberFormat="1" applyFont="1" applyBorder="1"/>
    <xf numFmtId="164" fontId="14" fillId="0" borderId="36" xfId="2" applyNumberFormat="1" applyFont="1" applyBorder="1"/>
    <xf numFmtId="180" fontId="21" fillId="0" borderId="23" xfId="2" applyNumberFormat="1" applyFont="1" applyBorder="1"/>
    <xf numFmtId="180" fontId="21" fillId="0" borderId="24" xfId="2" applyNumberFormat="1" applyFont="1" applyBorder="1"/>
    <xf numFmtId="180" fontId="14" fillId="0" borderId="23" xfId="2" applyNumberFormat="1" applyFont="1" applyBorder="1"/>
    <xf numFmtId="164" fontId="14" fillId="0" borderId="24" xfId="2" applyNumberFormat="1" applyFont="1" applyBorder="1"/>
    <xf numFmtId="164" fontId="14" fillId="0" borderId="10" xfId="2" applyNumberFormat="1" applyFont="1" applyBorder="1"/>
    <xf numFmtId="0" fontId="23" fillId="0" borderId="20" xfId="2" quotePrefix="1" applyFont="1" applyBorder="1" applyAlignment="1">
      <alignment horizontal="center" vertical="center"/>
    </xf>
    <xf numFmtId="186" fontId="21" fillId="0" borderId="23" xfId="2" applyNumberFormat="1" applyFont="1" applyBorder="1"/>
    <xf numFmtId="186" fontId="21" fillId="0" borderId="24" xfId="2" applyNumberFormat="1" applyFont="1" applyBorder="1"/>
    <xf numFmtId="186" fontId="21" fillId="0" borderId="10" xfId="2" applyNumberFormat="1" applyFont="1" applyBorder="1"/>
    <xf numFmtId="186" fontId="14" fillId="0" borderId="0" xfId="2" applyNumberFormat="1"/>
    <xf numFmtId="188" fontId="14" fillId="0" borderId="0" xfId="2" applyNumberFormat="1"/>
    <xf numFmtId="180" fontId="21" fillId="0" borderId="30" xfId="2" applyNumberFormat="1" applyFont="1" applyBorder="1" applyAlignment="1">
      <alignment horizontal="right"/>
    </xf>
    <xf numFmtId="180" fontId="21" fillId="0" borderId="31" xfId="2" applyNumberFormat="1" applyFont="1" applyBorder="1" applyAlignment="1">
      <alignment horizontal="right"/>
    </xf>
    <xf numFmtId="180" fontId="23" fillId="0" borderId="30" xfId="2" applyNumberFormat="1" applyFont="1" applyBorder="1" applyAlignment="1">
      <alignment horizontal="right"/>
    </xf>
    <xf numFmtId="180" fontId="23" fillId="0" borderId="31" xfId="2" applyNumberFormat="1" applyFont="1" applyBorder="1" applyAlignment="1">
      <alignment horizontal="right"/>
    </xf>
    <xf numFmtId="189" fontId="14" fillId="0" borderId="36" xfId="2" applyNumberFormat="1" applyFont="1" applyBorder="1"/>
    <xf numFmtId="180" fontId="23" fillId="0" borderId="34" xfId="2" applyNumberFormat="1" applyFont="1" applyBorder="1" applyAlignment="1">
      <alignment horizontal="right"/>
    </xf>
    <xf numFmtId="180" fontId="23" fillId="0" borderId="35" xfId="2" applyNumberFormat="1" applyFont="1" applyBorder="1" applyAlignment="1">
      <alignment horizontal="right"/>
    </xf>
    <xf numFmtId="180" fontId="14" fillId="0" borderId="30" xfId="2" applyNumberFormat="1" applyFont="1" applyBorder="1" applyAlignment="1">
      <alignment horizontal="right"/>
    </xf>
    <xf numFmtId="180" fontId="14" fillId="0" borderId="31" xfId="2" applyNumberFormat="1" applyFont="1" applyBorder="1" applyAlignment="1">
      <alignment horizontal="right"/>
    </xf>
    <xf numFmtId="164" fontId="21" fillId="0" borderId="51" xfId="2" applyNumberFormat="1" applyFont="1" applyBorder="1"/>
    <xf numFmtId="0" fontId="43" fillId="0" borderId="0" xfId="2" applyFont="1"/>
    <xf numFmtId="0" fontId="14" fillId="0" borderId="0" xfId="2" applyFont="1" applyBorder="1"/>
    <xf numFmtId="0" fontId="43" fillId="0" borderId="0" xfId="2" applyFont="1" applyBorder="1"/>
    <xf numFmtId="0" fontId="14" fillId="0" borderId="44" xfId="2" applyFont="1" applyBorder="1" applyAlignment="1"/>
    <xf numFmtId="0" fontId="44" fillId="0" borderId="22" xfId="2" applyFont="1" applyFill="1" applyBorder="1"/>
    <xf numFmtId="0" fontId="14" fillId="0" borderId="43" xfId="2" applyFont="1" applyBorder="1" applyAlignment="1"/>
    <xf numFmtId="0" fontId="21" fillId="0" borderId="42" xfId="2" applyFont="1" applyFill="1" applyBorder="1"/>
    <xf numFmtId="0" fontId="14" fillId="0" borderId="6" xfId="2" applyBorder="1" applyAlignment="1">
      <alignment horizontal="center"/>
    </xf>
    <xf numFmtId="0" fontId="14" fillId="0" borderId="45" xfId="2" applyFont="1" applyBorder="1" applyAlignment="1"/>
    <xf numFmtId="0" fontId="14" fillId="0" borderId="19" xfId="2" applyFont="1" applyBorder="1" applyAlignment="1"/>
    <xf numFmtId="0" fontId="14" fillId="0" borderId="7" xfId="2" applyBorder="1" applyAlignment="1">
      <alignment horizontal="center"/>
    </xf>
    <xf numFmtId="191" fontId="43" fillId="0" borderId="0" xfId="2" applyNumberFormat="1" applyFont="1"/>
    <xf numFmtId="191" fontId="18" fillId="0" borderId="30" xfId="2" applyNumberFormat="1" applyFont="1" applyBorder="1" applyAlignment="1"/>
    <xf numFmtId="0" fontId="21" fillId="0" borderId="0" xfId="2" applyFont="1" applyFill="1" applyBorder="1"/>
    <xf numFmtId="0" fontId="21" fillId="0" borderId="47" xfId="2" applyFont="1" applyFill="1" applyBorder="1"/>
    <xf numFmtId="0" fontId="14" fillId="0" borderId="47" xfId="2" applyFont="1" applyBorder="1"/>
    <xf numFmtId="0" fontId="46" fillId="0" borderId="0" xfId="2" applyFont="1" applyFill="1" applyBorder="1"/>
    <xf numFmtId="0" fontId="18" fillId="0" borderId="0" xfId="2" applyFont="1"/>
    <xf numFmtId="0" fontId="18" fillId="0" borderId="44" xfId="2" applyFont="1" applyBorder="1"/>
    <xf numFmtId="0" fontId="47" fillId="0" borderId="22" xfId="2" applyFont="1" applyFill="1" applyBorder="1"/>
    <xf numFmtId="0" fontId="44" fillId="0" borderId="43" xfId="2" applyFont="1" applyFill="1" applyBorder="1" applyAlignment="1"/>
    <xf numFmtId="0" fontId="44" fillId="0" borderId="42" xfId="2" applyFont="1" applyFill="1" applyBorder="1" applyAlignment="1"/>
    <xf numFmtId="0" fontId="44" fillId="0" borderId="45" xfId="2" applyFont="1" applyFill="1" applyBorder="1" applyAlignment="1"/>
    <xf numFmtId="0" fontId="44" fillId="0" borderId="19" xfId="2" applyFont="1" applyFill="1" applyBorder="1" applyAlignment="1"/>
    <xf numFmtId="0" fontId="18" fillId="0" borderId="29" xfId="2" applyFont="1" applyBorder="1"/>
    <xf numFmtId="0" fontId="18" fillId="0" borderId="28" xfId="2" applyFont="1" applyFill="1" applyBorder="1" applyAlignment="1">
      <alignment horizontal="left" vertical="center" wrapText="1"/>
    </xf>
    <xf numFmtId="0" fontId="18" fillId="0" borderId="33" xfId="2" applyFont="1" applyBorder="1"/>
    <xf numFmtId="0" fontId="18" fillId="0" borderId="32" xfId="2" applyFont="1" applyFill="1" applyBorder="1" applyAlignment="1">
      <alignment horizontal="left" vertical="center" wrapText="1"/>
    </xf>
    <xf numFmtId="0" fontId="18" fillId="0" borderId="32" xfId="2" applyFont="1" applyFill="1" applyBorder="1" applyAlignment="1">
      <alignment horizontal="left" wrapText="1"/>
    </xf>
    <xf numFmtId="0" fontId="18" fillId="0" borderId="28" xfId="2" applyFont="1" applyFill="1" applyBorder="1" applyAlignment="1">
      <alignment horizontal="left" vertical="center" wrapText="1" indent="1"/>
    </xf>
    <xf numFmtId="0" fontId="18" fillId="0" borderId="32" xfId="2" applyFont="1" applyFill="1" applyBorder="1" applyAlignment="1">
      <alignment horizontal="left" vertical="center" wrapText="1" indent="1"/>
    </xf>
    <xf numFmtId="0" fontId="18" fillId="0" borderId="30" xfId="2" applyFont="1" applyBorder="1"/>
    <xf numFmtId="0" fontId="18" fillId="0" borderId="40" xfId="2" applyFont="1" applyFill="1" applyBorder="1" applyAlignment="1">
      <alignment horizontal="left" wrapText="1"/>
    </xf>
    <xf numFmtId="0" fontId="18" fillId="0" borderId="41" xfId="2" applyFont="1" applyBorder="1"/>
    <xf numFmtId="0" fontId="18" fillId="0" borderId="34" xfId="2" applyFont="1" applyBorder="1"/>
    <xf numFmtId="0" fontId="18" fillId="0" borderId="36" xfId="2" applyFont="1" applyFill="1" applyBorder="1" applyAlignment="1">
      <alignment horizontal="left" vertical="center" wrapText="1"/>
    </xf>
    <xf numFmtId="0" fontId="19" fillId="0" borderId="0" xfId="2" applyFont="1" applyFill="1" applyBorder="1"/>
    <xf numFmtId="0" fontId="47" fillId="0" borderId="0" xfId="2" applyFont="1" applyFill="1" applyBorder="1"/>
    <xf numFmtId="0" fontId="14" fillId="0" borderId="44" xfId="2" applyFont="1" applyFill="1" applyBorder="1" applyAlignment="1"/>
    <xf numFmtId="0" fontId="14" fillId="0" borderId="5" xfId="2" applyFont="1" applyBorder="1" applyAlignment="1">
      <alignment horizontal="center"/>
    </xf>
    <xf numFmtId="0" fontId="14" fillId="0" borderId="44" xfId="2" applyFont="1" applyBorder="1" applyAlignment="1">
      <alignment horizontal="center"/>
    </xf>
    <xf numFmtId="0" fontId="14" fillId="0" borderId="5" xfId="2" applyBorder="1" applyAlignment="1">
      <alignment horizontal="centerContinuous"/>
    </xf>
    <xf numFmtId="0" fontId="14" fillId="0" borderId="6" xfId="2" applyFont="1" applyBorder="1" applyAlignment="1">
      <alignment horizontal="center"/>
    </xf>
    <xf numFmtId="0" fontId="14" fillId="0" borderId="43" xfId="2" applyFont="1" applyBorder="1" applyAlignment="1">
      <alignment horizontal="center"/>
    </xf>
    <xf numFmtId="0" fontId="14" fillId="0" borderId="6" xfId="2" applyBorder="1" applyAlignment="1">
      <alignment horizontal="centerContinuous"/>
    </xf>
    <xf numFmtId="0" fontId="45" fillId="0" borderId="0" xfId="2" applyFont="1" applyFill="1" applyBorder="1"/>
    <xf numFmtId="0" fontId="14" fillId="0" borderId="6" xfId="2" applyFont="1" applyBorder="1"/>
    <xf numFmtId="0" fontId="14" fillId="0" borderId="7" xfId="2" applyFont="1" applyBorder="1"/>
    <xf numFmtId="0" fontId="14" fillId="0" borderId="7" xfId="2" applyFont="1" applyBorder="1" applyAlignment="1">
      <alignment horizontal="center"/>
    </xf>
    <xf numFmtId="0" fontId="14" fillId="0" borderId="45" xfId="2" applyFont="1" applyBorder="1" applyAlignment="1">
      <alignment horizontal="center"/>
    </xf>
    <xf numFmtId="193" fontId="23" fillId="0" borderId="7" xfId="2" applyNumberFormat="1" applyFont="1" applyBorder="1" applyAlignment="1">
      <alignment horizontal="center" vertical="center"/>
    </xf>
    <xf numFmtId="0" fontId="14" fillId="0" borderId="45" xfId="2" applyBorder="1" applyAlignment="1">
      <alignment horizontal="center"/>
    </xf>
    <xf numFmtId="194" fontId="14" fillId="0" borderId="0" xfId="2" applyNumberFormat="1" applyFont="1"/>
    <xf numFmtId="173" fontId="26" fillId="0" borderId="31" xfId="2" applyNumberFormat="1" applyFont="1" applyBorder="1" applyAlignment="1"/>
    <xf numFmtId="195" fontId="26" fillId="0" borderId="51" xfId="2" applyNumberFormat="1" applyFont="1" applyBorder="1" applyAlignment="1">
      <alignment horizontal="right"/>
    </xf>
    <xf numFmtId="195" fontId="26" fillId="0" borderId="31" xfId="2" applyNumberFormat="1" applyFont="1" applyBorder="1" applyAlignment="1">
      <alignment horizontal="right"/>
    </xf>
    <xf numFmtId="173" fontId="26" fillId="0" borderId="13" xfId="2" applyNumberFormat="1" applyFont="1" applyBorder="1" applyAlignment="1"/>
    <xf numFmtId="194" fontId="26" fillId="0" borderId="31" xfId="2" applyNumberFormat="1" applyFont="1" applyBorder="1" applyAlignment="1"/>
    <xf numFmtId="173" fontId="26" fillId="0" borderId="46" xfId="2" applyNumberFormat="1" applyFont="1" applyBorder="1" applyAlignment="1"/>
    <xf numFmtId="173" fontId="26" fillId="0" borderId="27" xfId="2" applyNumberFormat="1" applyFont="1" applyBorder="1" applyAlignment="1"/>
    <xf numFmtId="195" fontId="26" fillId="0" borderId="53" xfId="2" applyNumberFormat="1" applyFont="1" applyBorder="1" applyAlignment="1">
      <alignment horizontal="right"/>
    </xf>
    <xf numFmtId="195" fontId="26" fillId="0" borderId="27" xfId="2" applyNumberFormat="1" applyFont="1" applyBorder="1" applyAlignment="1">
      <alignment horizontal="right"/>
    </xf>
    <xf numFmtId="194" fontId="26" fillId="0" borderId="27" xfId="2" applyNumberFormat="1" applyFont="1" applyBorder="1" applyAlignment="1"/>
    <xf numFmtId="0" fontId="26" fillId="0" borderId="32" xfId="2" applyFont="1" applyFill="1" applyBorder="1" applyAlignment="1">
      <alignment horizontal="left" vertical="center" wrapText="1"/>
    </xf>
    <xf numFmtId="176" fontId="26" fillId="0" borderId="31" xfId="2" applyNumberFormat="1" applyFont="1" applyBorder="1" applyAlignment="1">
      <alignment horizontal="right"/>
    </xf>
    <xf numFmtId="173" fontId="26" fillId="0" borderId="35" xfId="2" applyNumberFormat="1" applyFont="1" applyBorder="1" applyAlignment="1"/>
    <xf numFmtId="195" fontId="26" fillId="0" borderId="52" xfId="2" applyNumberFormat="1" applyFont="1" applyBorder="1" applyAlignment="1">
      <alignment horizontal="right"/>
    </xf>
    <xf numFmtId="195" fontId="26" fillId="0" borderId="35" xfId="2" applyNumberFormat="1" applyFont="1" applyBorder="1" applyAlignment="1">
      <alignment horizontal="right"/>
    </xf>
    <xf numFmtId="194" fontId="26" fillId="0" borderId="35" xfId="2" applyNumberFormat="1" applyFont="1" applyBorder="1" applyAlignment="1"/>
    <xf numFmtId="196" fontId="14" fillId="0" borderId="0" xfId="2" applyNumberFormat="1" applyFont="1" applyBorder="1"/>
    <xf numFmtId="0" fontId="23" fillId="0" borderId="44" xfId="2" applyFont="1" applyFill="1" applyBorder="1" applyAlignment="1"/>
    <xf numFmtId="0" fontId="34" fillId="0" borderId="47" xfId="2" applyFont="1" applyFill="1" applyBorder="1"/>
    <xf numFmtId="0" fontId="14" fillId="0" borderId="5" xfId="2" applyBorder="1" applyAlignment="1">
      <alignment horizontal="center"/>
    </xf>
    <xf numFmtId="0" fontId="14" fillId="0" borderId="43" xfId="2" applyBorder="1" applyAlignment="1"/>
    <xf numFmtId="0" fontId="35" fillId="0" borderId="0" xfId="2" applyFont="1" applyFill="1" applyBorder="1"/>
    <xf numFmtId="0" fontId="14" fillId="0" borderId="45" xfId="2" applyBorder="1" applyAlignment="1"/>
    <xf numFmtId="0" fontId="14" fillId="0" borderId="19" xfId="2" applyBorder="1" applyAlignment="1"/>
    <xf numFmtId="0" fontId="26" fillId="0" borderId="29" xfId="2" applyFont="1" applyBorder="1"/>
    <xf numFmtId="0" fontId="26" fillId="0" borderId="28" xfId="2" applyFont="1" applyFill="1" applyBorder="1" applyAlignment="1">
      <alignment horizontal="left" vertical="center" wrapText="1"/>
    </xf>
    <xf numFmtId="194" fontId="26" fillId="0" borderId="33" xfId="2" applyNumberFormat="1" applyFont="1" applyBorder="1" applyAlignment="1"/>
    <xf numFmtId="0" fontId="26" fillId="0" borderId="33" xfId="2" applyFont="1" applyBorder="1"/>
    <xf numFmtId="194" fontId="26" fillId="0" borderId="29" xfId="2" applyNumberFormat="1" applyFont="1" applyBorder="1" applyAlignment="1"/>
    <xf numFmtId="0" fontId="26" fillId="0" borderId="30" xfId="2" applyFont="1" applyBorder="1"/>
    <xf numFmtId="0" fontId="26" fillId="0" borderId="41" xfId="2" applyFont="1" applyBorder="1"/>
    <xf numFmtId="0" fontId="26" fillId="0" borderId="34" xfId="2" applyFont="1" applyBorder="1"/>
    <xf numFmtId="0" fontId="26" fillId="0" borderId="36" xfId="2" applyFont="1" applyFill="1" applyBorder="1" applyAlignment="1">
      <alignment horizontal="left" vertical="center" wrapText="1"/>
    </xf>
    <xf numFmtId="194" fontId="26" fillId="0" borderId="37" xfId="2" applyNumberFormat="1" applyFont="1" applyBorder="1" applyAlignment="1"/>
    <xf numFmtId="183" fontId="33" fillId="0" borderId="0" xfId="2" applyNumberFormat="1" applyFont="1" applyBorder="1" applyAlignment="1">
      <alignment horizontal="right"/>
    </xf>
    <xf numFmtId="176" fontId="33" fillId="0" borderId="0" xfId="2" applyNumberFormat="1" applyFont="1" applyAlignment="1">
      <alignment horizontal="right"/>
    </xf>
    <xf numFmtId="178" fontId="33" fillId="0" borderId="0" xfId="2" applyNumberFormat="1" applyFont="1" applyAlignment="1">
      <alignment horizontal="right"/>
    </xf>
    <xf numFmtId="197" fontId="33" fillId="0" borderId="0" xfId="2" applyNumberFormat="1" applyFont="1" applyAlignment="1">
      <alignment horizontal="right"/>
    </xf>
    <xf numFmtId="198" fontId="33" fillId="0" borderId="0" xfId="2" applyNumberFormat="1" applyFont="1" applyAlignment="1"/>
    <xf numFmtId="187" fontId="33" fillId="0" borderId="0" xfId="2" applyNumberFormat="1" applyFont="1" applyBorder="1" applyAlignment="1"/>
    <xf numFmtId="196" fontId="48" fillId="0" borderId="0" xfId="2" applyNumberFormat="1" applyFont="1" applyBorder="1"/>
    <xf numFmtId="199" fontId="33" fillId="0" borderId="0" xfId="2" applyNumberFormat="1" applyFont="1" applyAlignment="1">
      <alignment horizontal="right"/>
    </xf>
    <xf numFmtId="183" fontId="49" fillId="0" borderId="0" xfId="2" applyNumberFormat="1" applyFont="1" applyBorder="1" applyAlignment="1">
      <alignment horizontal="right"/>
    </xf>
    <xf numFmtId="176" fontId="49" fillId="0" borderId="0" xfId="2" applyNumberFormat="1" applyFont="1" applyAlignment="1">
      <alignment horizontal="right"/>
    </xf>
    <xf numFmtId="178" fontId="49" fillId="0" borderId="0" xfId="2" applyNumberFormat="1" applyFont="1" applyAlignment="1">
      <alignment horizontal="right"/>
    </xf>
    <xf numFmtId="197" fontId="49" fillId="0" borderId="0" xfId="2" applyNumberFormat="1" applyFont="1" applyAlignment="1">
      <alignment horizontal="right"/>
    </xf>
    <xf numFmtId="199" fontId="49" fillId="0" borderId="0" xfId="2" applyNumberFormat="1" applyFont="1" applyAlignment="1">
      <alignment horizontal="right"/>
    </xf>
    <xf numFmtId="187" fontId="49" fillId="0" borderId="0" xfId="2" applyNumberFormat="1" applyFont="1" applyBorder="1" applyAlignment="1"/>
    <xf numFmtId="200" fontId="33" fillId="0" borderId="0" xfId="2" applyNumberFormat="1" applyFont="1" applyAlignment="1"/>
    <xf numFmtId="201" fontId="33" fillId="0" borderId="0" xfId="2" applyNumberFormat="1" applyFont="1" applyAlignment="1"/>
    <xf numFmtId="202" fontId="33" fillId="0" borderId="0" xfId="2" applyNumberFormat="1" applyFont="1" applyAlignment="1"/>
    <xf numFmtId="0" fontId="23" fillId="0" borderId="43" xfId="2" applyFont="1" applyBorder="1" applyAlignment="1"/>
    <xf numFmtId="0" fontId="23" fillId="0" borderId="45" xfId="2" applyFont="1" applyBorder="1" applyAlignment="1"/>
    <xf numFmtId="0" fontId="23" fillId="0" borderId="19" xfId="2" applyFont="1" applyBorder="1" applyAlignment="1"/>
    <xf numFmtId="183" fontId="23" fillId="0" borderId="0" xfId="2" applyNumberFormat="1" applyFont="1" applyBorder="1" applyAlignment="1">
      <alignment horizontal="right"/>
    </xf>
    <xf numFmtId="176" fontId="23" fillId="0" borderId="0" xfId="2" applyNumberFormat="1" applyFont="1" applyAlignment="1">
      <alignment horizontal="right"/>
    </xf>
    <xf numFmtId="178" fontId="23" fillId="0" borderId="0" xfId="2" applyNumberFormat="1" applyFont="1" applyAlignment="1">
      <alignment horizontal="right"/>
    </xf>
    <xf numFmtId="197" fontId="23" fillId="0" borderId="0" xfId="2" applyNumberFormat="1" applyFont="1" applyAlignment="1">
      <alignment horizontal="right"/>
    </xf>
    <xf numFmtId="199" fontId="23" fillId="0" borderId="0" xfId="2" applyNumberFormat="1" applyFont="1" applyAlignment="1">
      <alignment horizontal="right"/>
    </xf>
    <xf numFmtId="187" fontId="23" fillId="0" borderId="0" xfId="2" applyNumberFormat="1" applyFont="1" applyBorder="1" applyAlignment="1"/>
    <xf numFmtId="198" fontId="23" fillId="0" borderId="0" xfId="2" applyNumberFormat="1" applyFont="1" applyAlignment="1"/>
    <xf numFmtId="0" fontId="15" fillId="0" borderId="0" xfId="2" applyFont="1"/>
    <xf numFmtId="0" fontId="15" fillId="0" borderId="0" xfId="2" applyFont="1" applyFill="1" applyBorder="1" applyAlignment="1">
      <alignment horizontal="center"/>
    </xf>
    <xf numFmtId="0" fontId="15" fillId="0" borderId="0" xfId="2" applyFont="1" applyBorder="1"/>
    <xf numFmtId="0" fontId="34" fillId="0" borderId="25" xfId="7" applyFont="1" applyFill="1" applyBorder="1" applyAlignment="1" applyProtection="1">
      <protection locked="0"/>
    </xf>
    <xf numFmtId="203" fontId="25" fillId="0" borderId="8" xfId="2" applyNumberFormat="1" applyFont="1" applyBorder="1" applyAlignment="1">
      <alignment horizontal="right" wrapText="1" indent="1"/>
    </xf>
    <xf numFmtId="0" fontId="25" fillId="0" borderId="0" xfId="2" applyFont="1"/>
    <xf numFmtId="0" fontId="34" fillId="0" borderId="33" xfId="2" applyFont="1" applyBorder="1" applyAlignment="1">
      <alignment horizontal="left" wrapText="1"/>
    </xf>
    <xf numFmtId="203" fontId="25" fillId="0" borderId="1" xfId="2" applyNumberFormat="1" applyFont="1" applyBorder="1" applyAlignment="1">
      <alignment horizontal="right" wrapText="1" indent="1"/>
    </xf>
    <xf numFmtId="0" fontId="23" fillId="0" borderId="33" xfId="2" applyFont="1" applyBorder="1" applyAlignment="1">
      <alignment wrapText="1"/>
    </xf>
    <xf numFmtId="203" fontId="15" fillId="0" borderId="1" xfId="2" applyNumberFormat="1" applyFont="1" applyBorder="1" applyAlignment="1">
      <alignment horizontal="right" wrapText="1" indent="1"/>
    </xf>
    <xf numFmtId="0" fontId="23" fillId="0" borderId="29" xfId="2" applyFont="1" applyBorder="1" applyAlignment="1">
      <alignment horizontal="left" wrapText="1" indent="1"/>
    </xf>
    <xf numFmtId="0" fontId="23" fillId="0" borderId="14" xfId="2" applyFont="1" applyBorder="1" applyAlignment="1">
      <alignment wrapText="1"/>
    </xf>
    <xf numFmtId="203" fontId="15" fillId="0" borderId="14" xfId="2" applyNumberFormat="1" applyFont="1" applyBorder="1" applyAlignment="1">
      <alignment horizontal="right" wrapText="1" indent="1"/>
    </xf>
    <xf numFmtId="0" fontId="23" fillId="0" borderId="37" xfId="2" applyFont="1" applyBorder="1" applyAlignment="1">
      <alignment wrapText="1"/>
    </xf>
    <xf numFmtId="0" fontId="34" fillId="0" borderId="29" xfId="2" applyFont="1" applyBorder="1" applyAlignment="1">
      <alignment horizontal="left" wrapText="1"/>
    </xf>
    <xf numFmtId="203" fontId="25" fillId="0" borderId="11" xfId="2" applyNumberFormat="1" applyFont="1" applyBorder="1" applyAlignment="1">
      <alignment horizontal="right" wrapText="1" indent="1"/>
    </xf>
    <xf numFmtId="0" fontId="23" fillId="0" borderId="33" xfId="2" applyFont="1" applyBorder="1" applyAlignment="1">
      <alignment horizontal="left" wrapText="1" indent="1"/>
    </xf>
    <xf numFmtId="203" fontId="15" fillId="0" borderId="0" xfId="2" applyNumberFormat="1" applyFont="1"/>
    <xf numFmtId="0" fontId="23" fillId="0" borderId="0" xfId="2" applyFont="1" applyFill="1" applyBorder="1"/>
    <xf numFmtId="2" fontId="14" fillId="0" borderId="3" xfId="2" applyNumberFormat="1" applyFill="1" applyBorder="1" applyAlignment="1">
      <alignment horizontal="center" vertical="center"/>
    </xf>
    <xf numFmtId="0" fontId="53" fillId="0" borderId="0" xfId="2" applyFont="1" applyFill="1" applyBorder="1"/>
    <xf numFmtId="184" fontId="14" fillId="0" borderId="0" xfId="2" applyNumberFormat="1" applyFont="1"/>
    <xf numFmtId="184" fontId="14" fillId="0" borderId="32" xfId="2" applyNumberFormat="1" applyFont="1" applyBorder="1"/>
    <xf numFmtId="0" fontId="15" fillId="0" borderId="3" xfId="2" applyFont="1" applyBorder="1" applyAlignment="1">
      <alignment horizontal="center" vertical="top" wrapText="1"/>
    </xf>
    <xf numFmtId="0" fontId="23" fillId="0" borderId="0" xfId="2" applyFont="1" applyBorder="1" applyAlignment="1">
      <alignment horizontal="center"/>
    </xf>
    <xf numFmtId="0" fontId="14" fillId="0" borderId="0" xfId="2" applyFill="1"/>
    <xf numFmtId="2" fontId="23" fillId="0" borderId="0" xfId="2" applyNumberFormat="1" applyFont="1" applyFill="1" applyBorder="1"/>
    <xf numFmtId="0" fontId="14" fillId="0" borderId="0" xfId="2" applyFill="1" applyBorder="1"/>
    <xf numFmtId="1" fontId="34" fillId="0" borderId="44" xfId="2" applyNumberFormat="1" applyFont="1" applyFill="1" applyBorder="1"/>
    <xf numFmtId="1" fontId="34" fillId="0" borderId="50" xfId="2" applyNumberFormat="1" applyFont="1" applyFill="1" applyBorder="1"/>
    <xf numFmtId="1" fontId="34" fillId="0" borderId="22" xfId="2" applyNumberFormat="1" applyFont="1" applyFill="1" applyBorder="1"/>
    <xf numFmtId="0" fontId="34" fillId="0" borderId="0" xfId="2" applyFont="1" applyFill="1"/>
    <xf numFmtId="187" fontId="34" fillId="0" borderId="0" xfId="2" applyNumberFormat="1" applyFont="1" applyFill="1"/>
    <xf numFmtId="0" fontId="34" fillId="0" borderId="0" xfId="2" applyFont="1" applyFill="1" applyAlignment="1">
      <alignment wrapText="1"/>
    </xf>
    <xf numFmtId="0" fontId="14" fillId="0" borderId="1" xfId="2" applyFont="1" applyFill="1" applyBorder="1"/>
    <xf numFmtId="179" fontId="14" fillId="0" borderId="17" xfId="2" applyNumberFormat="1" applyFont="1" applyFill="1" applyBorder="1"/>
    <xf numFmtId="0" fontId="14" fillId="0" borderId="0" xfId="2" applyFont="1" applyFill="1"/>
    <xf numFmtId="179" fontId="14" fillId="0" borderId="27" xfId="2" applyNumberFormat="1" applyFont="1" applyFill="1" applyBorder="1"/>
    <xf numFmtId="179" fontId="14" fillId="0" borderId="12" xfId="2" applyNumberFormat="1" applyFont="1" applyFill="1" applyBorder="1"/>
    <xf numFmtId="170" fontId="14" fillId="0" borderId="0" xfId="2" applyNumberFormat="1" applyFont="1" applyFill="1" applyBorder="1"/>
    <xf numFmtId="179" fontId="14" fillId="0" borderId="0" xfId="2" applyNumberFormat="1" applyFont="1" applyFill="1" applyBorder="1"/>
    <xf numFmtId="0" fontId="23" fillId="0" borderId="0" xfId="2" applyFont="1" applyFill="1"/>
    <xf numFmtId="2" fontId="14" fillId="0" borderId="0" xfId="2" applyNumberFormat="1" applyFill="1" applyBorder="1"/>
    <xf numFmtId="0" fontId="36" fillId="0" borderId="0" xfId="2" applyFont="1"/>
    <xf numFmtId="0" fontId="55" fillId="0" borderId="48" xfId="2" applyFont="1" applyBorder="1"/>
    <xf numFmtId="0" fontId="55" fillId="0" borderId="0" xfId="2" applyFont="1"/>
    <xf numFmtId="0" fontId="55" fillId="0" borderId="3" xfId="6" applyFont="1" applyBorder="1" applyAlignment="1" applyProtection="1">
      <alignment horizontal="center" vertical="center" wrapText="1"/>
      <protection locked="0"/>
    </xf>
    <xf numFmtId="0" fontId="56" fillId="0" borderId="43" xfId="2" applyFont="1" applyBorder="1" applyAlignment="1">
      <alignment vertical="top"/>
    </xf>
    <xf numFmtId="0" fontId="55" fillId="0" borderId="0" xfId="2" applyFont="1" applyBorder="1" applyAlignment="1">
      <alignment vertical="top"/>
    </xf>
    <xf numFmtId="0" fontId="56" fillId="0" borderId="8" xfId="2" applyFont="1" applyBorder="1"/>
    <xf numFmtId="204" fontId="56" fillId="0" borderId="54" xfId="2" applyNumberFormat="1" applyFont="1" applyBorder="1"/>
    <xf numFmtId="204" fontId="56" fillId="0" borderId="55" xfId="2" applyNumberFormat="1" applyFont="1" applyBorder="1"/>
    <xf numFmtId="205" fontId="56" fillId="0" borderId="10" xfId="2" applyNumberFormat="1" applyFont="1" applyBorder="1"/>
    <xf numFmtId="0" fontId="55" fillId="0" borderId="0" xfId="2" applyFont="1" applyBorder="1"/>
    <xf numFmtId="0" fontId="55" fillId="0" borderId="1" xfId="2" applyFont="1" applyBorder="1" applyAlignment="1">
      <alignment horizontal="left" vertical="center" wrapText="1" indent="1"/>
    </xf>
    <xf numFmtId="204" fontId="55" fillId="0" borderId="46" xfId="2" applyNumberFormat="1" applyFont="1" applyBorder="1"/>
    <xf numFmtId="204" fontId="55" fillId="0" borderId="56" xfId="2" applyNumberFormat="1" applyFont="1" applyBorder="1"/>
    <xf numFmtId="205" fontId="55" fillId="0" borderId="32" xfId="2" applyNumberFormat="1" applyFont="1" applyBorder="1"/>
    <xf numFmtId="0" fontId="55" fillId="0" borderId="0" xfId="2" applyFont="1" applyBorder="1" applyAlignment="1">
      <alignment wrapText="1"/>
    </xf>
    <xf numFmtId="0" fontId="55" fillId="0" borderId="1" xfId="2" applyFont="1" applyBorder="1" applyAlignment="1">
      <alignment horizontal="left" vertical="center" wrapText="1" indent="2"/>
    </xf>
    <xf numFmtId="0" fontId="55" fillId="0" borderId="1" xfId="2" applyFont="1" applyBorder="1" applyAlignment="1">
      <alignment horizontal="left" indent="2"/>
    </xf>
    <xf numFmtId="205" fontId="55" fillId="0" borderId="32" xfId="2" applyNumberFormat="1" applyFont="1" applyBorder="1" applyAlignment="1">
      <alignment horizontal="right"/>
    </xf>
    <xf numFmtId="0" fontId="55" fillId="0" borderId="1" xfId="2" applyFont="1" applyBorder="1" applyAlignment="1">
      <alignment horizontal="left" indent="1"/>
    </xf>
    <xf numFmtId="0" fontId="55" fillId="0" borderId="14" xfId="2" applyFont="1" applyBorder="1" applyAlignment="1">
      <alignment horizontal="left" indent="2"/>
    </xf>
    <xf numFmtId="204" fontId="55" fillId="0" borderId="15" xfId="2" applyNumberFormat="1" applyFont="1" applyBorder="1"/>
    <xf numFmtId="204" fontId="55" fillId="0" borderId="57" xfId="2" applyNumberFormat="1" applyFont="1" applyBorder="1"/>
    <xf numFmtId="205" fontId="55" fillId="0" borderId="36" xfId="2" applyNumberFormat="1" applyFont="1" applyBorder="1"/>
    <xf numFmtId="0" fontId="56" fillId="0" borderId="43" xfId="2" applyFont="1" applyBorder="1"/>
    <xf numFmtId="177" fontId="57" fillId="0" borderId="0" xfId="2" applyNumberFormat="1" applyFont="1"/>
    <xf numFmtId="177" fontId="55" fillId="0" borderId="0" xfId="2" applyNumberFormat="1" applyFont="1"/>
    <xf numFmtId="0" fontId="58" fillId="0" borderId="0" xfId="2" applyFont="1"/>
    <xf numFmtId="204" fontId="58" fillId="0" borderId="0" xfId="2" applyNumberFormat="1" applyFont="1"/>
    <xf numFmtId="205" fontId="58" fillId="0" borderId="0" xfId="2" applyNumberFormat="1" applyFont="1"/>
    <xf numFmtId="0" fontId="55" fillId="0" borderId="0" xfId="6" applyFont="1"/>
    <xf numFmtId="0" fontId="49" fillId="0" borderId="0" xfId="6" applyFont="1" applyBorder="1" applyAlignment="1" applyProtection="1">
      <alignment horizontal="center"/>
      <protection locked="0"/>
    </xf>
    <xf numFmtId="0" fontId="33" fillId="0" borderId="0" xfId="2" applyFont="1" applyBorder="1"/>
    <xf numFmtId="0" fontId="23" fillId="0" borderId="3" xfId="6" applyFont="1" applyBorder="1" applyAlignment="1" applyProtection="1">
      <alignment horizontal="center" vertical="center" wrapText="1"/>
      <protection locked="0"/>
    </xf>
    <xf numFmtId="0" fontId="34" fillId="0" borderId="8" xfId="11" applyFont="1" applyFill="1" applyBorder="1" applyAlignment="1" applyProtection="1">
      <protection locked="0"/>
    </xf>
    <xf numFmtId="209" fontId="34" fillId="0" borderId="23" xfId="2" applyNumberFormat="1" applyFont="1" applyBorder="1"/>
    <xf numFmtId="209" fontId="34" fillId="0" borderId="13" xfId="2" applyNumberFormat="1" applyFont="1" applyBorder="1"/>
    <xf numFmtId="209" fontId="34" fillId="0" borderId="27" xfId="2" applyNumberFormat="1" applyFont="1" applyBorder="1"/>
    <xf numFmtId="210" fontId="34" fillId="0" borderId="27" xfId="2" applyNumberFormat="1" applyFont="1" applyBorder="1"/>
    <xf numFmtId="211" fontId="34" fillId="0" borderId="27" xfId="2" applyNumberFormat="1" applyFont="1" applyBorder="1"/>
    <xf numFmtId="212" fontId="34" fillId="0" borderId="27" xfId="2" applyNumberFormat="1" applyFont="1" applyBorder="1"/>
    <xf numFmtId="210" fontId="34" fillId="0" borderId="28" xfId="2" applyNumberFormat="1" applyFont="1" applyBorder="1"/>
    <xf numFmtId="0" fontId="34" fillId="0" borderId="1" xfId="2" applyFont="1" applyBorder="1" applyAlignment="1">
      <alignment horizontal="left" wrapText="1"/>
    </xf>
    <xf numFmtId="209" fontId="34" fillId="0" borderId="30" xfId="2" applyNumberFormat="1" applyFont="1" applyBorder="1"/>
    <xf numFmtId="209" fontId="34" fillId="0" borderId="46" xfId="2" applyNumberFormat="1" applyFont="1" applyBorder="1"/>
    <xf numFmtId="209" fontId="34" fillId="0" borderId="31" xfId="2" applyNumberFormat="1" applyFont="1" applyBorder="1"/>
    <xf numFmtId="210" fontId="34" fillId="0" borderId="31" xfId="2" applyNumberFormat="1" applyFont="1" applyBorder="1"/>
    <xf numFmtId="211" fontId="34" fillId="0" borderId="31" xfId="2" applyNumberFormat="1" applyFont="1" applyBorder="1"/>
    <xf numFmtId="212" fontId="34" fillId="0" borderId="31" xfId="2" applyNumberFormat="1" applyFont="1" applyBorder="1"/>
    <xf numFmtId="210" fontId="34" fillId="0" borderId="32" xfId="2" applyNumberFormat="1" applyFont="1" applyBorder="1"/>
    <xf numFmtId="0" fontId="23" fillId="0" borderId="1" xfId="2" applyFont="1" applyBorder="1" applyAlignment="1">
      <alignment wrapText="1"/>
    </xf>
    <xf numFmtId="209" fontId="23" fillId="0" borderId="30" xfId="2" applyNumberFormat="1" applyFont="1" applyBorder="1"/>
    <xf numFmtId="209" fontId="23" fillId="0" borderId="46" xfId="2" applyNumberFormat="1" applyFont="1" applyBorder="1"/>
    <xf numFmtId="209" fontId="23" fillId="0" borderId="31" xfId="2" applyNumberFormat="1" applyFont="1" applyBorder="1"/>
    <xf numFmtId="210" fontId="23" fillId="0" borderId="31" xfId="2" applyNumberFormat="1" applyFont="1" applyBorder="1"/>
    <xf numFmtId="211" fontId="23" fillId="0" borderId="31" xfId="2" applyNumberFormat="1" applyFont="1" applyBorder="1"/>
    <xf numFmtId="212" fontId="23" fillId="0" borderId="31" xfId="2" applyNumberFormat="1" applyFont="1" applyBorder="1"/>
    <xf numFmtId="210" fontId="23" fillId="0" borderId="32" xfId="2" applyNumberFormat="1" applyFont="1" applyBorder="1"/>
    <xf numFmtId="0" fontId="23" fillId="0" borderId="0" xfId="2" applyFont="1" applyBorder="1" applyAlignment="1">
      <alignment vertical="center"/>
    </xf>
    <xf numFmtId="0" fontId="23" fillId="0" borderId="11" xfId="2" applyFont="1" applyBorder="1" applyAlignment="1">
      <alignment horizontal="left" wrapText="1" indent="1"/>
    </xf>
    <xf numFmtId="209" fontId="23" fillId="0" borderId="26" xfId="2" applyNumberFormat="1" applyFont="1" applyBorder="1"/>
    <xf numFmtId="209" fontId="23" fillId="0" borderId="13" xfId="2" applyNumberFormat="1" applyFont="1" applyBorder="1"/>
    <xf numFmtId="209" fontId="23" fillId="0" borderId="27" xfId="2" applyNumberFormat="1" applyFont="1" applyBorder="1"/>
    <xf numFmtId="210" fontId="23" fillId="0" borderId="27" xfId="2" applyNumberFormat="1" applyFont="1" applyBorder="1"/>
    <xf numFmtId="211" fontId="23" fillId="0" borderId="27" xfId="2" applyNumberFormat="1" applyFont="1" applyBorder="1"/>
    <xf numFmtId="212" fontId="23" fillId="0" borderId="27" xfId="2" applyNumberFormat="1" applyFont="1" applyBorder="1"/>
    <xf numFmtId="210" fontId="23" fillId="0" borderId="28" xfId="2" applyNumberFormat="1" applyFont="1" applyBorder="1"/>
    <xf numFmtId="209" fontId="23" fillId="0" borderId="34" xfId="2" applyNumberFormat="1" applyFont="1" applyBorder="1"/>
    <xf numFmtId="209" fontId="23" fillId="0" borderId="15" xfId="2" applyNumberFormat="1" applyFont="1" applyBorder="1"/>
    <xf numFmtId="209" fontId="23" fillId="0" borderId="35" xfId="2" applyNumberFormat="1" applyFont="1" applyBorder="1"/>
    <xf numFmtId="210" fontId="23" fillId="0" borderId="35" xfId="2" applyNumberFormat="1" applyFont="1" applyBorder="1"/>
    <xf numFmtId="211" fontId="23" fillId="0" borderId="35" xfId="2" applyNumberFormat="1" applyFont="1" applyBorder="1"/>
    <xf numFmtId="212" fontId="23" fillId="0" borderId="35" xfId="2" applyNumberFormat="1" applyFont="1" applyBorder="1"/>
    <xf numFmtId="210" fontId="23" fillId="0" borderId="36" xfId="2" applyNumberFormat="1" applyFont="1" applyBorder="1"/>
    <xf numFmtId="0" fontId="34" fillId="0" borderId="8" xfId="2" applyFont="1" applyBorder="1" applyAlignment="1">
      <alignment horizontal="left" wrapText="1"/>
    </xf>
    <xf numFmtId="0" fontId="23" fillId="0" borderId="11" xfId="2" applyFont="1" applyBorder="1" applyAlignment="1">
      <alignment wrapText="1"/>
    </xf>
    <xf numFmtId="209" fontId="23" fillId="0" borderId="53" xfId="2" applyNumberFormat="1" applyFont="1" applyBorder="1"/>
    <xf numFmtId="210" fontId="23" fillId="0" borderId="53" xfId="2" applyNumberFormat="1" applyFont="1" applyBorder="1"/>
    <xf numFmtId="211" fontId="23" fillId="0" borderId="53" xfId="2" applyNumberFormat="1" applyFont="1" applyBorder="1"/>
    <xf numFmtId="210" fontId="23" fillId="0" borderId="12" xfId="2" applyNumberFormat="1" applyFont="1" applyBorder="1"/>
    <xf numFmtId="0" fontId="34" fillId="0" borderId="11" xfId="2" applyFont="1" applyBorder="1" applyAlignment="1">
      <alignment horizontal="left" wrapText="1"/>
    </xf>
    <xf numFmtId="0" fontId="23" fillId="0" borderId="0" xfId="2" applyFont="1" applyBorder="1" applyAlignment="1">
      <alignment vertical="top"/>
    </xf>
    <xf numFmtId="209" fontId="34" fillId="0" borderId="26" xfId="2" applyNumberFormat="1" applyFont="1" applyBorder="1"/>
    <xf numFmtId="0" fontId="23" fillId="0" borderId="1" xfId="2" applyFont="1" applyBorder="1" applyAlignment="1">
      <alignment horizontal="left" wrapText="1" indent="1"/>
    </xf>
    <xf numFmtId="209" fontId="21" fillId="0" borderId="30" xfId="2" applyNumberFormat="1" applyFont="1" applyBorder="1"/>
    <xf numFmtId="209" fontId="21" fillId="0" borderId="46" xfId="2" applyNumberFormat="1" applyFont="1" applyBorder="1"/>
    <xf numFmtId="209" fontId="21" fillId="0" borderId="31" xfId="2" applyNumberFormat="1" applyFont="1" applyBorder="1"/>
    <xf numFmtId="210" fontId="21" fillId="0" borderId="31" xfId="2" applyNumberFormat="1" applyFont="1" applyBorder="1"/>
    <xf numFmtId="211" fontId="21" fillId="0" borderId="31" xfId="2" applyNumberFormat="1" applyFont="1" applyBorder="1"/>
    <xf numFmtId="212" fontId="21" fillId="0" borderId="31" xfId="2" applyNumberFormat="1" applyFont="1" applyBorder="1"/>
    <xf numFmtId="210" fontId="21" fillId="0" borderId="32" xfId="2" applyNumberFormat="1" applyFont="1" applyBorder="1"/>
    <xf numFmtId="209" fontId="14" fillId="0" borderId="30" xfId="2" applyNumberFormat="1" applyFont="1" applyBorder="1"/>
    <xf numFmtId="209" fontId="14" fillId="0" borderId="46" xfId="2" applyNumberFormat="1" applyFont="1" applyBorder="1"/>
    <xf numFmtId="209" fontId="14" fillId="0" borderId="31" xfId="2" applyNumberFormat="1" applyFont="1" applyBorder="1"/>
    <xf numFmtId="210" fontId="14" fillId="0" borderId="31" xfId="2" applyNumberFormat="1" applyFont="1" applyBorder="1"/>
    <xf numFmtId="211" fontId="14" fillId="0" borderId="31" xfId="2" applyNumberFormat="1" applyFont="1" applyBorder="1"/>
    <xf numFmtId="212" fontId="14" fillId="0" borderId="31" xfId="2" applyNumberFormat="1" applyFont="1" applyBorder="1"/>
    <xf numFmtId="210" fontId="14" fillId="0" borderId="32" xfId="2" applyNumberFormat="1" applyFont="1" applyBorder="1"/>
    <xf numFmtId="0" fontId="23" fillId="0" borderId="0" xfId="2" applyFont="1" applyBorder="1" applyAlignment="1">
      <alignment wrapText="1"/>
    </xf>
    <xf numFmtId="210" fontId="23" fillId="0" borderId="0" xfId="2" applyNumberFormat="1" applyFont="1" applyBorder="1"/>
    <xf numFmtId="209" fontId="23" fillId="0" borderId="0" xfId="2" applyNumberFormat="1" applyFont="1" applyBorder="1"/>
    <xf numFmtId="211" fontId="23" fillId="0" borderId="0" xfId="2" applyNumberFormat="1" applyFont="1" applyBorder="1"/>
    <xf numFmtId="212" fontId="23" fillId="0" borderId="0" xfId="2" applyNumberFormat="1" applyFont="1" applyBorder="1"/>
    <xf numFmtId="213" fontId="23" fillId="0" borderId="1" xfId="5" applyNumberFormat="1" applyFont="1" applyBorder="1"/>
    <xf numFmtId="177" fontId="33" fillId="0" borderId="0" xfId="2" applyNumberFormat="1" applyFont="1" applyBorder="1"/>
    <xf numFmtId="213" fontId="34" fillId="0" borderId="1" xfId="5" applyNumberFormat="1" applyFont="1" applyBorder="1"/>
    <xf numFmtId="0" fontId="33" fillId="0" borderId="0" xfId="6" applyFont="1" applyBorder="1" applyProtection="1">
      <protection locked="0"/>
    </xf>
    <xf numFmtId="213" fontId="23" fillId="0" borderId="2" xfId="5" applyNumberFormat="1" applyFont="1" applyBorder="1"/>
    <xf numFmtId="213" fontId="23" fillId="0" borderId="11" xfId="5" applyNumberFormat="1" applyFont="1" applyBorder="1"/>
    <xf numFmtId="213" fontId="23" fillId="0" borderId="14" xfId="5" applyNumberFormat="1" applyFont="1" applyBorder="1"/>
    <xf numFmtId="213" fontId="34" fillId="0" borderId="8" xfId="5" applyNumberFormat="1" applyFont="1" applyBorder="1"/>
    <xf numFmtId="0" fontId="34" fillId="0" borderId="0" xfId="6" applyFont="1" applyBorder="1" applyAlignment="1" applyProtection="1">
      <alignment horizontal="center"/>
      <protection locked="0"/>
    </xf>
    <xf numFmtId="210" fontId="34" fillId="0" borderId="0" xfId="6" applyNumberFormat="1" applyFont="1" applyBorder="1" applyAlignment="1" applyProtection="1">
      <alignment horizontal="center"/>
      <protection locked="0"/>
    </xf>
    <xf numFmtId="209" fontId="23" fillId="0" borderId="0" xfId="2" applyNumberFormat="1" applyFont="1" applyBorder="1" applyAlignment="1">
      <alignment vertical="center"/>
    </xf>
    <xf numFmtId="0" fontId="23" fillId="0" borderId="0" xfId="2" applyFont="1" applyBorder="1" applyAlignment="1"/>
    <xf numFmtId="177" fontId="60" fillId="0" borderId="0" xfId="2" applyNumberFormat="1" applyFont="1" applyBorder="1"/>
    <xf numFmtId="177" fontId="23" fillId="0" borderId="0" xfId="2" applyNumberFormat="1" applyFont="1" applyBorder="1"/>
    <xf numFmtId="0" fontId="23" fillId="0" borderId="0" xfId="6" applyFont="1" applyBorder="1" applyProtection="1">
      <protection locked="0"/>
    </xf>
    <xf numFmtId="0" fontId="48" fillId="0" borderId="0" xfId="2" applyFont="1" applyBorder="1"/>
    <xf numFmtId="0" fontId="61" fillId="0" borderId="0" xfId="2" applyFont="1" applyBorder="1"/>
    <xf numFmtId="0" fontId="34" fillId="0" borderId="0" xfId="2" applyFont="1" applyBorder="1"/>
    <xf numFmtId="177" fontId="48" fillId="0" borderId="0" xfId="2" applyNumberFormat="1" applyFont="1" applyBorder="1"/>
    <xf numFmtId="0" fontId="64" fillId="0" borderId="0" xfId="2" applyFont="1" applyBorder="1"/>
    <xf numFmtId="0" fontId="25" fillId="0" borderId="8" xfId="2" applyFont="1" applyBorder="1" applyAlignment="1">
      <alignment horizontal="left" wrapText="1"/>
    </xf>
    <xf numFmtId="191" fontId="34" fillId="0" borderId="23" xfId="2" applyNumberFormat="1" applyFont="1" applyBorder="1" applyAlignment="1">
      <alignment horizontal="right"/>
    </xf>
    <xf numFmtId="214" fontId="34" fillId="0" borderId="24" xfId="2" applyNumberFormat="1" applyFont="1" applyBorder="1" applyAlignment="1">
      <alignment horizontal="right"/>
    </xf>
    <xf numFmtId="215" fontId="34" fillId="0" borderId="24" xfId="2" applyNumberFormat="1" applyFont="1" applyBorder="1" applyAlignment="1">
      <alignment horizontal="right"/>
    </xf>
    <xf numFmtId="191" fontId="34" fillId="0" borderId="24" xfId="2" applyNumberFormat="1" applyFont="1" applyBorder="1" applyAlignment="1">
      <alignment horizontal="right"/>
    </xf>
    <xf numFmtId="191" fontId="34" fillId="0" borderId="10" xfId="2" applyNumberFormat="1" applyFont="1" applyBorder="1" applyAlignment="1">
      <alignment horizontal="right"/>
    </xf>
    <xf numFmtId="191" fontId="21" fillId="0" borderId="0" xfId="2" applyNumberFormat="1" applyFont="1"/>
    <xf numFmtId="0" fontId="25" fillId="2" borderId="1" xfId="2" applyFont="1" applyFill="1" applyBorder="1" applyAlignment="1">
      <alignment horizontal="left" wrapText="1"/>
    </xf>
    <xf numFmtId="191" fontId="34" fillId="0" borderId="58" xfId="2" applyNumberFormat="1" applyFont="1" applyBorder="1" applyAlignment="1">
      <alignment horizontal="right"/>
    </xf>
    <xf numFmtId="214" fontId="34" fillId="0" borderId="49" xfId="2" applyNumberFormat="1" applyFont="1" applyBorder="1" applyAlignment="1">
      <alignment horizontal="right"/>
    </xf>
    <xf numFmtId="215" fontId="34" fillId="0" borderId="49" xfId="2" applyNumberFormat="1" applyFont="1" applyBorder="1" applyAlignment="1">
      <alignment horizontal="right"/>
    </xf>
    <xf numFmtId="191" fontId="34" fillId="0" borderId="49" xfId="2" applyNumberFormat="1" applyFont="1" applyBorder="1" applyAlignment="1">
      <alignment horizontal="right"/>
    </xf>
    <xf numFmtId="191" fontId="34" fillId="0" borderId="59" xfId="2" applyNumberFormat="1" applyFont="1" applyBorder="1" applyAlignment="1">
      <alignment horizontal="right"/>
    </xf>
    <xf numFmtId="0" fontId="15" fillId="2" borderId="1" xfId="2" applyFont="1" applyFill="1" applyBorder="1" applyAlignment="1">
      <alignment horizontal="left" wrapText="1"/>
    </xf>
    <xf numFmtId="191" fontId="23" fillId="0" borderId="30" xfId="2" applyNumberFormat="1" applyFont="1" applyBorder="1" applyAlignment="1">
      <alignment horizontal="right"/>
    </xf>
    <xf numFmtId="214" fontId="23" fillId="0" borderId="31" xfId="2" applyNumberFormat="1" applyFont="1" applyBorder="1" applyAlignment="1">
      <alignment horizontal="right"/>
    </xf>
    <xf numFmtId="215" fontId="23" fillId="0" borderId="31" xfId="2" applyNumberFormat="1" applyFont="1" applyBorder="1" applyAlignment="1">
      <alignment horizontal="right"/>
    </xf>
    <xf numFmtId="191" fontId="23" fillId="0" borderId="31" xfId="2" applyNumberFormat="1" applyFont="1" applyBorder="1" applyAlignment="1">
      <alignment horizontal="right"/>
    </xf>
    <xf numFmtId="191" fontId="23" fillId="0" borderId="32" xfId="2" applyNumberFormat="1" applyFont="1" applyBorder="1" applyAlignment="1">
      <alignment horizontal="right"/>
    </xf>
    <xf numFmtId="0" fontId="25" fillId="2" borderId="11" xfId="2" applyFont="1" applyFill="1" applyBorder="1" applyAlignment="1">
      <alignment horizontal="left" wrapText="1"/>
    </xf>
    <xf numFmtId="191" fontId="34" fillId="0" borderId="30" xfId="2" applyNumberFormat="1" applyFont="1" applyBorder="1" applyAlignment="1">
      <alignment horizontal="right"/>
    </xf>
    <xf numFmtId="214" fontId="34" fillId="0" borderId="31" xfId="2" applyNumberFormat="1" applyFont="1" applyBorder="1" applyAlignment="1">
      <alignment horizontal="right"/>
    </xf>
    <xf numFmtId="215" fontId="34" fillId="0" borderId="31" xfId="2" applyNumberFormat="1" applyFont="1" applyBorder="1" applyAlignment="1">
      <alignment horizontal="right"/>
    </xf>
    <xf numFmtId="191" fontId="34" fillId="0" borderId="31" xfId="2" applyNumberFormat="1" applyFont="1" applyBorder="1" applyAlignment="1">
      <alignment horizontal="right"/>
    </xf>
    <xf numFmtId="191" fontId="34" fillId="0" borderId="32" xfId="2" applyNumberFormat="1" applyFont="1" applyBorder="1" applyAlignment="1">
      <alignment horizontal="right"/>
    </xf>
    <xf numFmtId="0" fontId="23" fillId="0" borderId="1" xfId="2" applyFont="1" applyBorder="1" applyAlignment="1">
      <alignment horizontal="left" wrapText="1"/>
    </xf>
    <xf numFmtId="0" fontId="15" fillId="2" borderId="1" xfId="2" applyFont="1" applyFill="1" applyBorder="1" applyAlignment="1">
      <alignment horizontal="left" wrapText="1" indent="1"/>
    </xf>
    <xf numFmtId="0" fontId="15" fillId="0" borderId="1" xfId="2" applyFont="1" applyFill="1" applyBorder="1" applyAlignment="1">
      <alignment horizontal="left" wrapText="1"/>
    </xf>
    <xf numFmtId="0" fontId="15" fillId="2" borderId="14" xfId="2" applyFont="1" applyFill="1" applyBorder="1" applyAlignment="1">
      <alignment horizontal="left" wrapText="1"/>
    </xf>
    <xf numFmtId="191" fontId="23" fillId="0" borderId="34" xfId="2" applyNumberFormat="1" applyFont="1" applyBorder="1" applyAlignment="1">
      <alignment horizontal="right"/>
    </xf>
    <xf numFmtId="214" fontId="23" fillId="0" borderId="35" xfId="2" applyNumberFormat="1" applyFont="1" applyBorder="1" applyAlignment="1">
      <alignment horizontal="right"/>
    </xf>
    <xf numFmtId="215" fontId="23" fillId="0" borderId="35" xfId="2" applyNumberFormat="1" applyFont="1" applyBorder="1" applyAlignment="1">
      <alignment horizontal="right"/>
    </xf>
    <xf numFmtId="191" fontId="23" fillId="0" borderId="35" xfId="2" applyNumberFormat="1" applyFont="1" applyBorder="1" applyAlignment="1">
      <alignment horizontal="right"/>
    </xf>
    <xf numFmtId="191" fontId="23" fillId="0" borderId="36" xfId="2" applyNumberFormat="1" applyFont="1" applyBorder="1" applyAlignment="1">
      <alignment horizontal="right"/>
    </xf>
    <xf numFmtId="191" fontId="34" fillId="0" borderId="26" xfId="2" applyNumberFormat="1" applyFont="1" applyBorder="1" applyAlignment="1">
      <alignment horizontal="right"/>
    </xf>
    <xf numFmtId="214" fontId="34" fillId="0" borderId="27" xfId="2" applyNumberFormat="1" applyFont="1" applyBorder="1" applyAlignment="1">
      <alignment horizontal="right"/>
    </xf>
    <xf numFmtId="215" fontId="34" fillId="0" borderId="27" xfId="2" applyNumberFormat="1" applyFont="1" applyBorder="1" applyAlignment="1">
      <alignment horizontal="right"/>
    </xf>
    <xf numFmtId="191" fontId="34" fillId="0" borderId="27" xfId="2" applyNumberFormat="1" applyFont="1" applyBorder="1" applyAlignment="1">
      <alignment horizontal="right"/>
    </xf>
    <xf numFmtId="191" fontId="34" fillId="0" borderId="28" xfId="2" applyNumberFormat="1" applyFont="1" applyBorder="1" applyAlignment="1">
      <alignment horizontal="right"/>
    </xf>
    <xf numFmtId="191" fontId="23" fillId="0" borderId="26" xfId="2" applyNumberFormat="1" applyFont="1" applyBorder="1" applyAlignment="1">
      <alignment horizontal="right"/>
    </xf>
    <xf numFmtId="214" fontId="23" fillId="0" borderId="27" xfId="2" applyNumberFormat="1" applyFont="1" applyBorder="1" applyAlignment="1">
      <alignment horizontal="right"/>
    </xf>
    <xf numFmtId="215" fontId="23" fillId="0" borderId="27" xfId="2" applyNumberFormat="1" applyFont="1" applyBorder="1" applyAlignment="1">
      <alignment horizontal="right"/>
    </xf>
    <xf numFmtId="191" fontId="23" fillId="0" borderId="27" xfId="2" applyNumberFormat="1" applyFont="1" applyBorder="1" applyAlignment="1">
      <alignment horizontal="right"/>
    </xf>
    <xf numFmtId="191" fontId="23" fillId="0" borderId="28" xfId="2" applyNumberFormat="1" applyFont="1" applyBorder="1" applyAlignment="1">
      <alignment horizontal="right"/>
    </xf>
    <xf numFmtId="191" fontId="21" fillId="0" borderId="30" xfId="2" applyNumberFormat="1" applyFont="1" applyBorder="1" applyAlignment="1">
      <alignment horizontal="right"/>
    </xf>
    <xf numFmtId="214" fontId="21" fillId="0" borderId="31" xfId="2" applyNumberFormat="1" applyFont="1" applyBorder="1" applyAlignment="1">
      <alignment horizontal="right"/>
    </xf>
    <xf numFmtId="215" fontId="21" fillId="0" borderId="31" xfId="2" applyNumberFormat="1" applyFont="1" applyBorder="1" applyAlignment="1">
      <alignment horizontal="right"/>
    </xf>
    <xf numFmtId="191" fontId="21" fillId="0" borderId="31" xfId="2" applyNumberFormat="1" applyFont="1" applyBorder="1" applyAlignment="1">
      <alignment horizontal="right"/>
    </xf>
    <xf numFmtId="191" fontId="21" fillId="0" borderId="32" xfId="2" applyNumberFormat="1" applyFont="1" applyBorder="1" applyAlignment="1">
      <alignment horizontal="right"/>
    </xf>
    <xf numFmtId="191" fontId="14" fillId="0" borderId="26" xfId="2" applyNumberFormat="1" applyFont="1" applyBorder="1" applyAlignment="1">
      <alignment horizontal="right"/>
    </xf>
    <xf numFmtId="214" fontId="14" fillId="0" borderId="27" xfId="2" applyNumberFormat="1" applyFont="1" applyBorder="1" applyAlignment="1">
      <alignment horizontal="right"/>
    </xf>
    <xf numFmtId="215" fontId="14" fillId="0" borderId="27" xfId="2" applyNumberFormat="1" applyFont="1" applyBorder="1" applyAlignment="1">
      <alignment horizontal="right"/>
    </xf>
    <xf numFmtId="191" fontId="14" fillId="0" borderId="27" xfId="2" applyNumberFormat="1" applyFont="1" applyBorder="1" applyAlignment="1">
      <alignment horizontal="right"/>
    </xf>
    <xf numFmtId="191" fontId="14" fillId="0" borderId="28" xfId="2" applyNumberFormat="1" applyFont="1" applyBorder="1" applyAlignment="1">
      <alignment horizontal="right"/>
    </xf>
    <xf numFmtId="0" fontId="22" fillId="0" borderId="0" xfId="2" applyFont="1" applyBorder="1" applyAlignment="1">
      <alignment horizontal="left" wrapText="1"/>
    </xf>
    <xf numFmtId="1" fontId="25" fillId="0" borderId="0" xfId="2" applyNumberFormat="1" applyFont="1" applyAlignment="1">
      <alignment horizontal="right" wrapText="1"/>
    </xf>
    <xf numFmtId="1" fontId="21" fillId="0" borderId="0" xfId="2" applyNumberFormat="1" applyFont="1"/>
    <xf numFmtId="1" fontId="15" fillId="0" borderId="0" xfId="2" applyNumberFormat="1" applyFont="1" applyAlignment="1">
      <alignment horizontal="right" wrapText="1"/>
    </xf>
    <xf numFmtId="1" fontId="14" fillId="0" borderId="0" xfId="2" applyNumberFormat="1" applyAlignment="1">
      <alignment horizontal="right" wrapText="1"/>
    </xf>
    <xf numFmtId="0" fontId="65" fillId="0" borderId="0" xfId="2" applyFont="1" applyAlignment="1">
      <alignment horizontal="left" wrapText="1"/>
    </xf>
    <xf numFmtId="191" fontId="32" fillId="0" borderId="0" xfId="2" applyNumberFormat="1" applyFont="1"/>
    <xf numFmtId="191" fontId="14" fillId="0" borderId="0" xfId="2" applyNumberFormat="1"/>
    <xf numFmtId="0" fontId="66" fillId="0" borderId="0" xfId="2" applyFont="1" applyAlignment="1">
      <alignment horizontal="left" wrapText="1"/>
    </xf>
    <xf numFmtId="0" fontId="67" fillId="2" borderId="0" xfId="2" applyFont="1" applyFill="1" applyBorder="1" applyAlignment="1">
      <alignment horizontal="left" wrapText="1"/>
    </xf>
    <xf numFmtId="0" fontId="48" fillId="0" borderId="0" xfId="2" applyFont="1" applyBorder="1" applyAlignment="1">
      <alignment horizontal="center"/>
    </xf>
    <xf numFmtId="0" fontId="33" fillId="0" borderId="0" xfId="6" applyFont="1" applyBorder="1" applyAlignment="1" applyProtection="1">
      <alignment horizontal="center"/>
      <protection locked="0"/>
    </xf>
    <xf numFmtId="0" fontId="21" fillId="0" borderId="0" xfId="6" applyFont="1" applyBorder="1" applyAlignment="1" applyProtection="1">
      <alignment horizontal="left" vertical="center" indent="3"/>
      <protection locked="0"/>
    </xf>
    <xf numFmtId="0" fontId="14" fillId="0" borderId="60" xfId="6" applyFont="1" applyBorder="1" applyAlignment="1" applyProtection="1">
      <alignment horizontal="center" vertical="center"/>
      <protection locked="0"/>
    </xf>
    <xf numFmtId="0" fontId="21" fillId="0" borderId="3" xfId="2" applyFont="1" applyBorder="1" applyAlignment="1">
      <alignment horizontal="center" vertical="top" wrapText="1"/>
    </xf>
    <xf numFmtId="0" fontId="14" fillId="0" borderId="3" xfId="2" applyFont="1" applyBorder="1" applyAlignment="1">
      <alignment horizontal="center" vertical="top" wrapText="1"/>
    </xf>
    <xf numFmtId="0" fontId="14" fillId="0" borderId="20" xfId="6" applyFont="1" applyBorder="1" applyAlignment="1" applyProtection="1">
      <alignment horizontal="center" vertical="center"/>
      <protection locked="0"/>
    </xf>
    <xf numFmtId="0" fontId="21" fillId="0" borderId="5" xfId="6" applyFont="1" applyBorder="1" applyAlignment="1" applyProtection="1">
      <alignment horizontal="left" wrapText="1" indent="3"/>
      <protection locked="0"/>
    </xf>
    <xf numFmtId="0" fontId="21" fillId="0" borderId="11" xfId="11" applyFont="1" applyFill="1" applyBorder="1" applyAlignment="1" applyProtection="1">
      <alignment horizontal="left"/>
      <protection locked="0"/>
    </xf>
    <xf numFmtId="0" fontId="21" fillId="0" borderId="0" xfId="2" applyFont="1" applyBorder="1"/>
    <xf numFmtId="209" fontId="48" fillId="0" borderId="0" xfId="2" applyNumberFormat="1" applyFont="1" applyBorder="1"/>
    <xf numFmtId="209" fontId="14" fillId="0" borderId="0" xfId="2" applyNumberFormat="1" applyFont="1" applyFill="1" applyBorder="1"/>
    <xf numFmtId="209" fontId="21" fillId="0" borderId="0" xfId="2" applyNumberFormat="1" applyFont="1" applyBorder="1"/>
    <xf numFmtId="0" fontId="14" fillId="0" borderId="1" xfId="2" applyFont="1" applyBorder="1" applyAlignment="1">
      <alignment horizontal="left" wrapText="1" indent="1"/>
    </xf>
    <xf numFmtId="209" fontId="21" fillId="0" borderId="26" xfId="2" applyNumberFormat="1" applyFont="1" applyBorder="1"/>
    <xf numFmtId="209" fontId="14" fillId="0" borderId="27" xfId="2" applyNumberFormat="1" applyFont="1" applyBorder="1"/>
    <xf numFmtId="209" fontId="14" fillId="0" borderId="28" xfId="2" applyNumberFormat="1" applyFont="1" applyBorder="1"/>
    <xf numFmtId="209" fontId="14" fillId="0" borderId="31" xfId="2" applyNumberFormat="1" applyFont="1" applyFill="1" applyBorder="1"/>
    <xf numFmtId="209" fontId="14" fillId="0" borderId="32" xfId="2" applyNumberFormat="1" applyFont="1" applyFill="1" applyBorder="1"/>
    <xf numFmtId="0" fontId="14" fillId="0" borderId="14" xfId="2" applyFont="1" applyBorder="1" applyAlignment="1">
      <alignment horizontal="left" wrapText="1" indent="1"/>
    </xf>
    <xf numFmtId="209" fontId="21" fillId="0" borderId="34" xfId="2" applyNumberFormat="1" applyFont="1" applyBorder="1"/>
    <xf numFmtId="209" fontId="14" fillId="0" borderId="35" xfId="2" applyNumberFormat="1" applyFont="1" applyFill="1" applyBorder="1"/>
    <xf numFmtId="209" fontId="14" fillId="0" borderId="36" xfId="2" applyNumberFormat="1" applyFont="1" applyFill="1" applyBorder="1"/>
    <xf numFmtId="0" fontId="14" fillId="0" borderId="0" xfId="2" applyFont="1" applyBorder="1" applyAlignment="1">
      <alignment horizontal="left" wrapText="1" indent="1"/>
    </xf>
    <xf numFmtId="0" fontId="14" fillId="0" borderId="43" xfId="6" applyFont="1" applyBorder="1" applyAlignment="1" applyProtection="1">
      <alignment horizontal="center" vertical="center"/>
      <protection locked="0"/>
    </xf>
    <xf numFmtId="209" fontId="21" fillId="0" borderId="0" xfId="6" applyNumberFormat="1" applyFont="1" applyBorder="1" applyAlignment="1" applyProtection="1">
      <alignment horizontal="center"/>
      <protection locked="0"/>
    </xf>
    <xf numFmtId="0" fontId="14" fillId="0" borderId="45" xfId="6" applyFont="1" applyBorder="1" applyAlignment="1" applyProtection="1">
      <alignment horizontal="center" vertical="center"/>
      <protection locked="0"/>
    </xf>
    <xf numFmtId="209" fontId="21" fillId="0" borderId="21" xfId="6" applyNumberFormat="1" applyFont="1" applyBorder="1" applyAlignment="1" applyProtection="1">
      <alignment horizontal="center"/>
      <protection locked="0"/>
    </xf>
    <xf numFmtId="0" fontId="21" fillId="0" borderId="8" xfId="11" applyFont="1" applyFill="1" applyBorder="1" applyAlignment="1" applyProtection="1">
      <alignment horizontal="left"/>
      <protection locked="0"/>
    </xf>
    <xf numFmtId="0" fontId="21" fillId="0" borderId="1" xfId="2" applyFont="1" applyBorder="1" applyAlignment="1">
      <alignment horizontal="left" wrapText="1" indent="1"/>
    </xf>
    <xf numFmtId="172" fontId="48" fillId="0" borderId="0" xfId="2" applyNumberFormat="1" applyFont="1" applyBorder="1"/>
    <xf numFmtId="172" fontId="34" fillId="0" borderId="0" xfId="2" applyNumberFormat="1" applyFont="1" applyBorder="1"/>
    <xf numFmtId="172" fontId="23" fillId="0" borderId="0" xfId="2" applyNumberFormat="1" applyFont="1" applyBorder="1"/>
    <xf numFmtId="0" fontId="38" fillId="0" borderId="0" xfId="2" applyFont="1" applyBorder="1"/>
    <xf numFmtId="172" fontId="69" fillId="0" borderId="0" xfId="2" applyNumberFormat="1" applyFont="1" applyBorder="1"/>
    <xf numFmtId="0" fontId="15" fillId="0" borderId="0" xfId="14" applyFont="1"/>
    <xf numFmtId="0" fontId="23" fillId="0" borderId="0" xfId="14" applyFont="1"/>
    <xf numFmtId="0" fontId="23" fillId="0" borderId="7" xfId="14" applyFont="1" applyBorder="1" applyAlignment="1" applyProtection="1">
      <alignment horizontal="center" vertical="top" wrapText="1"/>
      <protection locked="0"/>
    </xf>
    <xf numFmtId="0" fontId="23" fillId="0" borderId="45" xfId="14" applyFont="1" applyBorder="1" applyAlignment="1" applyProtection="1">
      <alignment horizontal="center" vertical="top" wrapText="1"/>
      <protection locked="0"/>
    </xf>
    <xf numFmtId="0" fontId="23" fillId="0" borderId="19" xfId="14" applyFont="1" applyBorder="1" applyAlignment="1" applyProtection="1">
      <alignment horizontal="center" vertical="top" wrapText="1"/>
      <protection locked="0"/>
    </xf>
    <xf numFmtId="0" fontId="25" fillId="0" borderId="8" xfId="14" applyFont="1" applyBorder="1" applyAlignment="1">
      <alignment wrapText="1"/>
    </xf>
    <xf numFmtId="216" fontId="21" fillId="0" borderId="54" xfId="14" applyNumberFormat="1" applyFont="1" applyBorder="1" applyAlignment="1">
      <alignment horizontal="right"/>
    </xf>
    <xf numFmtId="209" fontId="21" fillId="0" borderId="24" xfId="14" applyNumberFormat="1" applyFont="1" applyBorder="1" applyAlignment="1">
      <alignment horizontal="right"/>
    </xf>
    <xf numFmtId="211" fontId="21" fillId="0" borderId="55" xfId="14" applyNumberFormat="1" applyFont="1" applyBorder="1" applyAlignment="1">
      <alignment horizontal="right"/>
    </xf>
    <xf numFmtId="216" fontId="21" fillId="0" borderId="23" xfId="14" applyNumberFormat="1" applyFont="1" applyBorder="1" applyAlignment="1">
      <alignment horizontal="right"/>
    </xf>
    <xf numFmtId="211" fontId="21" fillId="0" borderId="10" xfId="14" applyNumberFormat="1" applyFont="1" applyBorder="1" applyAlignment="1">
      <alignment horizontal="right"/>
    </xf>
    <xf numFmtId="0" fontId="25" fillId="0" borderId="0" xfId="14" applyFont="1"/>
    <xf numFmtId="216" fontId="25" fillId="0" borderId="0" xfId="14" applyNumberFormat="1" applyFont="1"/>
    <xf numFmtId="0" fontId="15" fillId="0" borderId="2" xfId="14" applyFont="1" applyBorder="1" applyAlignment="1">
      <alignment horizontal="center" wrapText="1"/>
    </xf>
    <xf numFmtId="217" fontId="14" fillId="0" borderId="63" xfId="14" applyNumberFormat="1" applyFont="1" applyBorder="1" applyAlignment="1">
      <alignment horizontal="right"/>
    </xf>
    <xf numFmtId="217" fontId="14" fillId="0" borderId="39" xfId="14" applyNumberFormat="1" applyFont="1" applyBorder="1" applyAlignment="1">
      <alignment horizontal="right"/>
    </xf>
    <xf numFmtId="217" fontId="14" fillId="0" borderId="64" xfId="14" applyNumberFormat="1" applyFont="1" applyBorder="1" applyAlignment="1">
      <alignment horizontal="right"/>
    </xf>
    <xf numFmtId="217" fontId="14" fillId="0" borderId="38" xfId="14" applyNumberFormat="1" applyFont="1" applyBorder="1" applyAlignment="1">
      <alignment horizontal="right"/>
    </xf>
    <xf numFmtId="217" fontId="14" fillId="0" borderId="40" xfId="14" applyNumberFormat="1" applyFont="1" applyBorder="1" applyAlignment="1">
      <alignment horizontal="right"/>
    </xf>
    <xf numFmtId="211" fontId="25" fillId="0" borderId="0" xfId="14" applyNumberFormat="1" applyFont="1"/>
    <xf numFmtId="0" fontId="71" fillId="0" borderId="11" xfId="14" applyFont="1" applyBorder="1" applyAlignment="1">
      <alignment horizontal="left" wrapText="1" indent="2"/>
    </xf>
    <xf numFmtId="216" fontId="45" fillId="0" borderId="13" xfId="14" applyNumberFormat="1" applyFont="1" applyBorder="1" applyAlignment="1">
      <alignment horizontal="right"/>
    </xf>
    <xf numFmtId="209" fontId="45" fillId="0" borderId="27" xfId="14" applyNumberFormat="1" applyFont="1" applyBorder="1" applyAlignment="1">
      <alignment horizontal="right"/>
    </xf>
    <xf numFmtId="211" fontId="45" fillId="0" borderId="65" xfId="14" applyNumberFormat="1" applyFont="1" applyBorder="1" applyAlignment="1">
      <alignment horizontal="right"/>
    </xf>
    <xf numFmtId="216" fontId="45" fillId="0" borderId="26" xfId="14" applyNumberFormat="1" applyFont="1" applyBorder="1" applyAlignment="1">
      <alignment horizontal="right"/>
    </xf>
    <xf numFmtId="211" fontId="45" fillId="0" borderId="28" xfId="14" applyNumberFormat="1" applyFont="1" applyBorder="1" applyAlignment="1">
      <alignment horizontal="right"/>
    </xf>
    <xf numFmtId="0" fontId="71" fillId="0" borderId="0" xfId="14" applyFont="1"/>
    <xf numFmtId="0" fontId="15" fillId="0" borderId="1" xfId="14" applyFont="1" applyBorder="1" applyAlignment="1">
      <alignment wrapText="1"/>
    </xf>
    <xf numFmtId="216" fontId="14" fillId="0" borderId="46" xfId="14" applyNumberFormat="1" applyFont="1" applyBorder="1" applyAlignment="1">
      <alignment horizontal="right"/>
    </xf>
    <xf numFmtId="209" fontId="14" fillId="0" borderId="31" xfId="14" applyNumberFormat="1" applyFont="1" applyBorder="1" applyAlignment="1">
      <alignment horizontal="right"/>
    </xf>
    <xf numFmtId="211" fontId="14" fillId="0" borderId="56" xfId="14" applyNumberFormat="1" applyFont="1" applyBorder="1" applyAlignment="1">
      <alignment horizontal="right"/>
    </xf>
    <xf numFmtId="216" fontId="14" fillId="0" borderId="30" xfId="14" applyNumberFormat="1" applyFont="1" applyBorder="1" applyAlignment="1">
      <alignment horizontal="right"/>
    </xf>
    <xf numFmtId="211" fontId="14" fillId="0" borderId="32" xfId="14" applyNumberFormat="1" applyFont="1" applyBorder="1" applyAlignment="1">
      <alignment horizontal="right"/>
    </xf>
    <xf numFmtId="0" fontId="71" fillId="0" borderId="1" xfId="14" applyFont="1" applyBorder="1" applyAlignment="1">
      <alignment horizontal="left" wrapText="1" indent="2"/>
    </xf>
    <xf numFmtId="216" fontId="45" fillId="0" borderId="46" xfId="14" applyNumberFormat="1" applyFont="1" applyBorder="1" applyAlignment="1">
      <alignment horizontal="right"/>
    </xf>
    <xf numFmtId="209" fontId="45" fillId="0" borderId="31" xfId="14" applyNumberFormat="1" applyFont="1" applyBorder="1" applyAlignment="1">
      <alignment horizontal="right"/>
    </xf>
    <xf numFmtId="211" fontId="45" fillId="0" borderId="56" xfId="14" applyNumberFormat="1" applyFont="1" applyBorder="1" applyAlignment="1">
      <alignment horizontal="right"/>
    </xf>
    <xf numFmtId="216" fontId="45" fillId="0" borderId="30" xfId="14" applyNumberFormat="1" applyFont="1" applyBorder="1" applyAlignment="1">
      <alignment horizontal="right"/>
    </xf>
    <xf numFmtId="211" fontId="45" fillId="0" borderId="32" xfId="14" applyNumberFormat="1" applyFont="1" applyBorder="1" applyAlignment="1">
      <alignment horizontal="right"/>
    </xf>
    <xf numFmtId="0" fontId="15" fillId="0" borderId="14" xfId="14" applyFont="1" applyBorder="1" applyAlignment="1">
      <alignment wrapText="1"/>
    </xf>
    <xf numFmtId="216" fontId="14" fillId="0" borderId="15" xfId="14" applyNumberFormat="1" applyFont="1" applyBorder="1" applyAlignment="1">
      <alignment horizontal="right"/>
    </xf>
    <xf numFmtId="209" fontId="14" fillId="0" borderId="35" xfId="14" applyNumberFormat="1" applyFont="1" applyBorder="1" applyAlignment="1">
      <alignment horizontal="right"/>
    </xf>
    <xf numFmtId="211" fontId="14" fillId="0" borderId="57" xfId="14" applyNumberFormat="1" applyFont="1" applyBorder="1" applyAlignment="1">
      <alignment horizontal="right"/>
    </xf>
    <xf numFmtId="216" fontId="14" fillId="0" borderId="34" xfId="14" applyNumberFormat="1" applyFont="1" applyBorder="1" applyAlignment="1">
      <alignment horizontal="right"/>
    </xf>
    <xf numFmtId="211" fontId="14" fillId="0" borderId="36" xfId="14" applyNumberFormat="1" applyFont="1" applyBorder="1" applyAlignment="1">
      <alignment horizontal="right"/>
    </xf>
    <xf numFmtId="0" fontId="15" fillId="0" borderId="11" xfId="14" applyFont="1" applyBorder="1" applyAlignment="1">
      <alignment wrapText="1"/>
    </xf>
    <xf numFmtId="216" fontId="14" fillId="0" borderId="13" xfId="14" applyNumberFormat="1" applyFont="1" applyBorder="1" applyAlignment="1">
      <alignment horizontal="right"/>
    </xf>
    <xf numFmtId="209" fontId="14" fillId="0" borderId="27" xfId="14" applyNumberFormat="1" applyFont="1" applyBorder="1" applyAlignment="1">
      <alignment horizontal="right"/>
    </xf>
    <xf numFmtId="211" fontId="14" fillId="0" borderId="65" xfId="14" applyNumberFormat="1" applyFont="1" applyBorder="1" applyAlignment="1">
      <alignment horizontal="right"/>
    </xf>
    <xf numFmtId="216" fontId="14" fillId="0" borderId="26" xfId="14" applyNumberFormat="1" applyFont="1" applyBorder="1" applyAlignment="1">
      <alignment horizontal="right"/>
    </xf>
    <xf numFmtId="211" fontId="14" fillId="0" borderId="28" xfId="14" applyNumberFormat="1" applyFont="1" applyBorder="1" applyAlignment="1">
      <alignment horizontal="right"/>
    </xf>
    <xf numFmtId="0" fontId="15" fillId="0" borderId="14" xfId="14" applyFont="1" applyBorder="1"/>
    <xf numFmtId="1" fontId="15" fillId="0" borderId="0" xfId="14" applyNumberFormat="1" applyFont="1" applyAlignment="1">
      <alignment horizontal="right"/>
    </xf>
    <xf numFmtId="1" fontId="15" fillId="0" borderId="0" xfId="14" applyNumberFormat="1" applyFont="1"/>
    <xf numFmtId="0" fontId="72" fillId="0" borderId="0" xfId="14" applyFont="1"/>
    <xf numFmtId="216" fontId="72" fillId="0" borderId="0" xfId="14" applyNumberFormat="1" applyFont="1"/>
    <xf numFmtId="0" fontId="33" fillId="0" borderId="3" xfId="2" applyFont="1" applyBorder="1" applyAlignment="1" applyProtection="1">
      <alignment horizontal="center" vertical="center" wrapText="1"/>
      <protection locked="0"/>
    </xf>
    <xf numFmtId="0" fontId="34" fillId="0" borderId="8" xfId="11" applyFont="1" applyFill="1" applyBorder="1" applyAlignment="1" applyProtection="1">
      <alignment horizontal="left"/>
      <protection locked="0"/>
    </xf>
    <xf numFmtId="217" fontId="21" fillId="0" borderId="31" xfId="2" applyNumberFormat="1" applyFont="1" applyBorder="1" applyAlignment="1">
      <alignment horizontal="right"/>
    </xf>
    <xf numFmtId="218" fontId="21" fillId="0" borderId="31" xfId="2" applyNumberFormat="1" applyFont="1" applyBorder="1" applyAlignment="1">
      <alignment horizontal="right"/>
    </xf>
    <xf numFmtId="217" fontId="21" fillId="0" borderId="32" xfId="2" applyNumberFormat="1" applyFont="1" applyBorder="1" applyAlignment="1">
      <alignment horizontal="right"/>
    </xf>
    <xf numFmtId="0" fontId="49" fillId="0" borderId="0" xfId="11" applyFont="1" applyFill="1" applyBorder="1" applyAlignment="1" applyProtection="1">
      <protection locked="0"/>
    </xf>
    <xf numFmtId="0" fontId="49" fillId="0" borderId="0" xfId="2" applyFont="1" applyBorder="1" applyAlignment="1">
      <alignment horizontal="left" wrapText="1"/>
    </xf>
    <xf numFmtId="217" fontId="23" fillId="0" borderId="31" xfId="2" applyNumberFormat="1" applyFont="1" applyBorder="1" applyAlignment="1">
      <alignment horizontal="right"/>
    </xf>
    <xf numFmtId="218" fontId="23" fillId="0" borderId="31" xfId="2" applyNumberFormat="1" applyFont="1" applyBorder="1" applyAlignment="1">
      <alignment horizontal="right"/>
    </xf>
    <xf numFmtId="217" fontId="23" fillId="0" borderId="32" xfId="2" applyNumberFormat="1" applyFont="1" applyBorder="1" applyAlignment="1">
      <alignment horizontal="right"/>
    </xf>
    <xf numFmtId="0" fontId="33" fillId="0" borderId="0" xfId="2" applyFont="1" applyBorder="1" applyAlignment="1">
      <alignment wrapText="1"/>
    </xf>
    <xf numFmtId="0" fontId="33" fillId="0" borderId="0" xfId="2" applyFont="1" applyBorder="1" applyAlignment="1">
      <alignment horizontal="left" wrapText="1" indent="1"/>
    </xf>
    <xf numFmtId="0" fontId="23" fillId="0" borderId="14" xfId="2" applyFont="1" applyBorder="1" applyAlignment="1">
      <alignment horizontal="left" wrapText="1"/>
    </xf>
    <xf numFmtId="217" fontId="23" fillId="0" borderId="35" xfId="2" applyNumberFormat="1" applyFont="1" applyBorder="1" applyAlignment="1">
      <alignment horizontal="right"/>
    </xf>
    <xf numFmtId="218" fontId="23" fillId="0" borderId="35" xfId="2" applyNumberFormat="1" applyFont="1" applyBorder="1" applyAlignment="1">
      <alignment horizontal="right"/>
    </xf>
    <xf numFmtId="217" fontId="23" fillId="0" borderId="36" xfId="2" applyNumberFormat="1" applyFont="1" applyBorder="1" applyAlignment="1">
      <alignment horizontal="right"/>
    </xf>
    <xf numFmtId="217" fontId="21" fillId="0" borderId="27" xfId="2" applyNumberFormat="1" applyFont="1" applyBorder="1" applyAlignment="1">
      <alignment horizontal="right"/>
    </xf>
    <xf numFmtId="218" fontId="21" fillId="0" borderId="27" xfId="2" applyNumberFormat="1" applyFont="1" applyBorder="1" applyAlignment="1">
      <alignment horizontal="right"/>
    </xf>
    <xf numFmtId="217" fontId="21" fillId="0" borderId="28" xfId="2" applyNumberFormat="1" applyFont="1" applyBorder="1" applyAlignment="1">
      <alignment horizontal="right"/>
    </xf>
    <xf numFmtId="219" fontId="33" fillId="0" borderId="0" xfId="2" applyNumberFormat="1" applyFont="1" applyBorder="1" applyAlignment="1">
      <alignment wrapText="1"/>
    </xf>
    <xf numFmtId="219" fontId="23" fillId="0" borderId="1" xfId="2" applyNumberFormat="1" applyFont="1" applyBorder="1" applyAlignment="1">
      <alignment horizontal="left" wrapText="1"/>
    </xf>
    <xf numFmtId="0" fontId="33" fillId="0" borderId="0" xfId="2" applyFont="1" applyBorder="1" applyAlignment="1">
      <alignment horizontal="left" wrapText="1" indent="2"/>
    </xf>
    <xf numFmtId="217" fontId="38" fillId="0" borderId="0" xfId="2" applyNumberFormat="1" applyFont="1" applyBorder="1"/>
    <xf numFmtId="217" fontId="21" fillId="0" borderId="10" xfId="2" applyNumberFormat="1" applyFont="1" applyBorder="1" applyAlignment="1">
      <alignment horizontal="right"/>
    </xf>
    <xf numFmtId="217" fontId="23" fillId="0" borderId="34" xfId="2" applyNumberFormat="1" applyFont="1" applyBorder="1" applyAlignment="1">
      <alignment horizontal="right"/>
    </xf>
    <xf numFmtId="217" fontId="21" fillId="0" borderId="23" xfId="2" applyNumberFormat="1" applyFont="1" applyBorder="1" applyAlignment="1">
      <alignment horizontal="right"/>
    </xf>
    <xf numFmtId="218" fontId="21" fillId="0" borderId="24" xfId="2" applyNumberFormat="1" applyFont="1" applyBorder="1" applyAlignment="1">
      <alignment horizontal="right"/>
    </xf>
    <xf numFmtId="217" fontId="21" fillId="0" borderId="24" xfId="2" applyNumberFormat="1" applyFont="1" applyBorder="1" applyAlignment="1">
      <alignment horizontal="right"/>
    </xf>
    <xf numFmtId="217" fontId="21" fillId="0" borderId="30" xfId="2" applyNumberFormat="1" applyFont="1" applyBorder="1" applyAlignment="1">
      <alignment horizontal="right"/>
    </xf>
    <xf numFmtId="217" fontId="23" fillId="0" borderId="30" xfId="2" applyNumberFormat="1" applyFont="1" applyBorder="1" applyAlignment="1">
      <alignment horizontal="right"/>
    </xf>
    <xf numFmtId="217" fontId="21" fillId="0" borderId="26" xfId="2" applyNumberFormat="1" applyFont="1" applyBorder="1" applyAlignment="1">
      <alignment horizontal="right"/>
    </xf>
    <xf numFmtId="0" fontId="74" fillId="0" borderId="3" xfId="2" applyFont="1" applyBorder="1" applyAlignment="1" applyProtection="1">
      <alignment horizontal="center" vertical="center" wrapText="1"/>
      <protection locked="0"/>
    </xf>
    <xf numFmtId="217" fontId="2" fillId="0" borderId="31" xfId="2" applyNumberFormat="1" applyFont="1" applyBorder="1" applyAlignment="1">
      <alignment horizontal="right"/>
    </xf>
    <xf numFmtId="218" fontId="2" fillId="0" borderId="31" xfId="2" applyNumberFormat="1" applyFont="1" applyBorder="1" applyAlignment="1">
      <alignment horizontal="right"/>
    </xf>
    <xf numFmtId="218" fontId="2" fillId="0" borderId="10" xfId="2" applyNumberFormat="1" applyFont="1" applyBorder="1" applyAlignment="1">
      <alignment horizontal="right"/>
    </xf>
    <xf numFmtId="217" fontId="49" fillId="0" borderId="0" xfId="11" applyNumberFormat="1" applyFont="1" applyFill="1" applyBorder="1" applyAlignment="1" applyProtection="1">
      <protection locked="0"/>
    </xf>
    <xf numFmtId="218" fontId="2" fillId="0" borderId="32" xfId="2" applyNumberFormat="1" applyFont="1" applyBorder="1" applyAlignment="1">
      <alignment horizontal="right"/>
    </xf>
    <xf numFmtId="217" fontId="1" fillId="0" borderId="31" xfId="2" applyNumberFormat="1" applyFont="1" applyBorder="1" applyAlignment="1">
      <alignment horizontal="right"/>
    </xf>
    <xf numFmtId="218" fontId="1" fillId="0" borderId="31" xfId="2" applyNumberFormat="1" applyFont="1" applyBorder="1" applyAlignment="1">
      <alignment horizontal="right"/>
    </xf>
    <xf numFmtId="218" fontId="1" fillId="0" borderId="32" xfId="2" applyNumberFormat="1" applyFont="1" applyBorder="1" applyAlignment="1">
      <alignment horizontal="right"/>
    </xf>
    <xf numFmtId="217" fontId="1" fillId="0" borderId="35" xfId="2" applyNumberFormat="1" applyFont="1" applyBorder="1" applyAlignment="1">
      <alignment horizontal="right"/>
    </xf>
    <xf numFmtId="218" fontId="1" fillId="0" borderId="35" xfId="2" applyNumberFormat="1" applyFont="1" applyBorder="1" applyAlignment="1">
      <alignment horizontal="right"/>
    </xf>
    <xf numFmtId="218" fontId="1" fillId="0" borderId="36" xfId="2" applyNumberFormat="1" applyFont="1" applyBorder="1" applyAlignment="1">
      <alignment horizontal="right"/>
    </xf>
    <xf numFmtId="217" fontId="2" fillId="0" borderId="27" xfId="2" applyNumberFormat="1" applyFont="1" applyBorder="1" applyAlignment="1">
      <alignment horizontal="right"/>
    </xf>
    <xf numFmtId="218" fontId="2" fillId="0" borderId="27" xfId="2" applyNumberFormat="1" applyFont="1" applyBorder="1" applyAlignment="1">
      <alignment horizontal="right"/>
    </xf>
    <xf numFmtId="218" fontId="2" fillId="0" borderId="28" xfId="2" applyNumberFormat="1" applyFont="1" applyBorder="1" applyAlignment="1">
      <alignment horizontal="right"/>
    </xf>
    <xf numFmtId="0" fontId="77" fillId="0" borderId="0" xfId="15" applyFont="1" applyAlignment="1" applyProtection="1">
      <alignment horizontal="center"/>
      <protection locked="0"/>
    </xf>
    <xf numFmtId="0" fontId="48" fillId="0" borderId="0" xfId="14" applyFont="1"/>
    <xf numFmtId="0" fontId="78" fillId="0" borderId="0" xfId="14" applyFont="1"/>
    <xf numFmtId="0" fontId="49" fillId="0" borderId="0" xfId="14" applyFont="1"/>
    <xf numFmtId="0" fontId="33" fillId="0" borderId="0" xfId="14" applyFont="1" applyBorder="1"/>
    <xf numFmtId="0" fontId="33" fillId="0" borderId="0" xfId="14" applyFont="1"/>
    <xf numFmtId="0" fontId="79" fillId="0" borderId="0" xfId="14" applyFont="1"/>
    <xf numFmtId="0" fontId="43" fillId="0" borderId="0" xfId="6" applyFont="1" applyBorder="1" applyAlignment="1" applyProtection="1">
      <alignment horizontal="center" vertical="center" wrapText="1"/>
      <protection locked="0"/>
    </xf>
    <xf numFmtId="0" fontId="34" fillId="0" borderId="0" xfId="14" applyFont="1"/>
    <xf numFmtId="0" fontId="34" fillId="0" borderId="25" xfId="14" applyFont="1" applyBorder="1"/>
    <xf numFmtId="211" fontId="34" fillId="0" borderId="8" xfId="14" applyNumberFormat="1" applyFont="1" applyBorder="1"/>
    <xf numFmtId="211" fontId="34" fillId="0" borderId="13" xfId="14" applyNumberFormat="1" applyFont="1" applyBorder="1"/>
    <xf numFmtId="211" fontId="34" fillId="0" borderId="10" xfId="14" applyNumberFormat="1" applyFont="1" applyBorder="1"/>
    <xf numFmtId="177" fontId="48" fillId="0" borderId="0" xfId="14" applyNumberFormat="1" applyFont="1"/>
    <xf numFmtId="0" fontId="23" fillId="0" borderId="41" xfId="14" applyFont="1" applyBorder="1" applyAlignment="1">
      <alignment horizontal="left" indent="2"/>
    </xf>
    <xf numFmtId="211" fontId="23" fillId="0" borderId="2" xfId="14" applyNumberFormat="1" applyFont="1" applyBorder="1"/>
    <xf numFmtId="211" fontId="23" fillId="0" borderId="63" xfId="14" applyNumberFormat="1" applyFont="1" applyBorder="1"/>
    <xf numFmtId="211" fontId="23" fillId="0" borderId="40" xfId="14" applyNumberFormat="1" applyFont="1" applyBorder="1"/>
    <xf numFmtId="0" fontId="23" fillId="0" borderId="29" xfId="14" applyFont="1" applyBorder="1" applyAlignment="1">
      <alignment horizontal="left" indent="1"/>
    </xf>
    <xf numFmtId="211" fontId="23" fillId="0" borderId="11" xfId="14" applyNumberFormat="1" applyFont="1" applyBorder="1"/>
    <xf numFmtId="211" fontId="23" fillId="0" borderId="13" xfId="14" applyNumberFormat="1" applyFont="1" applyBorder="1"/>
    <xf numFmtId="211" fontId="23" fillId="0" borderId="28" xfId="14" applyNumberFormat="1" applyFont="1" applyBorder="1"/>
    <xf numFmtId="0" fontId="23" fillId="0" borderId="33" xfId="14" applyFont="1" applyBorder="1" applyAlignment="1">
      <alignment horizontal="left" indent="1"/>
    </xf>
    <xf numFmtId="211" fontId="23" fillId="0" borderId="1" xfId="14" applyNumberFormat="1" applyFont="1" applyBorder="1"/>
    <xf numFmtId="211" fontId="23" fillId="0" borderId="46" xfId="14" applyNumberFormat="1" applyFont="1" applyBorder="1"/>
    <xf numFmtId="211" fontId="23" fillId="0" borderId="32" xfId="14" applyNumberFormat="1" applyFont="1" applyBorder="1"/>
    <xf numFmtId="0" fontId="23" fillId="0" borderId="41" xfId="14" applyFont="1" applyBorder="1" applyAlignment="1">
      <alignment horizontal="left" indent="1"/>
    </xf>
    <xf numFmtId="0" fontId="23" fillId="0" borderId="37" xfId="14" applyFont="1" applyBorder="1" applyAlignment="1">
      <alignment horizontal="left" indent="1"/>
    </xf>
    <xf numFmtId="211" fontId="23" fillId="0" borderId="14" xfId="14" applyNumberFormat="1" applyFont="1" applyBorder="1"/>
    <xf numFmtId="211" fontId="23" fillId="0" borderId="15" xfId="14" applyNumberFormat="1" applyFont="1" applyBorder="1"/>
    <xf numFmtId="211" fontId="23" fillId="0" borderId="36" xfId="14" applyNumberFormat="1" applyFont="1" applyBorder="1"/>
    <xf numFmtId="177" fontId="79" fillId="0" borderId="0" xfId="14" applyNumberFormat="1" applyFont="1"/>
    <xf numFmtId="211" fontId="78" fillId="0" borderId="0" xfId="14" applyNumberFormat="1" applyFont="1"/>
    <xf numFmtId="177" fontId="43" fillId="0" borderId="0" xfId="14" applyNumberFormat="1" applyFont="1"/>
    <xf numFmtId="211" fontId="48" fillId="0" borderId="0" xfId="14" applyNumberFormat="1" applyFont="1"/>
    <xf numFmtId="211" fontId="33" fillId="0" borderId="0" xfId="14" applyNumberFormat="1" applyFont="1"/>
    <xf numFmtId="0" fontId="23" fillId="0" borderId="0" xfId="14" applyFont="1" applyBorder="1"/>
    <xf numFmtId="211" fontId="34" fillId="0" borderId="0" xfId="14" applyNumberFormat="1" applyFont="1"/>
    <xf numFmtId="220" fontId="78" fillId="0" borderId="0" xfId="14" applyNumberFormat="1" applyFont="1"/>
    <xf numFmtId="177" fontId="78" fillId="0" borderId="0" xfId="14" applyNumberFormat="1" applyFont="1"/>
    <xf numFmtId="0" fontId="70" fillId="0" borderId="0" xfId="14"/>
    <xf numFmtId="0" fontId="34" fillId="0" borderId="0" xfId="2" applyFont="1" applyBorder="1" applyAlignment="1">
      <alignment horizontal="center"/>
    </xf>
    <xf numFmtId="0" fontId="23" fillId="0" borderId="3" xfId="2" applyFont="1" applyBorder="1"/>
    <xf numFmtId="0" fontId="34" fillId="0" borderId="8" xfId="2" applyFont="1" applyBorder="1"/>
    <xf numFmtId="216" fontId="34" fillId="0" borderId="23" xfId="2" applyNumberFormat="1" applyFont="1" applyBorder="1" applyAlignment="1">
      <alignment horizontal="right"/>
    </xf>
    <xf numFmtId="216" fontId="34" fillId="0" borderId="24" xfId="2" applyNumberFormat="1" applyFont="1" applyBorder="1" applyAlignment="1">
      <alignment horizontal="right"/>
    </xf>
    <xf numFmtId="216" fontId="34" fillId="0" borderId="10" xfId="2" applyNumberFormat="1" applyFont="1" applyBorder="1" applyAlignment="1">
      <alignment horizontal="right"/>
    </xf>
    <xf numFmtId="209" fontId="34" fillId="0" borderId="23" xfId="2" applyNumberFormat="1" applyFont="1" applyBorder="1" applyAlignment="1">
      <alignment horizontal="right"/>
    </xf>
    <xf numFmtId="209" fontId="34" fillId="0" borderId="24" xfId="2" applyNumberFormat="1" applyFont="1" applyBorder="1" applyAlignment="1">
      <alignment horizontal="right"/>
    </xf>
    <xf numFmtId="209" fontId="34" fillId="0" borderId="10" xfId="2" applyNumberFormat="1" applyFont="1" applyBorder="1" applyAlignment="1">
      <alignment horizontal="right"/>
    </xf>
    <xf numFmtId="0" fontId="49" fillId="0" borderId="0" xfId="2" applyFont="1" applyBorder="1"/>
    <xf numFmtId="216" fontId="1" fillId="0" borderId="0" xfId="2" applyNumberFormat="1" applyFont="1" applyBorder="1"/>
    <xf numFmtId="0" fontId="23" fillId="0" borderId="2" xfId="2" applyFont="1" applyBorder="1" applyAlignment="1">
      <alignment horizontal="left" vertical="center" indent="2"/>
    </xf>
    <xf numFmtId="216" fontId="23" fillId="0" borderId="38" xfId="2" applyNumberFormat="1" applyFont="1" applyBorder="1" applyAlignment="1">
      <alignment horizontal="right"/>
    </xf>
    <xf numFmtId="216" fontId="23" fillId="0" borderId="39" xfId="2" applyNumberFormat="1" applyFont="1" applyBorder="1" applyAlignment="1">
      <alignment horizontal="right"/>
    </xf>
    <xf numFmtId="216" fontId="23" fillId="0" borderId="40" xfId="2" applyNumberFormat="1" applyFont="1" applyBorder="1" applyAlignment="1">
      <alignment horizontal="right"/>
    </xf>
    <xf numFmtId="209" fontId="23" fillId="0" borderId="38" xfId="2" applyNumberFormat="1" applyFont="1" applyBorder="1" applyAlignment="1">
      <alignment horizontal="right"/>
    </xf>
    <xf numFmtId="209" fontId="23" fillId="0" borderId="39" xfId="2" applyNumberFormat="1" applyFont="1" applyBorder="1" applyAlignment="1">
      <alignment horizontal="right"/>
    </xf>
    <xf numFmtId="209" fontId="23" fillId="0" borderId="40" xfId="2" applyNumberFormat="1" applyFont="1" applyBorder="1" applyAlignment="1">
      <alignment horizontal="right"/>
    </xf>
    <xf numFmtId="0" fontId="23" fillId="0" borderId="11" xfId="2" applyFont="1" applyBorder="1" applyAlignment="1">
      <alignment horizontal="left" indent="1"/>
    </xf>
    <xf numFmtId="216" fontId="23" fillId="0" borderId="26" xfId="2" applyNumberFormat="1" applyFont="1" applyBorder="1" applyAlignment="1">
      <alignment horizontal="right"/>
    </xf>
    <xf numFmtId="216" fontId="23" fillId="0" borderId="27" xfId="2" applyNumberFormat="1" applyFont="1" applyBorder="1" applyAlignment="1">
      <alignment horizontal="right"/>
    </xf>
    <xf numFmtId="216" fontId="23" fillId="0" borderId="28" xfId="2" applyNumberFormat="1" applyFont="1" applyBorder="1" applyAlignment="1">
      <alignment horizontal="right"/>
    </xf>
    <xf numFmtId="209" fontId="23" fillId="0" borderId="26" xfId="2" applyNumberFormat="1" applyFont="1" applyBorder="1" applyAlignment="1">
      <alignment horizontal="right"/>
    </xf>
    <xf numFmtId="209" fontId="23" fillId="0" borderId="27" xfId="2" applyNumberFormat="1" applyFont="1" applyBorder="1" applyAlignment="1">
      <alignment horizontal="right"/>
    </xf>
    <xf numFmtId="209" fontId="23" fillId="0" borderId="28" xfId="2" applyNumberFormat="1" applyFont="1" applyBorder="1" applyAlignment="1">
      <alignment horizontal="right"/>
    </xf>
    <xf numFmtId="0" fontId="23" fillId="0" borderId="1" xfId="2" applyFont="1" applyBorder="1" applyAlignment="1">
      <alignment horizontal="left" indent="1"/>
    </xf>
    <xf numFmtId="216" fontId="23" fillId="0" borderId="30" xfId="2" applyNumberFormat="1" applyFont="1" applyBorder="1" applyAlignment="1">
      <alignment horizontal="right"/>
    </xf>
    <xf numFmtId="216" fontId="23" fillId="0" borderId="31" xfId="2" applyNumberFormat="1" applyFont="1" applyBorder="1" applyAlignment="1">
      <alignment horizontal="right"/>
    </xf>
    <xf numFmtId="216" fontId="23" fillId="0" borderId="32" xfId="2" applyNumberFormat="1" applyFont="1" applyBorder="1" applyAlignment="1">
      <alignment horizontal="right"/>
    </xf>
    <xf numFmtId="209" fontId="23" fillId="0" borderId="30" xfId="2" applyNumberFormat="1" applyFont="1" applyBorder="1" applyAlignment="1">
      <alignment horizontal="right"/>
    </xf>
    <xf numFmtId="209" fontId="23" fillId="0" borderId="31" xfId="2" applyNumberFormat="1" applyFont="1" applyBorder="1" applyAlignment="1">
      <alignment horizontal="right"/>
    </xf>
    <xf numFmtId="209" fontId="23" fillId="0" borderId="32" xfId="2" applyNumberFormat="1" applyFont="1" applyBorder="1" applyAlignment="1">
      <alignment horizontal="right"/>
    </xf>
    <xf numFmtId="0" fontId="23" fillId="0" borderId="11" xfId="2" applyFont="1" applyBorder="1" applyAlignment="1">
      <alignment horizontal="left" indent="5"/>
    </xf>
    <xf numFmtId="49" fontId="23" fillId="0" borderId="1" xfId="2" applyNumberFormat="1" applyFont="1" applyBorder="1" applyAlignment="1">
      <alignment horizontal="left" indent="5"/>
    </xf>
    <xf numFmtId="0" fontId="23" fillId="0" borderId="1" xfId="2" applyFont="1" applyBorder="1" applyAlignment="1">
      <alignment horizontal="left" indent="5"/>
    </xf>
    <xf numFmtId="0" fontId="23" fillId="0" borderId="14" xfId="2" applyFont="1" applyBorder="1" applyAlignment="1">
      <alignment horizontal="left" indent="5"/>
    </xf>
    <xf numFmtId="216" fontId="23" fillId="0" borderId="34" xfId="2" applyNumberFormat="1" applyFont="1" applyBorder="1" applyAlignment="1">
      <alignment horizontal="right"/>
    </xf>
    <xf numFmtId="216" fontId="23" fillId="0" borderId="35" xfId="2" applyNumberFormat="1" applyFont="1" applyBorder="1" applyAlignment="1">
      <alignment horizontal="right"/>
    </xf>
    <xf numFmtId="216" fontId="23" fillId="0" borderId="36" xfId="2" applyNumberFormat="1" applyFont="1" applyBorder="1" applyAlignment="1">
      <alignment horizontal="right"/>
    </xf>
    <xf numFmtId="209" fontId="23" fillId="0" borderId="34" xfId="2" applyNumberFormat="1" applyFont="1" applyBorder="1" applyAlignment="1">
      <alignment horizontal="right"/>
    </xf>
    <xf numFmtId="209" fontId="23" fillId="0" borderId="35" xfId="2" applyNumberFormat="1" applyFont="1" applyBorder="1" applyAlignment="1">
      <alignment horizontal="right"/>
    </xf>
    <xf numFmtId="209" fontId="23" fillId="0" borderId="36" xfId="2" applyNumberFormat="1" applyFont="1" applyBorder="1" applyAlignment="1">
      <alignment horizontal="right"/>
    </xf>
    <xf numFmtId="0" fontId="23" fillId="0" borderId="6" xfId="2" applyFont="1" applyBorder="1" applyAlignment="1">
      <alignment horizontal="left" indent="1"/>
    </xf>
    <xf numFmtId="0" fontId="23" fillId="0" borderId="2" xfId="2" applyFont="1" applyBorder="1" applyAlignment="1">
      <alignment horizontal="left" indent="2"/>
    </xf>
    <xf numFmtId="0" fontId="23" fillId="0" borderId="0" xfId="2" applyFont="1" applyBorder="1" applyAlignment="1">
      <alignment horizontal="left" indent="1"/>
    </xf>
    <xf numFmtId="216" fontId="33" fillId="0" borderId="0" xfId="2" applyNumberFormat="1" applyFont="1" applyBorder="1" applyAlignment="1">
      <alignment horizontal="right"/>
    </xf>
    <xf numFmtId="209" fontId="33" fillId="0" borderId="0" xfId="2" applyNumberFormat="1" applyFont="1" applyBorder="1" applyAlignment="1">
      <alignment horizontal="right"/>
    </xf>
    <xf numFmtId="0" fontId="1" fillId="0" borderId="0" xfId="2" applyFont="1" applyBorder="1"/>
    <xf numFmtId="177" fontId="32" fillId="0" borderId="0" xfId="2" applyNumberFormat="1" applyFont="1" applyBorder="1"/>
    <xf numFmtId="177" fontId="80" fillId="0" borderId="0" xfId="2" applyNumberFormat="1" applyFont="1" applyBorder="1"/>
    <xf numFmtId="0" fontId="32" fillId="0" borderId="0" xfId="2" applyFont="1" applyBorder="1"/>
    <xf numFmtId="177" fontId="38" fillId="0" borderId="0" xfId="2" applyNumberFormat="1" applyFont="1" applyBorder="1"/>
    <xf numFmtId="0" fontId="1" fillId="0" borderId="0" xfId="11" applyFont="1" applyFill="1" applyBorder="1" applyAlignment="1" applyProtection="1">
      <protection locked="0"/>
    </xf>
    <xf numFmtId="0" fontId="33" fillId="0" borderId="3" xfId="2" applyFont="1" applyBorder="1" applyAlignment="1">
      <alignment horizontal="center" vertical="center" wrapText="1"/>
    </xf>
    <xf numFmtId="0" fontId="27" fillId="0" borderId="3" xfId="2" applyFont="1" applyBorder="1" applyAlignment="1" applyProtection="1">
      <alignment horizontal="center" vertical="center" wrapText="1"/>
      <protection locked="0"/>
    </xf>
    <xf numFmtId="217" fontId="34" fillId="0" borderId="23" xfId="11" applyNumberFormat="1" applyFont="1" applyFill="1" applyBorder="1" applyAlignment="1" applyProtection="1">
      <alignment horizontal="right"/>
      <protection locked="0"/>
    </xf>
    <xf numFmtId="217" fontId="34" fillId="0" borderId="24" xfId="11" applyNumberFormat="1" applyFont="1" applyFill="1" applyBorder="1" applyAlignment="1" applyProtection="1">
      <alignment horizontal="right"/>
      <protection locked="0"/>
    </xf>
    <xf numFmtId="218" fontId="34" fillId="0" borderId="24" xfId="11" applyNumberFormat="1" applyFont="1" applyFill="1" applyBorder="1" applyAlignment="1" applyProtection="1">
      <alignment horizontal="right"/>
      <protection locked="0"/>
    </xf>
    <xf numFmtId="217" fontId="34" fillId="0" borderId="10" xfId="11" applyNumberFormat="1" applyFont="1" applyFill="1" applyBorder="1" applyAlignment="1" applyProtection="1">
      <alignment horizontal="right"/>
      <protection locked="0"/>
    </xf>
    <xf numFmtId="217" fontId="34" fillId="0" borderId="54" xfId="11" applyNumberFormat="1" applyFont="1" applyFill="1" applyBorder="1" applyAlignment="1" applyProtection="1">
      <alignment horizontal="right"/>
      <protection locked="0"/>
    </xf>
    <xf numFmtId="1" fontId="49" fillId="0" borderId="0" xfId="11" applyNumberFormat="1" applyFont="1" applyFill="1" applyBorder="1" applyAlignment="1" applyProtection="1">
      <protection locked="0"/>
    </xf>
    <xf numFmtId="217" fontId="34" fillId="0" borderId="30" xfId="2" applyNumberFormat="1" applyFont="1" applyBorder="1" applyAlignment="1">
      <alignment horizontal="right"/>
    </xf>
    <xf numFmtId="217" fontId="34" fillId="0" borderId="31" xfId="2" applyNumberFormat="1" applyFont="1" applyBorder="1" applyAlignment="1">
      <alignment horizontal="right"/>
    </xf>
    <xf numFmtId="218" fontId="34" fillId="0" borderId="31" xfId="2" applyNumberFormat="1" applyFont="1" applyBorder="1" applyAlignment="1">
      <alignment horizontal="right"/>
    </xf>
    <xf numFmtId="217" fontId="34" fillId="0" borderId="32" xfId="2" applyNumberFormat="1" applyFont="1" applyBorder="1" applyAlignment="1">
      <alignment horizontal="right"/>
    </xf>
    <xf numFmtId="217" fontId="34" fillId="0" borderId="46" xfId="2" applyNumberFormat="1" applyFont="1" applyBorder="1" applyAlignment="1">
      <alignment horizontal="right"/>
    </xf>
    <xf numFmtId="217" fontId="23" fillId="0" borderId="46" xfId="2" applyNumberFormat="1" applyFont="1" applyBorder="1" applyAlignment="1">
      <alignment horizontal="right"/>
    </xf>
    <xf numFmtId="217" fontId="23" fillId="0" borderId="26" xfId="2" applyNumberFormat="1" applyFont="1" applyBorder="1" applyAlignment="1">
      <alignment horizontal="right"/>
    </xf>
    <xf numFmtId="217" fontId="23" fillId="0" borderId="27" xfId="2" applyNumberFormat="1" applyFont="1" applyBorder="1" applyAlignment="1">
      <alignment horizontal="right"/>
    </xf>
    <xf numFmtId="218" fontId="23" fillId="0" borderId="27" xfId="2" applyNumberFormat="1" applyFont="1" applyBorder="1" applyAlignment="1">
      <alignment horizontal="right"/>
    </xf>
    <xf numFmtId="217" fontId="23" fillId="0" borderId="28" xfId="2" applyNumberFormat="1" applyFont="1" applyBorder="1" applyAlignment="1">
      <alignment horizontal="right"/>
    </xf>
    <xf numFmtId="217" fontId="23" fillId="0" borderId="13" xfId="2" applyNumberFormat="1" applyFont="1" applyBorder="1" applyAlignment="1">
      <alignment horizontal="right"/>
    </xf>
    <xf numFmtId="217" fontId="23" fillId="0" borderId="15" xfId="2" applyNumberFormat="1" applyFont="1" applyBorder="1" applyAlignment="1">
      <alignment horizontal="right"/>
    </xf>
    <xf numFmtId="217" fontId="34" fillId="0" borderId="26" xfId="2" applyNumberFormat="1" applyFont="1" applyBorder="1" applyAlignment="1">
      <alignment horizontal="right"/>
    </xf>
    <xf numFmtId="217" fontId="34" fillId="0" borderId="27" xfId="2" applyNumberFormat="1" applyFont="1" applyBorder="1" applyAlignment="1">
      <alignment horizontal="right"/>
    </xf>
    <xf numFmtId="218" fontId="34" fillId="0" borderId="27" xfId="2" applyNumberFormat="1" applyFont="1" applyBorder="1" applyAlignment="1">
      <alignment horizontal="right"/>
    </xf>
    <xf numFmtId="217" fontId="34" fillId="0" borderId="28" xfId="2" applyNumberFormat="1" applyFont="1" applyBorder="1" applyAlignment="1">
      <alignment horizontal="right"/>
    </xf>
    <xf numFmtId="217" fontId="34" fillId="0" borderId="13" xfId="2" applyNumberFormat="1" applyFont="1" applyBorder="1" applyAlignment="1">
      <alignment horizontal="right"/>
    </xf>
    <xf numFmtId="217" fontId="23" fillId="0" borderId="38" xfId="2" applyNumberFormat="1" applyFont="1" applyBorder="1" applyAlignment="1">
      <alignment horizontal="right"/>
    </xf>
    <xf numFmtId="217" fontId="23" fillId="0" borderId="39" xfId="2" applyNumberFormat="1" applyFont="1" applyBorder="1" applyAlignment="1">
      <alignment horizontal="right"/>
    </xf>
    <xf numFmtId="218" fontId="23" fillId="0" borderId="39" xfId="2" applyNumberFormat="1" applyFont="1" applyBorder="1" applyAlignment="1">
      <alignment horizontal="right"/>
    </xf>
    <xf numFmtId="217" fontId="23" fillId="0" borderId="40" xfId="2" applyNumberFormat="1" applyFont="1" applyBorder="1" applyAlignment="1">
      <alignment horizontal="right"/>
    </xf>
    <xf numFmtId="217" fontId="23" fillId="0" borderId="63" xfId="2" applyNumberFormat="1" applyFont="1" applyBorder="1" applyAlignment="1">
      <alignment horizontal="right"/>
    </xf>
    <xf numFmtId="217" fontId="32" fillId="0" borderId="0" xfId="2" applyNumberFormat="1" applyFont="1" applyBorder="1"/>
    <xf numFmtId="217" fontId="80" fillId="0" borderId="0" xfId="2" applyNumberFormat="1" applyFont="1" applyBorder="1"/>
    <xf numFmtId="1" fontId="1" fillId="0" borderId="0" xfId="11" applyNumberFormat="1" applyFont="1" applyFill="1" applyBorder="1" applyAlignment="1" applyProtection="1">
      <protection locked="0"/>
    </xf>
    <xf numFmtId="217" fontId="34" fillId="0" borderId="23" xfId="2" applyNumberFormat="1" applyFont="1" applyBorder="1" applyAlignment="1">
      <alignment horizontal="right"/>
    </xf>
    <xf numFmtId="217" fontId="34" fillId="0" borderId="24" xfId="2" applyNumberFormat="1" applyFont="1" applyBorder="1" applyAlignment="1">
      <alignment horizontal="right"/>
    </xf>
    <xf numFmtId="218" fontId="34" fillId="0" borderId="24" xfId="2" applyNumberFormat="1" applyFont="1" applyBorder="1" applyAlignment="1">
      <alignment horizontal="right"/>
    </xf>
    <xf numFmtId="217" fontId="34" fillId="0" borderId="10" xfId="2" applyNumberFormat="1" applyFont="1" applyBorder="1" applyAlignment="1">
      <alignment horizontal="right"/>
    </xf>
    <xf numFmtId="217" fontId="34" fillId="0" borderId="54" xfId="2" applyNumberFormat="1" applyFont="1" applyBorder="1" applyAlignment="1">
      <alignment horizontal="right"/>
    </xf>
    <xf numFmtId="0" fontId="2" fillId="0" borderId="0" xfId="2" applyFont="1" applyBorder="1"/>
    <xf numFmtId="217" fontId="48" fillId="0" borderId="0" xfId="2" applyNumberFormat="1" applyFont="1" applyBorder="1"/>
    <xf numFmtId="177" fontId="78" fillId="0" borderId="0" xfId="2" applyNumberFormat="1" applyFont="1" applyBorder="1"/>
    <xf numFmtId="217" fontId="78" fillId="0" borderId="0" xfId="2" applyNumberFormat="1" applyFont="1" applyBorder="1"/>
    <xf numFmtId="221" fontId="38" fillId="0" borderId="0" xfId="2" applyNumberFormat="1" applyFont="1" applyBorder="1"/>
    <xf numFmtId="216" fontId="48" fillId="0" borderId="0" xfId="2" applyNumberFormat="1" applyFont="1"/>
    <xf numFmtId="0" fontId="14" fillId="0" borderId="0" xfId="2" applyFont="1" applyBorder="1" applyAlignment="1">
      <alignment vertical="center" wrapText="1"/>
    </xf>
    <xf numFmtId="0" fontId="34" fillId="0" borderId="8" xfId="2" applyFont="1" applyBorder="1" applyAlignment="1"/>
    <xf numFmtId="222" fontId="21" fillId="0" borderId="46" xfId="2" applyNumberFormat="1" applyFont="1" applyBorder="1" applyAlignment="1">
      <alignment horizontal="right" indent="1"/>
    </xf>
    <xf numFmtId="222" fontId="21" fillId="0" borderId="31" xfId="2" applyNumberFormat="1" applyFont="1" applyBorder="1" applyAlignment="1">
      <alignment horizontal="right" indent="1"/>
    </xf>
    <xf numFmtId="222" fontId="21" fillId="0" borderId="17" xfId="2" applyNumberFormat="1" applyFont="1" applyBorder="1" applyAlignment="1">
      <alignment horizontal="right" indent="1"/>
    </xf>
    <xf numFmtId="216" fontId="14" fillId="0" borderId="0" xfId="2" applyNumberFormat="1" applyFont="1"/>
    <xf numFmtId="0" fontId="71" fillId="0" borderId="1" xfId="2" applyFont="1" applyBorder="1" applyAlignment="1">
      <alignment vertical="center" wrapText="1"/>
    </xf>
    <xf numFmtId="222" fontId="14" fillId="0" borderId="0" xfId="2" applyNumberFormat="1" applyFont="1"/>
    <xf numFmtId="0" fontId="15" fillId="0" borderId="1" xfId="2" applyFont="1" applyBorder="1" applyAlignment="1">
      <alignment horizontal="left" vertical="center" wrapText="1" indent="1"/>
    </xf>
    <xf numFmtId="222" fontId="23" fillId="0" borderId="46" xfId="2" applyNumberFormat="1" applyFont="1" applyBorder="1" applyAlignment="1">
      <alignment horizontal="right" indent="1"/>
    </xf>
    <xf numFmtId="222" fontId="23" fillId="0" borderId="31" xfId="2" applyNumberFormat="1" applyFont="1" applyBorder="1" applyAlignment="1">
      <alignment horizontal="right" indent="1"/>
    </xf>
    <xf numFmtId="222" fontId="23" fillId="0" borderId="17" xfId="2" applyNumberFormat="1" applyFont="1" applyBorder="1" applyAlignment="1">
      <alignment horizontal="right" indent="1"/>
    </xf>
    <xf numFmtId="0" fontId="15" fillId="0" borderId="14" xfId="2" applyFont="1" applyBorder="1" applyAlignment="1">
      <alignment horizontal="left" vertical="center" wrapText="1" indent="1"/>
    </xf>
    <xf numFmtId="0" fontId="15" fillId="0" borderId="11" xfId="2" applyFont="1" applyBorder="1" applyAlignment="1">
      <alignment horizontal="left" vertical="center" wrapText="1" indent="1"/>
    </xf>
    <xf numFmtId="222" fontId="48" fillId="0" borderId="0" xfId="2" applyNumberFormat="1" applyFont="1"/>
    <xf numFmtId="0" fontId="32" fillId="0" borderId="0" xfId="2" applyFont="1"/>
    <xf numFmtId="0" fontId="48" fillId="0" borderId="0" xfId="2" applyFont="1"/>
    <xf numFmtId="223" fontId="69" fillId="0" borderId="0" xfId="2" applyNumberFormat="1" applyFont="1"/>
    <xf numFmtId="223" fontId="26" fillId="0" borderId="0" xfId="2" applyNumberFormat="1" applyFont="1"/>
    <xf numFmtId="223" fontId="82" fillId="0" borderId="0" xfId="2" applyNumberFormat="1" applyFont="1"/>
    <xf numFmtId="223" fontId="81" fillId="0" borderId="0" xfId="2" applyNumberFormat="1" applyFont="1"/>
    <xf numFmtId="223" fontId="81" fillId="0" borderId="0" xfId="2" applyNumberFormat="1" applyFont="1" applyBorder="1"/>
    <xf numFmtId="223" fontId="83" fillId="0" borderId="0" xfId="2" applyNumberFormat="1" applyFont="1" applyBorder="1"/>
    <xf numFmtId="223" fontId="83" fillId="0" borderId="8" xfId="2" applyNumberFormat="1" applyFont="1" applyBorder="1" applyAlignment="1">
      <alignment horizontal="left" wrapText="1"/>
    </xf>
    <xf numFmtId="218" fontId="83" fillId="0" borderId="26" xfId="2" applyNumberFormat="1" applyFont="1" applyBorder="1" applyAlignment="1"/>
    <xf numFmtId="218" fontId="83" fillId="0" borderId="27" xfId="2" applyNumberFormat="1" applyFont="1" applyBorder="1" applyAlignment="1"/>
    <xf numFmtId="218" fontId="83" fillId="0" borderId="28" xfId="2" applyNumberFormat="1" applyFont="1" applyBorder="1" applyAlignment="1"/>
    <xf numFmtId="223" fontId="83" fillId="0" borderId="0" xfId="2" applyNumberFormat="1" applyFont="1"/>
    <xf numFmtId="223" fontId="81" fillId="0" borderId="2" xfId="2" applyNumberFormat="1" applyFont="1" applyBorder="1" applyAlignment="1">
      <alignment horizontal="left" indent="1"/>
    </xf>
    <xf numFmtId="218" fontId="83" fillId="0" borderId="38" xfId="2" applyNumberFormat="1" applyFont="1" applyBorder="1"/>
    <xf numFmtId="218" fontId="83" fillId="0" borderId="39" xfId="2" applyNumberFormat="1" applyFont="1" applyBorder="1"/>
    <xf numFmtId="218" fontId="83" fillId="0" borderId="40" xfId="2" applyNumberFormat="1" applyFont="1" applyBorder="1"/>
    <xf numFmtId="0" fontId="86" fillId="0" borderId="11" xfId="2" applyFont="1" applyBorder="1" applyAlignment="1">
      <alignment horizontal="left" wrapText="1"/>
    </xf>
    <xf numFmtId="218" fontId="87" fillId="0" borderId="30" xfId="2" applyNumberFormat="1" applyFont="1" applyBorder="1"/>
    <xf numFmtId="218" fontId="87" fillId="0" borderId="31" xfId="2" applyNumberFormat="1" applyFont="1" applyBorder="1"/>
    <xf numFmtId="218" fontId="87" fillId="0" borderId="32" xfId="2" applyNumberFormat="1" applyFont="1" applyBorder="1"/>
    <xf numFmtId="0" fontId="81" fillId="0" borderId="1" xfId="2" applyFont="1" applyBorder="1" applyAlignment="1">
      <alignment horizontal="left" wrapText="1" indent="1"/>
    </xf>
    <xf numFmtId="218" fontId="81" fillId="0" borderId="30" xfId="2" applyNumberFormat="1" applyFont="1" applyBorder="1"/>
    <xf numFmtId="218" fontId="81" fillId="0" borderId="31" xfId="2" applyNumberFormat="1" applyFont="1" applyBorder="1"/>
    <xf numFmtId="218" fontId="83" fillId="0" borderId="32" xfId="2" applyNumberFormat="1" applyFont="1" applyBorder="1"/>
    <xf numFmtId="223" fontId="86" fillId="0" borderId="11" xfId="2" applyNumberFormat="1" applyFont="1" applyBorder="1" applyAlignment="1">
      <alignment horizontal="left"/>
    </xf>
    <xf numFmtId="223" fontId="87" fillId="0" borderId="0" xfId="2" applyNumberFormat="1" applyFont="1"/>
    <xf numFmtId="223" fontId="81" fillId="0" borderId="1" xfId="2" applyNumberFormat="1" applyFont="1" applyBorder="1" applyAlignment="1">
      <alignment horizontal="left" wrapText="1" indent="1"/>
    </xf>
    <xf numFmtId="223" fontId="81" fillId="0" borderId="14" xfId="2" applyNumberFormat="1" applyFont="1" applyBorder="1" applyAlignment="1">
      <alignment horizontal="left" wrapText="1" indent="1"/>
    </xf>
    <xf numFmtId="218" fontId="81" fillId="0" borderId="34" xfId="2" applyNumberFormat="1" applyFont="1" applyBorder="1"/>
    <xf numFmtId="218" fontId="81" fillId="0" borderId="35" xfId="2" applyNumberFormat="1" applyFont="1" applyBorder="1"/>
    <xf numFmtId="218" fontId="83" fillId="0" borderId="36" xfId="2" applyNumberFormat="1" applyFont="1" applyBorder="1"/>
    <xf numFmtId="223" fontId="81" fillId="0" borderId="11" xfId="2" applyNumberFormat="1" applyFont="1" applyBorder="1" applyAlignment="1">
      <alignment horizontal="left" wrapText="1" indent="1"/>
    </xf>
    <xf numFmtId="218" fontId="81" fillId="0" borderId="26" xfId="2" applyNumberFormat="1" applyFont="1" applyBorder="1"/>
    <xf numFmtId="218" fontId="81" fillId="0" borderId="27" xfId="2" applyNumberFormat="1" applyFont="1" applyBorder="1"/>
    <xf numFmtId="218" fontId="83" fillId="0" borderId="28" xfId="2" applyNumberFormat="1" applyFont="1" applyBorder="1"/>
    <xf numFmtId="223" fontId="81" fillId="0" borderId="2" xfId="2" applyNumberFormat="1" applyFont="1" applyBorder="1" applyAlignment="1">
      <alignment horizontal="left" wrapText="1" indent="1"/>
    </xf>
    <xf numFmtId="223" fontId="81" fillId="0" borderId="1" xfId="2" applyNumberFormat="1" applyFont="1" applyBorder="1" applyAlignment="1">
      <alignment horizontal="left" vertical="justify" wrapText="1" indent="1"/>
    </xf>
    <xf numFmtId="223" fontId="88" fillId="0" borderId="0" xfId="2" applyNumberFormat="1" applyFont="1" applyBorder="1"/>
    <xf numFmtId="223" fontId="88" fillId="0" borderId="0" xfId="2" applyNumberFormat="1" applyFont="1"/>
    <xf numFmtId="223" fontId="23" fillId="0" borderId="0" xfId="2" applyNumberFormat="1" applyFont="1" applyBorder="1"/>
    <xf numFmtId="223" fontId="34" fillId="0" borderId="0" xfId="2" applyNumberFormat="1" applyFont="1" applyBorder="1"/>
    <xf numFmtId="223" fontId="23" fillId="0" borderId="0" xfId="2" applyNumberFormat="1" applyFont="1"/>
    <xf numFmtId="223" fontId="33" fillId="0" borderId="0" xfId="2" applyNumberFormat="1" applyFont="1" applyBorder="1"/>
    <xf numFmtId="223" fontId="49" fillId="0" borderId="0" xfId="2" applyNumberFormat="1" applyFont="1" applyBorder="1"/>
    <xf numFmtId="223" fontId="33" fillId="0" borderId="0" xfId="2" applyNumberFormat="1" applyFont="1"/>
    <xf numFmtId="223" fontId="81" fillId="0" borderId="0" xfId="2" applyNumberFormat="1" applyFont="1" applyAlignment="1">
      <alignment horizontal="right"/>
    </xf>
    <xf numFmtId="218" fontId="83" fillId="0" borderId="23" xfId="2" applyNumberFormat="1" applyFont="1" applyBorder="1"/>
    <xf numFmtId="218" fontId="83" fillId="0" borderId="24" xfId="2" applyNumberFormat="1" applyFont="1" applyBorder="1"/>
    <xf numFmtId="218" fontId="83" fillId="0" borderId="10" xfId="2" applyNumberFormat="1" applyFont="1" applyBorder="1"/>
    <xf numFmtId="218" fontId="83" fillId="0" borderId="26" xfId="2" applyNumberFormat="1" applyFont="1" applyBorder="1"/>
    <xf numFmtId="218" fontId="83" fillId="0" borderId="27" xfId="2" applyNumberFormat="1" applyFont="1" applyBorder="1"/>
    <xf numFmtId="223" fontId="81" fillId="0" borderId="34" xfId="2" applyNumberFormat="1" applyFont="1" applyBorder="1"/>
    <xf numFmtId="223" fontId="81" fillId="0" borderId="35" xfId="2" applyNumberFormat="1" applyFont="1" applyBorder="1"/>
    <xf numFmtId="223" fontId="83" fillId="0" borderId="36" xfId="2" applyNumberFormat="1" applyFont="1" applyBorder="1"/>
    <xf numFmtId="223" fontId="88" fillId="0" borderId="0" xfId="2" applyNumberFormat="1" applyFont="1" applyAlignment="1">
      <alignment horizontal="right"/>
    </xf>
    <xf numFmtId="0" fontId="42" fillId="0" borderId="6" xfId="2" applyFont="1" applyBorder="1" applyAlignment="1" applyProtection="1">
      <alignment horizontal="justify" vertical="top"/>
      <protection locked="0"/>
    </xf>
    <xf numFmtId="0" fontId="91" fillId="0" borderId="8" xfId="0" applyFont="1" applyBorder="1" applyAlignment="1">
      <alignment wrapText="1"/>
    </xf>
    <xf numFmtId="217" fontId="34" fillId="0" borderId="54" xfId="0" applyNumberFormat="1" applyFont="1" applyBorder="1" applyAlignment="1">
      <alignment horizontal="right"/>
    </xf>
    <xf numFmtId="217" fontId="34" fillId="0" borderId="24" xfId="0" applyNumberFormat="1" applyFont="1" applyBorder="1" applyAlignment="1">
      <alignment horizontal="right"/>
    </xf>
    <xf numFmtId="224" fontId="34" fillId="0" borderId="24" xfId="0" applyNumberFormat="1" applyFont="1" applyBorder="1" applyAlignment="1">
      <alignment horizontal="right"/>
    </xf>
    <xf numFmtId="217" fontId="34" fillId="0" borderId="10" xfId="0" applyNumberFormat="1" applyFont="1" applyBorder="1" applyAlignment="1">
      <alignment horizontal="right"/>
    </xf>
    <xf numFmtId="1" fontId="0" fillId="0" borderId="0" xfId="0" applyNumberFormat="1"/>
    <xf numFmtId="0" fontId="92" fillId="0" borderId="2" xfId="0" applyFont="1" applyBorder="1" applyAlignment="1">
      <alignment horizontal="center" vertical="center" wrapText="1"/>
    </xf>
    <xf numFmtId="0" fontId="91" fillId="0" borderId="63" xfId="0" applyFont="1" applyBorder="1" applyAlignment="1">
      <alignment wrapText="1"/>
    </xf>
    <xf numFmtId="0" fontId="93" fillId="0" borderId="39" xfId="0" applyFont="1" applyBorder="1" applyAlignment="1">
      <alignment horizontal="center"/>
    </xf>
    <xf numFmtId="0" fontId="93" fillId="0" borderId="40" xfId="0" applyFont="1" applyBorder="1" applyAlignment="1">
      <alignment horizontal="center"/>
    </xf>
    <xf numFmtId="0" fontId="92" fillId="0" borderId="11" xfId="0" applyFont="1" applyBorder="1" applyAlignment="1">
      <alignment horizontal="left" wrapText="1" indent="1"/>
    </xf>
    <xf numFmtId="217" fontId="14" fillId="0" borderId="13" xfId="0" applyNumberFormat="1" applyFont="1" applyBorder="1" applyAlignment="1">
      <alignment horizontal="right"/>
    </xf>
    <xf numFmtId="217" fontId="14" fillId="0" borderId="27" xfId="0" applyNumberFormat="1" applyFont="1" applyBorder="1" applyAlignment="1">
      <alignment horizontal="right"/>
    </xf>
    <xf numFmtId="224" fontId="14" fillId="0" borderId="27" xfId="0" applyNumberFormat="1" applyFont="1" applyBorder="1" applyAlignment="1">
      <alignment horizontal="right"/>
    </xf>
    <xf numFmtId="217" fontId="14" fillId="0" borderId="28" xfId="0" applyNumberFormat="1" applyFont="1" applyBorder="1" applyAlignment="1">
      <alignment horizontal="right"/>
    </xf>
    <xf numFmtId="0" fontId="92" fillId="0" borderId="1" xfId="0" applyFont="1" applyBorder="1" applyAlignment="1">
      <alignment horizontal="left" wrapText="1" indent="1"/>
    </xf>
    <xf numFmtId="217" fontId="14" fillId="0" borderId="46" xfId="0" applyNumberFormat="1" applyFont="1" applyBorder="1" applyAlignment="1">
      <alignment horizontal="right"/>
    </xf>
    <xf numFmtId="217" fontId="14" fillId="0" borderId="31" xfId="0" applyNumberFormat="1" applyFont="1" applyBorder="1" applyAlignment="1">
      <alignment horizontal="right"/>
    </xf>
    <xf numFmtId="224" fontId="14" fillId="0" borderId="31" xfId="0" applyNumberFormat="1" applyFont="1" applyBorder="1" applyAlignment="1">
      <alignment horizontal="right"/>
    </xf>
    <xf numFmtId="217" fontId="14" fillId="0" borderId="32" xfId="0" applyNumberFormat="1" applyFont="1" applyBorder="1" applyAlignment="1">
      <alignment horizontal="right"/>
    </xf>
    <xf numFmtId="0" fontId="92" fillId="0" borderId="1" xfId="0" applyFont="1" applyBorder="1" applyAlignment="1">
      <alignment horizontal="left" vertical="top" wrapText="1" indent="1"/>
    </xf>
    <xf numFmtId="0" fontId="92" fillId="0" borderId="2" xfId="0" applyFont="1" applyBorder="1" applyAlignment="1">
      <alignment horizontal="center" vertical="top" wrapText="1"/>
    </xf>
    <xf numFmtId="217" fontId="14" fillId="0" borderId="63" xfId="0" applyNumberFormat="1" applyFont="1" applyBorder="1" applyAlignment="1">
      <alignment horizontal="right"/>
    </xf>
    <xf numFmtId="217" fontId="14" fillId="0" borderId="39" xfId="0" applyNumberFormat="1" applyFont="1" applyBorder="1" applyAlignment="1">
      <alignment horizontal="right"/>
    </xf>
    <xf numFmtId="224" fontId="14" fillId="0" borderId="39" xfId="0" applyNumberFormat="1" applyFont="1" applyBorder="1" applyAlignment="1">
      <alignment horizontal="right"/>
    </xf>
    <xf numFmtId="217" fontId="14" fillId="0" borderId="40" xfId="0" applyNumberFormat="1" applyFont="1" applyBorder="1" applyAlignment="1">
      <alignment horizontal="right"/>
    </xf>
    <xf numFmtId="0" fontId="92" fillId="0" borderId="11" xfId="0" applyFont="1" applyBorder="1" applyAlignment="1">
      <alignment horizontal="left" vertical="top" wrapText="1" indent="2"/>
    </xf>
    <xf numFmtId="0" fontId="92" fillId="0" borderId="1" xfId="0" applyFont="1" applyBorder="1" applyAlignment="1">
      <alignment horizontal="left" wrapText="1" indent="2"/>
    </xf>
    <xf numFmtId="0" fontId="92" fillId="0" borderId="1" xfId="0" applyFont="1" applyBorder="1" applyAlignment="1">
      <alignment horizontal="left" vertical="top" wrapText="1" indent="2"/>
    </xf>
    <xf numFmtId="0" fontId="92" fillId="0" borderId="14" xfId="0" applyFont="1" applyBorder="1" applyAlignment="1">
      <alignment horizontal="left" vertical="top" wrapText="1" indent="1"/>
    </xf>
    <xf numFmtId="217" fontId="14" fillId="0" borderId="15" xfId="0" applyNumberFormat="1" applyFont="1" applyBorder="1" applyAlignment="1">
      <alignment horizontal="right"/>
    </xf>
    <xf numFmtId="217" fontId="14" fillId="0" borderId="35" xfId="0" applyNumberFormat="1" applyFont="1" applyBorder="1" applyAlignment="1">
      <alignment horizontal="right"/>
    </xf>
    <xf numFmtId="224" fontId="14" fillId="0" borderId="35" xfId="0" applyNumberFormat="1" applyFont="1" applyBorder="1" applyAlignment="1">
      <alignment horizontal="right"/>
    </xf>
    <xf numFmtId="217" fontId="14" fillId="0" borderId="36" xfId="0" applyNumberFormat="1" applyFont="1" applyBorder="1" applyAlignment="1">
      <alignment horizontal="right"/>
    </xf>
    <xf numFmtId="0" fontId="93" fillId="0" borderId="0" xfId="0" applyFont="1"/>
    <xf numFmtId="217" fontId="57" fillId="0" borderId="0" xfId="0" applyNumberFormat="1" applyFont="1"/>
    <xf numFmtId="217" fontId="0" fillId="0" borderId="0" xfId="0" applyNumberFormat="1"/>
    <xf numFmtId="1" fontId="94" fillId="0" borderId="0" xfId="0" applyNumberFormat="1" applyFont="1" applyAlignment="1">
      <alignment horizontal="right" wrapText="1"/>
    </xf>
    <xf numFmtId="217" fontId="93" fillId="0" borderId="0" xfId="0" applyNumberFormat="1" applyFont="1"/>
    <xf numFmtId="0" fontId="91" fillId="0" borderId="8" xfId="0" applyFont="1" applyBorder="1" applyAlignment="1">
      <alignment vertical="center" wrapText="1"/>
    </xf>
    <xf numFmtId="0" fontId="92" fillId="0" borderId="0" xfId="0" applyFont="1" applyBorder="1" applyAlignment="1">
      <alignment horizontal="left" vertical="top" wrapText="1" indent="1"/>
    </xf>
    <xf numFmtId="217" fontId="14" fillId="0" borderId="0" xfId="0" applyNumberFormat="1" applyFont="1" applyBorder="1" applyAlignment="1">
      <alignment horizontal="right"/>
    </xf>
    <xf numFmtId="224" fontId="14" fillId="0" borderId="0" xfId="0" applyNumberFormat="1" applyFont="1" applyBorder="1" applyAlignment="1">
      <alignment horizontal="right"/>
    </xf>
    <xf numFmtId="0" fontId="0" fillId="0" borderId="0" xfId="0" applyBorder="1"/>
    <xf numFmtId="0" fontId="91" fillId="0" borderId="0" xfId="0" applyFont="1" applyBorder="1" applyAlignment="1">
      <alignment vertical="center" wrapText="1"/>
    </xf>
    <xf numFmtId="217" fontId="95" fillId="0" borderId="0" xfId="0" applyNumberFormat="1" applyFont="1" applyBorder="1" applyAlignment="1">
      <alignment horizontal="right"/>
    </xf>
    <xf numFmtId="0" fontId="92" fillId="0" borderId="0" xfId="0" applyFont="1" applyBorder="1" applyAlignment="1">
      <alignment horizontal="center" vertical="center" wrapText="1"/>
    </xf>
    <xf numFmtId="0" fontId="91" fillId="0" borderId="0" xfId="0" applyFont="1" applyBorder="1" applyAlignment="1">
      <alignment wrapText="1"/>
    </xf>
    <xf numFmtId="0" fontId="93" fillId="0" borderId="0" xfId="0" applyFont="1" applyBorder="1" applyAlignment="1">
      <alignment horizontal="center"/>
    </xf>
    <xf numFmtId="0" fontId="92" fillId="0" borderId="0" xfId="0" applyFont="1" applyBorder="1" applyAlignment="1">
      <alignment horizontal="left" wrapText="1" indent="1"/>
    </xf>
    <xf numFmtId="0" fontId="73" fillId="0" borderId="0" xfId="2" applyFont="1"/>
    <xf numFmtId="0" fontId="73" fillId="0" borderId="0" xfId="2" applyFont="1" applyBorder="1" applyProtection="1">
      <protection locked="0"/>
    </xf>
    <xf numFmtId="0" fontId="27" fillId="0" borderId="4" xfId="2" applyFont="1" applyBorder="1"/>
    <xf numFmtId="0" fontId="27" fillId="0" borderId="3" xfId="16" applyFont="1" applyBorder="1" applyAlignment="1" applyProtection="1">
      <alignment horizontal="center" vertical="top" wrapText="1"/>
      <protection locked="0"/>
    </xf>
    <xf numFmtId="217" fontId="34" fillId="0" borderId="8" xfId="2" applyNumberFormat="1" applyFont="1" applyBorder="1" applyAlignment="1">
      <alignment horizontal="right"/>
    </xf>
    <xf numFmtId="211" fontId="34" fillId="0" borderId="54" xfId="2" applyNumberFormat="1" applyFont="1" applyBorder="1" applyAlignment="1">
      <alignment horizontal="right"/>
    </xf>
    <xf numFmtId="211" fontId="34" fillId="0" borderId="24" xfId="2" applyNumberFormat="1" applyFont="1" applyBorder="1" applyAlignment="1">
      <alignment horizontal="right"/>
    </xf>
    <xf numFmtId="218" fontId="34" fillId="0" borderId="10" xfId="2" applyNumberFormat="1" applyFont="1" applyBorder="1" applyAlignment="1">
      <alignment horizontal="right"/>
    </xf>
    <xf numFmtId="0" fontId="73" fillId="0" borderId="0" xfId="2" applyFont="1" applyAlignment="1"/>
    <xf numFmtId="217" fontId="96" fillId="0" borderId="0" xfId="2" applyNumberFormat="1" applyFont="1" applyAlignment="1">
      <alignment wrapText="1"/>
    </xf>
    <xf numFmtId="217" fontId="73" fillId="0" borderId="0" xfId="2" applyNumberFormat="1" applyFont="1" applyAlignment="1"/>
    <xf numFmtId="217" fontId="34" fillId="0" borderId="1" xfId="2" applyNumberFormat="1" applyFont="1" applyBorder="1" applyAlignment="1">
      <alignment horizontal="right"/>
    </xf>
    <xf numFmtId="211" fontId="34" fillId="0" borderId="46" xfId="2" applyNumberFormat="1" applyFont="1" applyBorder="1" applyAlignment="1">
      <alignment horizontal="right"/>
    </xf>
    <xf numFmtId="211" fontId="34" fillId="0" borderId="31" xfId="2" applyNumberFormat="1" applyFont="1" applyBorder="1" applyAlignment="1">
      <alignment horizontal="right"/>
    </xf>
    <xf numFmtId="209" fontId="34" fillId="0" borderId="31" xfId="2" applyNumberFormat="1" applyFont="1" applyBorder="1" applyAlignment="1">
      <alignment horizontal="right"/>
    </xf>
    <xf numFmtId="218" fontId="34" fillId="0" borderId="32" xfId="2" applyNumberFormat="1" applyFont="1" applyBorder="1" applyAlignment="1">
      <alignment horizontal="right"/>
    </xf>
    <xf numFmtId="217" fontId="23" fillId="0" borderId="1" xfId="2" applyNumberFormat="1" applyFont="1" applyBorder="1" applyAlignment="1">
      <alignment horizontal="right"/>
    </xf>
    <xf numFmtId="211" fontId="23" fillId="0" borderId="46" xfId="2" applyNumberFormat="1" applyFont="1" applyBorder="1" applyAlignment="1">
      <alignment horizontal="right"/>
    </xf>
    <xf numFmtId="211" fontId="23" fillId="0" borderId="31" xfId="2" applyNumberFormat="1" applyFont="1" applyBorder="1" applyAlignment="1">
      <alignment horizontal="right"/>
    </xf>
    <xf numFmtId="218" fontId="23" fillId="0" borderId="32" xfId="2" applyNumberFormat="1" applyFont="1" applyBorder="1" applyAlignment="1">
      <alignment horizontal="right"/>
    </xf>
    <xf numFmtId="0" fontId="27" fillId="0" borderId="0" xfId="2" applyFont="1" applyAlignment="1"/>
    <xf numFmtId="0" fontId="96" fillId="0" borderId="0" xfId="2" applyFont="1" applyAlignment="1">
      <alignment wrapText="1"/>
    </xf>
    <xf numFmtId="217" fontId="23" fillId="0" borderId="11" xfId="2" applyNumberFormat="1" applyFont="1" applyBorder="1" applyAlignment="1">
      <alignment horizontal="right"/>
    </xf>
    <xf numFmtId="211" fontId="23" fillId="0" borderId="27" xfId="2" applyNumberFormat="1" applyFont="1" applyBorder="1" applyAlignment="1">
      <alignment horizontal="right"/>
    </xf>
    <xf numFmtId="218" fontId="23" fillId="0" borderId="28" xfId="2" applyNumberFormat="1" applyFont="1" applyBorder="1" applyAlignment="1">
      <alignment horizontal="right"/>
    </xf>
    <xf numFmtId="217" fontId="23" fillId="0" borderId="14" xfId="2" applyNumberFormat="1" applyFont="1" applyBorder="1" applyAlignment="1">
      <alignment horizontal="right"/>
    </xf>
    <xf numFmtId="211" fontId="23" fillId="0" borderId="15" xfId="2" applyNumberFormat="1" applyFont="1" applyBorder="1" applyAlignment="1">
      <alignment horizontal="right"/>
    </xf>
    <xf numFmtId="211" fontId="23" fillId="0" borderId="35" xfId="2" applyNumberFormat="1" applyFont="1" applyBorder="1" applyAlignment="1">
      <alignment horizontal="right"/>
    </xf>
    <xf numFmtId="218" fontId="23" fillId="0" borderId="36" xfId="2" applyNumberFormat="1" applyFont="1" applyBorder="1" applyAlignment="1">
      <alignment horizontal="right"/>
    </xf>
    <xf numFmtId="217" fontId="34" fillId="0" borderId="11" xfId="2" applyNumberFormat="1" applyFont="1" applyBorder="1" applyAlignment="1">
      <alignment horizontal="right"/>
    </xf>
    <xf numFmtId="211" fontId="34" fillId="0" borderId="13" xfId="2" applyNumberFormat="1" applyFont="1" applyBorder="1" applyAlignment="1">
      <alignment horizontal="right"/>
    </xf>
    <xf numFmtId="211" fontId="34" fillId="0" borderId="27" xfId="2" applyNumberFormat="1" applyFont="1" applyBorder="1" applyAlignment="1">
      <alignment horizontal="right"/>
    </xf>
    <xf numFmtId="209" fontId="34" fillId="0" borderId="27" xfId="2" applyNumberFormat="1" applyFont="1" applyBorder="1" applyAlignment="1">
      <alignment horizontal="right"/>
    </xf>
    <xf numFmtId="218" fontId="34" fillId="0" borderId="28" xfId="2" applyNumberFormat="1" applyFont="1" applyBorder="1" applyAlignment="1">
      <alignment horizontal="right"/>
    </xf>
    <xf numFmtId="0" fontId="33" fillId="0" borderId="0" xfId="2" applyFont="1" applyBorder="1" applyAlignment="1">
      <alignment horizontal="left" wrapText="1"/>
    </xf>
    <xf numFmtId="217" fontId="33" fillId="0" borderId="0" xfId="2" applyNumberFormat="1" applyFont="1" applyBorder="1" applyAlignment="1">
      <alignment horizontal="right"/>
    </xf>
    <xf numFmtId="211" fontId="33" fillId="0" borderId="0" xfId="2" applyNumberFormat="1" applyFont="1" applyBorder="1" applyAlignment="1">
      <alignment horizontal="right"/>
    </xf>
    <xf numFmtId="218" fontId="33" fillId="0" borderId="0" xfId="2" applyNumberFormat="1" applyFont="1" applyBorder="1" applyAlignment="1">
      <alignment horizontal="right"/>
    </xf>
    <xf numFmtId="0" fontId="23" fillId="0" borderId="0" xfId="2" applyFont="1" applyAlignment="1"/>
    <xf numFmtId="225" fontId="48" fillId="0" borderId="0" xfId="2" applyNumberFormat="1" applyFont="1" applyAlignment="1"/>
    <xf numFmtId="0" fontId="19" fillId="0" borderId="0" xfId="2" applyFont="1" applyAlignment="1"/>
    <xf numFmtId="0" fontId="97" fillId="0" borderId="0" xfId="2" applyFont="1" applyAlignment="1"/>
    <xf numFmtId="210" fontId="98" fillId="0" borderId="0" xfId="2" applyNumberFormat="1" applyFont="1" applyAlignment="1"/>
    <xf numFmtId="0" fontId="99" fillId="0" borderId="0" xfId="2" applyFont="1" applyAlignment="1"/>
    <xf numFmtId="226" fontId="49" fillId="0" borderId="10" xfId="2" applyNumberFormat="1" applyFont="1" applyBorder="1" applyAlignment="1">
      <alignment horizontal="right"/>
    </xf>
    <xf numFmtId="226" fontId="49" fillId="0" borderId="32" xfId="2" applyNumberFormat="1" applyFont="1" applyBorder="1" applyAlignment="1">
      <alignment horizontal="right"/>
    </xf>
    <xf numFmtId="226" fontId="33" fillId="0" borderId="32" xfId="2" applyNumberFormat="1" applyFont="1" applyBorder="1" applyAlignment="1">
      <alignment horizontal="right"/>
    </xf>
    <xf numFmtId="226" fontId="33" fillId="0" borderId="40" xfId="2" applyNumberFormat="1" applyFont="1" applyBorder="1" applyAlignment="1">
      <alignment horizontal="right"/>
    </xf>
    <xf numFmtId="226" fontId="33" fillId="0" borderId="28" xfId="2" applyNumberFormat="1" applyFont="1" applyBorder="1" applyAlignment="1">
      <alignment horizontal="right"/>
    </xf>
    <xf numFmtId="226" fontId="33" fillId="0" borderId="36" xfId="2" applyNumberFormat="1" applyFont="1" applyBorder="1" applyAlignment="1">
      <alignment horizontal="right"/>
    </xf>
    <xf numFmtId="226" fontId="49" fillId="0" borderId="28" xfId="2" applyNumberFormat="1" applyFont="1" applyBorder="1" applyAlignment="1">
      <alignment horizontal="right"/>
    </xf>
    <xf numFmtId="226" fontId="33" fillId="0" borderId="59" xfId="2" applyNumberFormat="1" applyFont="1" applyBorder="1" applyAlignment="1">
      <alignment horizontal="right"/>
    </xf>
    <xf numFmtId="225" fontId="27" fillId="0" borderId="0" xfId="2" applyNumberFormat="1" applyFont="1" applyAlignment="1"/>
    <xf numFmtId="210" fontId="27" fillId="0" borderId="0" xfId="2" applyNumberFormat="1" applyFont="1" applyAlignment="1"/>
    <xf numFmtId="210" fontId="100" fillId="0" borderId="0" xfId="2" applyNumberFormat="1" applyFont="1" applyAlignment="1"/>
    <xf numFmtId="225" fontId="95" fillId="0" borderId="0" xfId="2" applyNumberFormat="1" applyFont="1" applyAlignment="1"/>
    <xf numFmtId="0" fontId="32" fillId="0" borderId="0" xfId="2" applyFont="1" applyAlignment="1"/>
    <xf numFmtId="217" fontId="27" fillId="0" borderId="0" xfId="2" applyNumberFormat="1" applyFont="1" applyAlignment="1"/>
    <xf numFmtId="225" fontId="28" fillId="0" borderId="0" xfId="2" applyNumberFormat="1" applyFont="1" applyAlignment="1"/>
    <xf numFmtId="0" fontId="95" fillId="0" borderId="0" xfId="2" applyFont="1" applyAlignment="1"/>
    <xf numFmtId="210" fontId="95" fillId="0" borderId="0" xfId="2" applyNumberFormat="1" applyFont="1" applyAlignment="1"/>
    <xf numFmtId="0" fontId="101" fillId="0" borderId="0" xfId="0" applyFont="1"/>
    <xf numFmtId="0" fontId="102" fillId="0" borderId="48" xfId="0" applyFont="1" applyBorder="1" applyAlignment="1">
      <alignment horizontal="center" vertical="center" wrapText="1"/>
    </xf>
    <xf numFmtId="217" fontId="34" fillId="0" borderId="23" xfId="0" applyNumberFormat="1" applyFont="1" applyBorder="1" applyAlignment="1">
      <alignment horizontal="right"/>
    </xf>
    <xf numFmtId="217" fontId="101" fillId="0" borderId="0" xfId="0" applyNumberFormat="1" applyFont="1"/>
    <xf numFmtId="0" fontId="103" fillId="0" borderId="11" xfId="0" applyFont="1" applyBorder="1" applyAlignment="1">
      <alignment horizontal="left" wrapText="1" indent="1"/>
    </xf>
    <xf numFmtId="217" fontId="45" fillId="0" borderId="26" xfId="0" applyNumberFormat="1" applyFont="1" applyBorder="1" applyAlignment="1">
      <alignment horizontal="right"/>
    </xf>
    <xf numFmtId="217" fontId="45" fillId="0" borderId="27" xfId="0" applyNumberFormat="1" applyFont="1" applyBorder="1" applyAlignment="1">
      <alignment horizontal="right"/>
    </xf>
    <xf numFmtId="224" fontId="45" fillId="0" borderId="27" xfId="0" applyNumberFormat="1" applyFont="1" applyBorder="1" applyAlignment="1">
      <alignment horizontal="right"/>
    </xf>
    <xf numFmtId="217" fontId="45" fillId="0" borderId="28" xfId="0" applyNumberFormat="1" applyFont="1" applyBorder="1" applyAlignment="1">
      <alignment horizontal="right"/>
    </xf>
    <xf numFmtId="217" fontId="14" fillId="0" borderId="30" xfId="0" applyNumberFormat="1" applyFont="1" applyBorder="1" applyAlignment="1">
      <alignment horizontal="right"/>
    </xf>
    <xf numFmtId="0" fontId="92" fillId="0" borderId="14" xfId="0" applyFont="1" applyBorder="1" applyAlignment="1">
      <alignment horizontal="left" wrapText="1" indent="2"/>
    </xf>
    <xf numFmtId="217" fontId="14" fillId="0" borderId="34" xfId="0" applyNumberFormat="1" applyFont="1" applyBorder="1" applyAlignment="1">
      <alignment horizontal="right"/>
    </xf>
    <xf numFmtId="0" fontId="92" fillId="0" borderId="8" xfId="0" applyFont="1" applyBorder="1" applyAlignment="1">
      <alignment horizontal="left" wrapText="1" indent="2"/>
    </xf>
    <xf numFmtId="217" fontId="14" fillId="0" borderId="23" xfId="0" applyNumberFormat="1" applyFont="1" applyBorder="1" applyAlignment="1">
      <alignment horizontal="right"/>
    </xf>
    <xf numFmtId="217" fontId="14" fillId="0" borderId="24" xfId="0" applyNumberFormat="1" applyFont="1" applyBorder="1" applyAlignment="1">
      <alignment horizontal="right"/>
    </xf>
    <xf numFmtId="224" fontId="14" fillId="0" borderId="24" xfId="0" applyNumberFormat="1" applyFont="1" applyBorder="1" applyAlignment="1">
      <alignment horizontal="right"/>
    </xf>
    <xf numFmtId="217" fontId="14" fillId="0" borderId="10" xfId="0" applyNumberFormat="1" applyFont="1" applyBorder="1" applyAlignment="1">
      <alignment horizontal="right"/>
    </xf>
    <xf numFmtId="0" fontId="58" fillId="0" borderId="0" xfId="0" applyFont="1"/>
    <xf numFmtId="0" fontId="96" fillId="0" borderId="0" xfId="0" applyFont="1"/>
    <xf numFmtId="0" fontId="42" fillId="0" borderId="3" xfId="2" applyFont="1" applyBorder="1" applyAlignment="1" applyProtection="1">
      <alignment horizontal="justify" vertical="top"/>
      <protection locked="0"/>
    </xf>
    <xf numFmtId="0" fontId="92" fillId="0" borderId="11" xfId="0" applyFont="1" applyBorder="1" applyAlignment="1">
      <alignment horizontal="left" wrapText="1" indent="2"/>
    </xf>
    <xf numFmtId="217" fontId="14" fillId="0" borderId="26" xfId="0" applyNumberFormat="1" applyFont="1" applyBorder="1" applyAlignment="1">
      <alignment horizontal="right"/>
    </xf>
    <xf numFmtId="217" fontId="58" fillId="0" borderId="0" xfId="0" applyNumberFormat="1" applyFont="1"/>
    <xf numFmtId="0" fontId="91" fillId="0" borderId="5" xfId="0" applyFont="1" applyBorder="1" applyAlignment="1">
      <alignment wrapText="1"/>
    </xf>
    <xf numFmtId="217" fontId="34" fillId="0" borderId="61" xfId="0" applyNumberFormat="1" applyFont="1" applyBorder="1" applyAlignment="1">
      <alignment horizontal="right"/>
    </xf>
    <xf numFmtId="217" fontId="34" fillId="0" borderId="50" xfId="0" applyNumberFormat="1" applyFont="1" applyBorder="1" applyAlignment="1">
      <alignment horizontal="right"/>
    </xf>
    <xf numFmtId="224" fontId="34" fillId="0" borderId="50" xfId="0" applyNumberFormat="1" applyFont="1" applyBorder="1" applyAlignment="1">
      <alignment horizontal="right"/>
    </xf>
    <xf numFmtId="217" fontId="34" fillId="0" borderId="62" xfId="0" applyNumberFormat="1" applyFont="1" applyBorder="1" applyAlignment="1">
      <alignment horizontal="right"/>
    </xf>
    <xf numFmtId="0" fontId="92" fillId="0" borderId="1" xfId="0" applyFont="1" applyBorder="1" applyAlignment="1">
      <alignment horizontal="center" wrapText="1"/>
    </xf>
    <xf numFmtId="217" fontId="104" fillId="0" borderId="0" xfId="0" applyNumberFormat="1" applyFont="1"/>
    <xf numFmtId="0" fontId="92" fillId="0" borderId="0" xfId="17" applyFont="1"/>
    <xf numFmtId="0" fontId="25" fillId="0" borderId="5" xfId="2" applyFont="1" applyBorder="1" applyAlignment="1">
      <alignment horizontal="left" wrapText="1"/>
    </xf>
    <xf numFmtId="0" fontId="15" fillId="0" borderId="5" xfId="2" applyFont="1" applyBorder="1" applyAlignment="1">
      <alignment horizontal="center"/>
    </xf>
    <xf numFmtId="0" fontId="15" fillId="0" borderId="22" xfId="2" applyFont="1" applyBorder="1" applyAlignment="1">
      <alignment horizontal="center"/>
    </xf>
    <xf numFmtId="0" fontId="15" fillId="0" borderId="4" xfId="2" applyFont="1" applyBorder="1" applyAlignment="1">
      <alignment horizontal="center"/>
    </xf>
    <xf numFmtId="0" fontId="25" fillId="0" borderId="7" xfId="2" applyFont="1" applyBorder="1" applyAlignment="1">
      <alignment horizontal="left" vertical="center" wrapText="1"/>
    </xf>
    <xf numFmtId="0" fontId="15" fillId="0" borderId="7" xfId="2" applyFont="1" applyBorder="1" applyAlignment="1">
      <alignment horizontal="center" vertical="top" wrapText="1"/>
    </xf>
    <xf numFmtId="0" fontId="15" fillId="0" borderId="7" xfId="2" applyFont="1" applyBorder="1" applyAlignment="1">
      <alignment horizontal="justify" vertical="top"/>
    </xf>
    <xf numFmtId="0" fontId="15" fillId="0" borderId="19" xfId="2" applyFont="1" applyBorder="1" applyAlignment="1">
      <alignment horizontal="center" vertical="top" wrapText="1"/>
    </xf>
    <xf numFmtId="0" fontId="91" fillId="0" borderId="8" xfId="17" applyFont="1" applyBorder="1" applyAlignment="1">
      <alignment wrapText="1"/>
    </xf>
    <xf numFmtId="227" fontId="21" fillId="0" borderId="23" xfId="17" applyNumberFormat="1" applyFont="1" applyBorder="1" applyAlignment="1">
      <alignment horizontal="right"/>
    </xf>
    <xf numFmtId="227" fontId="21" fillId="0" borderId="24" xfId="17" applyNumberFormat="1" applyFont="1" applyBorder="1" applyAlignment="1">
      <alignment horizontal="right"/>
    </xf>
    <xf numFmtId="227" fontId="21" fillId="0" borderId="10" xfId="17" applyNumberFormat="1" applyFont="1" applyBorder="1" applyAlignment="1">
      <alignment horizontal="right"/>
    </xf>
    <xf numFmtId="227" fontId="21" fillId="0" borderId="54" xfId="17" applyNumberFormat="1" applyFont="1" applyBorder="1" applyAlignment="1">
      <alignment horizontal="right"/>
    </xf>
    <xf numFmtId="227" fontId="92" fillId="0" borderId="0" xfId="17" applyNumberFormat="1" applyFont="1"/>
    <xf numFmtId="0" fontId="92" fillId="0" borderId="2" xfId="17" applyFont="1" applyBorder="1" applyAlignment="1">
      <alignment horizontal="center" vertical="center" wrapText="1"/>
    </xf>
    <xf numFmtId="227" fontId="14" fillId="0" borderId="38" xfId="17" applyNumberFormat="1" applyFont="1" applyBorder="1" applyAlignment="1">
      <alignment horizontal="right"/>
    </xf>
    <xf numFmtId="227" fontId="14" fillId="0" borderId="39" xfId="17" applyNumberFormat="1" applyFont="1" applyBorder="1" applyAlignment="1">
      <alignment horizontal="right"/>
    </xf>
    <xf numFmtId="227" fontId="14" fillId="0" borderId="40" xfId="17" applyNumberFormat="1" applyFont="1" applyBorder="1" applyAlignment="1">
      <alignment horizontal="right"/>
    </xf>
    <xf numFmtId="227" fontId="14" fillId="0" borderId="63" xfId="17" applyNumberFormat="1" applyFont="1" applyBorder="1" applyAlignment="1">
      <alignment horizontal="right"/>
    </xf>
    <xf numFmtId="0" fontId="92" fillId="0" borderId="11" xfId="17" applyFont="1" applyBorder="1" applyAlignment="1">
      <alignment horizontal="left" wrapText="1" indent="1"/>
    </xf>
    <xf numFmtId="227" fontId="14" fillId="0" borderId="26" xfId="17" applyNumberFormat="1" applyFont="1" applyBorder="1" applyAlignment="1">
      <alignment horizontal="right"/>
    </xf>
    <xf numFmtId="227" fontId="14" fillId="0" borderId="27" xfId="17" applyNumberFormat="1" applyFont="1" applyBorder="1" applyAlignment="1">
      <alignment horizontal="right"/>
    </xf>
    <xf numFmtId="227" fontId="14" fillId="0" borderId="28" xfId="17" applyNumberFormat="1" applyFont="1" applyBorder="1" applyAlignment="1">
      <alignment horizontal="right"/>
    </xf>
    <xf numFmtId="227" fontId="14" fillId="0" borderId="13" xfId="17" applyNumberFormat="1" applyFont="1" applyBorder="1" applyAlignment="1">
      <alignment horizontal="right"/>
    </xf>
    <xf numFmtId="0" fontId="92" fillId="0" borderId="1" xfId="17" applyFont="1" applyBorder="1" applyAlignment="1">
      <alignment horizontal="left" wrapText="1" indent="1"/>
    </xf>
    <xf numFmtId="227" fontId="14" fillId="0" borderId="30" xfId="17" applyNumberFormat="1" applyFont="1" applyBorder="1" applyAlignment="1">
      <alignment horizontal="right"/>
    </xf>
    <xf numFmtId="227" fontId="14" fillId="0" borderId="31" xfId="17" applyNumberFormat="1" applyFont="1" applyBorder="1" applyAlignment="1">
      <alignment horizontal="right"/>
    </xf>
    <xf numFmtId="227" fontId="14" fillId="0" borderId="32" xfId="17" applyNumberFormat="1" applyFont="1" applyBorder="1" applyAlignment="1">
      <alignment horizontal="right"/>
    </xf>
    <xf numFmtId="227" fontId="14" fillId="0" borderId="46" xfId="17" applyNumberFormat="1" applyFont="1" applyBorder="1" applyAlignment="1">
      <alignment horizontal="right"/>
    </xf>
    <xf numFmtId="0" fontId="92" fillId="0" borderId="1" xfId="17" applyFont="1" applyBorder="1" applyAlignment="1">
      <alignment horizontal="left" vertical="top" wrapText="1" indent="1"/>
    </xf>
    <xf numFmtId="0" fontId="92" fillId="0" borderId="2" xfId="17" applyFont="1" applyBorder="1" applyAlignment="1">
      <alignment horizontal="center" vertical="top" wrapText="1"/>
    </xf>
    <xf numFmtId="0" fontId="92" fillId="0" borderId="11" xfId="17" applyFont="1" applyBorder="1" applyAlignment="1">
      <alignment horizontal="left" vertical="top" wrapText="1" indent="2"/>
    </xf>
    <xf numFmtId="0" fontId="92" fillId="0" borderId="1" xfId="17" applyFont="1" applyBorder="1" applyAlignment="1">
      <alignment horizontal="left" wrapText="1" indent="2"/>
    </xf>
    <xf numFmtId="0" fontId="92" fillId="0" borderId="1" xfId="17" applyFont="1" applyBorder="1" applyAlignment="1">
      <alignment horizontal="left" vertical="top" wrapText="1" indent="2"/>
    </xf>
    <xf numFmtId="0" fontId="92" fillId="0" borderId="14" xfId="17" applyFont="1" applyBorder="1" applyAlignment="1">
      <alignment horizontal="left" wrapText="1" indent="1"/>
    </xf>
    <xf numFmtId="227" fontId="14" fillId="0" borderId="34" xfId="17" applyNumberFormat="1" applyFont="1" applyBorder="1" applyAlignment="1">
      <alignment horizontal="right"/>
    </xf>
    <xf numFmtId="227" fontId="14" fillId="0" borderId="35" xfId="17" applyNumberFormat="1" applyFont="1" applyBorder="1" applyAlignment="1">
      <alignment horizontal="right"/>
    </xf>
    <xf numFmtId="227" fontId="14" fillId="0" borderId="36" xfId="17" applyNumberFormat="1" applyFont="1" applyBorder="1" applyAlignment="1">
      <alignment horizontal="right"/>
    </xf>
    <xf numFmtId="227" fontId="14" fillId="0" borderId="15" xfId="17" applyNumberFormat="1" applyFont="1" applyBorder="1" applyAlignment="1">
      <alignment horizontal="right"/>
    </xf>
    <xf numFmtId="0" fontId="91" fillId="0" borderId="43" xfId="17" applyFont="1" applyBorder="1" applyAlignment="1">
      <alignment wrapText="1"/>
    </xf>
    <xf numFmtId="0" fontId="92" fillId="0" borderId="0" xfId="17" applyFont="1" applyBorder="1" applyAlignment="1">
      <alignment horizontal="left" wrapText="1" indent="1"/>
    </xf>
    <xf numFmtId="227" fontId="14" fillId="0" borderId="0" xfId="17" applyNumberFormat="1" applyFont="1" applyBorder="1" applyAlignment="1">
      <alignment horizontal="right"/>
    </xf>
    <xf numFmtId="228" fontId="14" fillId="0" borderId="0" xfId="17" applyNumberFormat="1" applyFont="1" applyBorder="1" applyAlignment="1">
      <alignment horizontal="right"/>
    </xf>
    <xf numFmtId="0" fontId="4" fillId="0" borderId="0" xfId="17" applyFont="1"/>
    <xf numFmtId="0" fontId="33" fillId="0" borderId="4" xfId="2" applyFont="1" applyBorder="1" applyAlignment="1">
      <alignment horizontal="center" vertical="center"/>
    </xf>
    <xf numFmtId="0" fontId="33" fillId="0" borderId="0" xfId="2" applyFont="1"/>
    <xf numFmtId="0" fontId="49" fillId="0" borderId="8" xfId="11" applyFont="1" applyFill="1" applyBorder="1" applyAlignment="1" applyProtection="1">
      <alignment horizontal="left"/>
      <protection locked="0"/>
    </xf>
    <xf numFmtId="212" fontId="49" fillId="0" borderId="8" xfId="2" applyNumberFormat="1" applyFont="1" applyBorder="1" applyAlignment="1">
      <alignment horizontal="right"/>
    </xf>
    <xf numFmtId="210" fontId="49" fillId="0" borderId="54" xfId="2" applyNumberFormat="1" applyFont="1" applyBorder="1" applyAlignment="1">
      <alignment horizontal="right"/>
    </xf>
    <xf numFmtId="220" fontId="49" fillId="0" borderId="24" xfId="2" applyNumberFormat="1" applyFont="1" applyBorder="1" applyAlignment="1">
      <alignment horizontal="right"/>
    </xf>
    <xf numFmtId="212" fontId="49" fillId="0" borderId="24" xfId="2" applyNumberFormat="1" applyFont="1" applyBorder="1" applyAlignment="1">
      <alignment horizontal="right"/>
    </xf>
    <xf numFmtId="226" fontId="49" fillId="0" borderId="24" xfId="2" applyNumberFormat="1" applyFont="1" applyBorder="1" applyAlignment="1">
      <alignment horizontal="right"/>
    </xf>
    <xf numFmtId="226" fontId="49" fillId="0" borderId="55" xfId="2" applyNumberFormat="1" applyFont="1" applyBorder="1" applyAlignment="1">
      <alignment horizontal="right"/>
    </xf>
    <xf numFmtId="0" fontId="49" fillId="0" borderId="1" xfId="2" applyFont="1" applyBorder="1" applyAlignment="1">
      <alignment horizontal="left" wrapText="1"/>
    </xf>
    <xf numFmtId="212" fontId="49" fillId="0" borderId="1" xfId="2" applyNumberFormat="1" applyFont="1" applyBorder="1" applyAlignment="1">
      <alignment horizontal="right"/>
    </xf>
    <xf numFmtId="210" fontId="49" fillId="0" borderId="46" xfId="2" applyNumberFormat="1" applyFont="1" applyBorder="1" applyAlignment="1">
      <alignment horizontal="right"/>
    </xf>
    <xf numFmtId="220" fontId="49" fillId="0" borderId="31" xfId="2" applyNumberFormat="1" applyFont="1" applyBorder="1" applyAlignment="1">
      <alignment horizontal="right"/>
    </xf>
    <xf numFmtId="212" fontId="49" fillId="0" borderId="31" xfId="2" applyNumberFormat="1" applyFont="1" applyBorder="1" applyAlignment="1">
      <alignment horizontal="right"/>
    </xf>
    <xf numFmtId="226" fontId="49" fillId="0" borderId="31" xfId="2" applyNumberFormat="1" applyFont="1" applyBorder="1" applyAlignment="1">
      <alignment horizontal="right"/>
    </xf>
    <xf numFmtId="226" fontId="49" fillId="0" borderId="56" xfId="2" applyNumberFormat="1" applyFont="1" applyBorder="1" applyAlignment="1">
      <alignment horizontal="right"/>
    </xf>
    <xf numFmtId="0" fontId="33" fillId="0" borderId="1" xfId="2" applyFont="1" applyBorder="1" applyAlignment="1">
      <alignment horizontal="left" wrapText="1"/>
    </xf>
    <xf numFmtId="212" fontId="33" fillId="0" borderId="1" xfId="2" applyNumberFormat="1" applyFont="1" applyBorder="1" applyAlignment="1">
      <alignment horizontal="right"/>
    </xf>
    <xf numFmtId="210" fontId="33" fillId="0" borderId="46" xfId="2" applyNumberFormat="1" applyFont="1" applyBorder="1" applyAlignment="1">
      <alignment horizontal="right"/>
    </xf>
    <xf numFmtId="220" fontId="33" fillId="0" borderId="31" xfId="2" applyNumberFormat="1" applyFont="1" applyBorder="1" applyAlignment="1">
      <alignment horizontal="right"/>
    </xf>
    <xf numFmtId="212" fontId="33" fillId="0" borderId="31" xfId="2" applyNumberFormat="1" applyFont="1" applyBorder="1" applyAlignment="1">
      <alignment horizontal="right"/>
    </xf>
    <xf numFmtId="226" fontId="33" fillId="0" borderId="31" xfId="2" applyNumberFormat="1" applyFont="1" applyBorder="1" applyAlignment="1">
      <alignment horizontal="right"/>
    </xf>
    <xf numFmtId="226" fontId="33" fillId="0" borderId="56" xfId="2" applyNumberFormat="1" applyFont="1" applyBorder="1" applyAlignment="1">
      <alignment horizontal="right"/>
    </xf>
    <xf numFmtId="0" fontId="33" fillId="0" borderId="11" xfId="2" applyFont="1" applyBorder="1" applyAlignment="1">
      <alignment horizontal="left" wrapText="1" indent="1"/>
    </xf>
    <xf numFmtId="212" fontId="33" fillId="0" borderId="11" xfId="2" applyNumberFormat="1" applyFont="1" applyBorder="1" applyAlignment="1">
      <alignment horizontal="right"/>
    </xf>
    <xf numFmtId="210" fontId="33" fillId="0" borderId="13" xfId="2" applyNumberFormat="1" applyFont="1" applyBorder="1" applyAlignment="1">
      <alignment horizontal="right"/>
    </xf>
    <xf numFmtId="220" fontId="33" fillId="0" borderId="27" xfId="2" applyNumberFormat="1" applyFont="1" applyBorder="1" applyAlignment="1">
      <alignment horizontal="right"/>
    </xf>
    <xf numFmtId="212" fontId="33" fillId="0" borderId="27" xfId="2" applyNumberFormat="1" applyFont="1" applyBorder="1" applyAlignment="1">
      <alignment horizontal="right"/>
    </xf>
    <xf numFmtId="226" fontId="33" fillId="0" borderId="27" xfId="2" applyNumberFormat="1" applyFont="1" applyBorder="1" applyAlignment="1">
      <alignment horizontal="right"/>
    </xf>
    <xf numFmtId="226" fontId="33" fillId="0" borderId="65" xfId="2" applyNumberFormat="1" applyFont="1" applyBorder="1" applyAlignment="1">
      <alignment horizontal="right"/>
    </xf>
    <xf numFmtId="0" fontId="33" fillId="0" borderId="14" xfId="2" applyFont="1" applyBorder="1" applyAlignment="1">
      <alignment horizontal="left" wrapText="1"/>
    </xf>
    <xf numFmtId="212" fontId="33" fillId="0" borderId="14" xfId="2" applyNumberFormat="1" applyFont="1" applyBorder="1" applyAlignment="1">
      <alignment horizontal="right"/>
    </xf>
    <xf numFmtId="210" fontId="33" fillId="0" borderId="15" xfId="2" applyNumberFormat="1" applyFont="1" applyBorder="1" applyAlignment="1">
      <alignment horizontal="right"/>
    </xf>
    <xf numFmtId="220" fontId="33" fillId="0" borderId="35" xfId="2" applyNumberFormat="1" applyFont="1" applyBorder="1" applyAlignment="1">
      <alignment horizontal="right"/>
    </xf>
    <xf numFmtId="212" fontId="33" fillId="0" borderId="35" xfId="2" applyNumberFormat="1" applyFont="1" applyBorder="1" applyAlignment="1">
      <alignment horizontal="right"/>
    </xf>
    <xf numFmtId="226" fontId="33" fillId="0" borderId="35" xfId="2" applyNumberFormat="1" applyFont="1" applyBorder="1" applyAlignment="1">
      <alignment horizontal="right"/>
    </xf>
    <xf numFmtId="226" fontId="33" fillId="0" borderId="57" xfId="2" applyNumberFormat="1" applyFont="1" applyBorder="1" applyAlignment="1">
      <alignment horizontal="right"/>
    </xf>
    <xf numFmtId="0" fontId="49" fillId="0" borderId="8" xfId="2" applyFont="1" applyBorder="1" applyAlignment="1">
      <alignment horizontal="left" wrapText="1"/>
    </xf>
    <xf numFmtId="212" fontId="49" fillId="0" borderId="11" xfId="2" applyNumberFormat="1" applyFont="1" applyBorder="1" applyAlignment="1">
      <alignment horizontal="right"/>
    </xf>
    <xf numFmtId="210" fontId="49" fillId="0" borderId="13" xfId="2" applyNumberFormat="1" applyFont="1" applyBorder="1" applyAlignment="1">
      <alignment horizontal="right"/>
    </xf>
    <xf numFmtId="220" fontId="49" fillId="0" borderId="27" xfId="2" applyNumberFormat="1" applyFont="1" applyBorder="1" applyAlignment="1">
      <alignment horizontal="right"/>
    </xf>
    <xf numFmtId="212" fontId="49" fillId="0" borderId="27" xfId="2" applyNumberFormat="1" applyFont="1" applyBorder="1" applyAlignment="1">
      <alignment horizontal="right"/>
    </xf>
    <xf numFmtId="226" fontId="49" fillId="0" borderId="27" xfId="2" applyNumberFormat="1" applyFont="1" applyBorder="1" applyAlignment="1">
      <alignment horizontal="right"/>
    </xf>
    <xf numFmtId="226" fontId="49" fillId="0" borderId="65" xfId="2" applyNumberFormat="1" applyFont="1" applyBorder="1" applyAlignment="1">
      <alignment horizontal="right"/>
    </xf>
    <xf numFmtId="0" fontId="49" fillId="0" borderId="11" xfId="2" applyFont="1" applyBorder="1" applyAlignment="1">
      <alignment horizontal="left" wrapText="1"/>
    </xf>
    <xf numFmtId="0" fontId="33" fillId="0" borderId="1" xfId="2" applyFont="1" applyBorder="1" applyAlignment="1">
      <alignment horizontal="left" wrapText="1" indent="1"/>
    </xf>
    <xf numFmtId="212" fontId="33" fillId="0" borderId="0" xfId="2" applyNumberFormat="1" applyFont="1" applyBorder="1" applyAlignment="1">
      <alignment horizontal="right"/>
    </xf>
    <xf numFmtId="210" fontId="33" fillId="0" borderId="0" xfId="2" applyNumberFormat="1" applyFont="1" applyBorder="1" applyAlignment="1">
      <alignment horizontal="right"/>
    </xf>
    <xf numFmtId="220" fontId="33" fillId="0" borderId="0" xfId="2" applyNumberFormat="1" applyFont="1" applyBorder="1" applyAlignment="1">
      <alignment horizontal="right"/>
    </xf>
    <xf numFmtId="226" fontId="33" fillId="0" borderId="0" xfId="2" applyNumberFormat="1" applyFont="1" applyBorder="1" applyAlignment="1">
      <alignment horizontal="right"/>
    </xf>
    <xf numFmtId="229" fontId="27" fillId="0" borderId="0" xfId="2" applyNumberFormat="1" applyFont="1" applyAlignment="1"/>
    <xf numFmtId="0" fontId="1" fillId="0" borderId="0" xfId="2" applyFont="1" applyBorder="1" applyAlignment="1">
      <alignment horizontal="left" wrapText="1"/>
    </xf>
    <xf numFmtId="212" fontId="1" fillId="0" borderId="0" xfId="2" applyNumberFormat="1" applyFont="1" applyBorder="1" applyAlignment="1">
      <alignment horizontal="right"/>
    </xf>
    <xf numFmtId="210" fontId="1" fillId="0" borderId="0" xfId="2" applyNumberFormat="1" applyFont="1" applyBorder="1" applyAlignment="1">
      <alignment horizontal="right"/>
    </xf>
    <xf numFmtId="220" fontId="1" fillId="0" borderId="0" xfId="2" applyNumberFormat="1" applyFont="1" applyBorder="1" applyAlignment="1">
      <alignment horizontal="right"/>
    </xf>
    <xf numFmtId="226" fontId="1" fillId="0" borderId="0" xfId="2" applyNumberFormat="1" applyFont="1" applyBorder="1" applyAlignment="1">
      <alignment horizontal="right"/>
    </xf>
    <xf numFmtId="177" fontId="48" fillId="0" borderId="0" xfId="2" applyNumberFormat="1" applyFont="1" applyBorder="1" applyAlignment="1"/>
    <xf numFmtId="212" fontId="48" fillId="0" borderId="0" xfId="2" applyNumberFormat="1" applyFont="1" applyAlignment="1"/>
    <xf numFmtId="0" fontId="48" fillId="0" borderId="0" xfId="2" applyFont="1" applyAlignment="1"/>
    <xf numFmtId="212" fontId="27" fillId="0" borderId="0" xfId="2" applyNumberFormat="1" applyFont="1" applyAlignment="1"/>
    <xf numFmtId="220" fontId="27" fillId="0" borderId="0" xfId="2" applyNumberFormat="1" applyFont="1" applyAlignment="1"/>
    <xf numFmtId="0" fontId="34" fillId="0" borderId="0" xfId="2" applyFont="1" applyBorder="1" applyAlignment="1">
      <alignment horizontal="center" vertical="center"/>
    </xf>
    <xf numFmtId="0" fontId="49" fillId="0" borderId="5" xfId="2" applyFont="1" applyBorder="1" applyAlignment="1">
      <alignment horizontal="left" vertical="center"/>
    </xf>
    <xf numFmtId="0" fontId="23" fillId="0" borderId="7" xfId="2" applyFont="1" applyBorder="1" applyAlignment="1">
      <alignment horizontal="left"/>
    </xf>
    <xf numFmtId="49" fontId="33" fillId="0" borderId="3" xfId="2" applyNumberFormat="1" applyFont="1" applyBorder="1" applyAlignment="1">
      <alignment horizontal="center" vertical="center" wrapText="1"/>
    </xf>
    <xf numFmtId="0" fontId="33" fillId="0" borderId="3" xfId="2" applyFont="1" applyFill="1" applyBorder="1" applyAlignment="1">
      <alignment horizontal="center" vertical="center" wrapText="1"/>
    </xf>
    <xf numFmtId="210" fontId="14" fillId="0" borderId="0" xfId="2" applyNumberFormat="1"/>
    <xf numFmtId="0" fontId="49" fillId="0" borderId="8" xfId="2" applyFont="1" applyBorder="1" applyAlignment="1">
      <alignment horizontal="justify"/>
    </xf>
    <xf numFmtId="210" fontId="49" fillId="0" borderId="8" xfId="2" applyNumberFormat="1" applyFont="1" applyBorder="1" applyAlignment="1">
      <alignment horizontal="right"/>
    </xf>
    <xf numFmtId="230" fontId="49" fillId="0" borderId="54" xfId="2" applyNumberFormat="1" applyFont="1" applyBorder="1" applyAlignment="1">
      <alignment horizontal="right"/>
    </xf>
    <xf numFmtId="230" fontId="49" fillId="0" borderId="24" xfId="2" applyNumberFormat="1" applyFont="1" applyBorder="1" applyAlignment="1">
      <alignment horizontal="right"/>
    </xf>
    <xf numFmtId="230" fontId="49" fillId="0" borderId="10" xfId="2" applyNumberFormat="1" applyFont="1" applyBorder="1" applyAlignment="1">
      <alignment horizontal="right"/>
    </xf>
    <xf numFmtId="0" fontId="14" fillId="0" borderId="0" xfId="2" applyAlignment="1"/>
    <xf numFmtId="210" fontId="14" fillId="0" borderId="0" xfId="2" applyNumberFormat="1" applyAlignment="1"/>
    <xf numFmtId="210" fontId="49" fillId="0" borderId="1" xfId="2" applyNumberFormat="1" applyFont="1" applyBorder="1" applyAlignment="1"/>
    <xf numFmtId="230" fontId="49" fillId="0" borderId="46" xfId="2" applyNumberFormat="1" applyFont="1" applyBorder="1" applyAlignment="1">
      <alignment horizontal="right"/>
    </xf>
    <xf numFmtId="230" fontId="49" fillId="0" borderId="31" xfId="2" applyNumberFormat="1" applyFont="1" applyBorder="1" applyAlignment="1">
      <alignment horizontal="right"/>
    </xf>
    <xf numFmtId="230" fontId="49" fillId="0" borderId="32" xfId="2" applyNumberFormat="1" applyFont="1" applyBorder="1" applyAlignment="1">
      <alignment horizontal="right"/>
    </xf>
    <xf numFmtId="0" fontId="33" fillId="0" borderId="1" xfId="2" applyFont="1" applyBorder="1" applyAlignment="1">
      <alignment horizontal="left" wrapText="1" indent="2"/>
    </xf>
    <xf numFmtId="210" fontId="33" fillId="0" borderId="1" xfId="2" applyNumberFormat="1" applyFont="1" applyBorder="1" applyAlignment="1"/>
    <xf numFmtId="230" fontId="33" fillId="0" borderId="46" xfId="2" applyNumberFormat="1" applyFont="1" applyBorder="1" applyAlignment="1">
      <alignment horizontal="right"/>
    </xf>
    <xf numFmtId="230" fontId="33" fillId="0" borderId="31" xfId="2" applyNumberFormat="1" applyFont="1" applyBorder="1" applyAlignment="1">
      <alignment horizontal="right"/>
    </xf>
    <xf numFmtId="230" fontId="33" fillId="0" borderId="32" xfId="2" applyNumberFormat="1" applyFont="1" applyBorder="1" applyAlignment="1">
      <alignment horizontal="right"/>
    </xf>
    <xf numFmtId="0" fontId="49" fillId="0" borderId="1" xfId="2" applyFont="1" applyBorder="1" applyAlignment="1">
      <alignment horizontal="left" wrapText="1" indent="1"/>
    </xf>
    <xf numFmtId="0" fontId="33" fillId="0" borderId="1" xfId="2" applyFont="1" applyBorder="1" applyAlignment="1">
      <alignment horizontal="left" indent="2"/>
    </xf>
    <xf numFmtId="0" fontId="49" fillId="0" borderId="11" xfId="2" applyFont="1" applyBorder="1" applyAlignment="1">
      <alignment horizontal="left" wrapText="1" indent="1"/>
    </xf>
    <xf numFmtId="210" fontId="49" fillId="0" borderId="11" xfId="2" applyNumberFormat="1" applyFont="1" applyBorder="1" applyAlignment="1"/>
    <xf numFmtId="230" fontId="49" fillId="0" borderId="13" xfId="2" applyNumberFormat="1" applyFont="1" applyBorder="1" applyAlignment="1">
      <alignment horizontal="right"/>
    </xf>
    <xf numFmtId="230" fontId="49" fillId="0" borderId="27" xfId="2" applyNumberFormat="1" applyFont="1" applyBorder="1" applyAlignment="1">
      <alignment horizontal="right"/>
    </xf>
    <xf numFmtId="0" fontId="33" fillId="0" borderId="6" xfId="2" applyFont="1" applyFill="1" applyBorder="1" applyAlignment="1">
      <alignment horizontal="left" indent="2"/>
    </xf>
    <xf numFmtId="0" fontId="33" fillId="0" borderId="14" xfId="2" applyFont="1" applyBorder="1" applyAlignment="1">
      <alignment horizontal="left" indent="2"/>
    </xf>
    <xf numFmtId="210" fontId="33" fillId="0" borderId="14" xfId="2" applyNumberFormat="1" applyFont="1" applyBorder="1" applyAlignment="1"/>
    <xf numFmtId="230" fontId="33" fillId="0" borderId="15" xfId="2" applyNumberFormat="1" applyFont="1" applyBorder="1" applyAlignment="1">
      <alignment horizontal="right"/>
    </xf>
    <xf numFmtId="230" fontId="33" fillId="0" borderId="35" xfId="2" applyNumberFormat="1" applyFont="1" applyBorder="1" applyAlignment="1">
      <alignment horizontal="right"/>
    </xf>
    <xf numFmtId="230" fontId="33" fillId="0" borderId="36" xfId="2" applyNumberFormat="1" applyFont="1" applyBorder="1" applyAlignment="1">
      <alignment horizontal="right"/>
    </xf>
    <xf numFmtId="0" fontId="33" fillId="0" borderId="11" xfId="2" applyFont="1" applyBorder="1" applyAlignment="1">
      <alignment horizontal="left" indent="2"/>
    </xf>
    <xf numFmtId="210" fontId="33" fillId="0" borderId="11" xfId="2" applyNumberFormat="1" applyFont="1" applyBorder="1" applyAlignment="1"/>
    <xf numFmtId="230" fontId="33" fillId="0" borderId="13" xfId="2" applyNumberFormat="1" applyFont="1" applyBorder="1" applyAlignment="1">
      <alignment horizontal="right"/>
    </xf>
    <xf numFmtId="230" fontId="33" fillId="0" borderId="27" xfId="2" applyNumberFormat="1" applyFont="1" applyBorder="1" applyAlignment="1">
      <alignment horizontal="right"/>
    </xf>
    <xf numFmtId="230" fontId="33" fillId="0" borderId="28" xfId="2" applyNumberFormat="1" applyFont="1" applyBorder="1" applyAlignment="1">
      <alignment horizontal="right"/>
    </xf>
    <xf numFmtId="0" fontId="49" fillId="0" borderId="1" xfId="2" applyFont="1" applyBorder="1" applyAlignment="1">
      <alignment horizontal="left" indent="1"/>
    </xf>
    <xf numFmtId="0" fontId="49" fillId="0" borderId="7" xfId="2" applyFont="1" applyBorder="1"/>
    <xf numFmtId="210" fontId="49" fillId="0" borderId="14" xfId="2" applyNumberFormat="1" applyFont="1" applyBorder="1" applyAlignment="1"/>
    <xf numFmtId="230" fontId="49" fillId="0" borderId="15" xfId="2" applyNumberFormat="1" applyFont="1" applyBorder="1" applyAlignment="1">
      <alignment horizontal="right"/>
    </xf>
    <xf numFmtId="230" fontId="49" fillId="0" borderId="35" xfId="2" applyNumberFormat="1" applyFont="1" applyBorder="1" applyAlignment="1">
      <alignment horizontal="right"/>
    </xf>
    <xf numFmtId="230" fontId="49" fillId="0" borderId="36" xfId="2" applyNumberFormat="1" applyFont="1" applyBorder="1" applyAlignment="1">
      <alignment horizontal="right"/>
    </xf>
    <xf numFmtId="210" fontId="48" fillId="0" borderId="0" xfId="2" applyNumberFormat="1" applyFont="1"/>
    <xf numFmtId="0" fontId="33" fillId="0" borderId="3" xfId="2" applyFont="1" applyBorder="1" applyAlignment="1">
      <alignment horizontal="center" vertical="center"/>
    </xf>
    <xf numFmtId="0" fontId="49" fillId="0" borderId="3" xfId="2" applyFont="1" applyBorder="1" applyAlignment="1" applyProtection="1">
      <alignment horizontal="center" vertical="center"/>
      <protection locked="0"/>
    </xf>
    <xf numFmtId="0" fontId="49" fillId="0" borderId="8" xfId="11" applyFont="1" applyFill="1" applyBorder="1" applyAlignment="1" applyProtection="1">
      <alignment wrapText="1"/>
      <protection locked="0"/>
    </xf>
    <xf numFmtId="211" fontId="49" fillId="0" borderId="8" xfId="2" applyNumberFormat="1" applyFont="1" applyBorder="1" applyAlignment="1">
      <alignment horizontal="right"/>
    </xf>
    <xf numFmtId="210" fontId="49" fillId="0" borderId="23" xfId="2" applyNumberFormat="1" applyFont="1" applyBorder="1" applyAlignment="1">
      <alignment horizontal="right"/>
    </xf>
    <xf numFmtId="211" fontId="49" fillId="0" borderId="24" xfId="2" applyNumberFormat="1" applyFont="1" applyBorder="1" applyAlignment="1">
      <alignment horizontal="right"/>
    </xf>
    <xf numFmtId="212" fontId="49" fillId="0" borderId="10" xfId="2" applyNumberFormat="1" applyFont="1" applyBorder="1" applyAlignment="1">
      <alignment horizontal="right"/>
    </xf>
    <xf numFmtId="211" fontId="33" fillId="0" borderId="1" xfId="2" applyNumberFormat="1" applyFont="1" applyBorder="1" applyAlignment="1">
      <alignment horizontal="right"/>
    </xf>
    <xf numFmtId="210" fontId="33" fillId="0" borderId="30" xfId="2" applyNumberFormat="1" applyFont="1" applyBorder="1" applyAlignment="1">
      <alignment horizontal="right"/>
    </xf>
    <xf numFmtId="211" fontId="33" fillId="0" borderId="31" xfId="2" applyNumberFormat="1" applyFont="1" applyBorder="1" applyAlignment="1">
      <alignment horizontal="right"/>
    </xf>
    <xf numFmtId="212" fontId="33" fillId="0" borderId="32" xfId="2" applyNumberFormat="1" applyFont="1" applyBorder="1" applyAlignment="1">
      <alignment horizontal="right"/>
    </xf>
    <xf numFmtId="0" fontId="33" fillId="0" borderId="7" xfId="2" applyFont="1" applyBorder="1"/>
    <xf numFmtId="211" fontId="33" fillId="0" borderId="14" xfId="2" applyNumberFormat="1" applyFont="1" applyBorder="1" applyAlignment="1">
      <alignment horizontal="right"/>
    </xf>
    <xf numFmtId="210" fontId="33" fillId="0" borderId="34" xfId="2" applyNumberFormat="1" applyFont="1" applyBorder="1" applyAlignment="1">
      <alignment horizontal="right"/>
    </xf>
    <xf numFmtId="211" fontId="33" fillId="0" borderId="35" xfId="2" applyNumberFormat="1" applyFont="1" applyBorder="1" applyAlignment="1">
      <alignment horizontal="right"/>
    </xf>
    <xf numFmtId="212" fontId="33" fillId="0" borderId="36" xfId="2" applyNumberFormat="1" applyFont="1" applyBorder="1" applyAlignment="1">
      <alignment horizontal="right"/>
    </xf>
    <xf numFmtId="0" fontId="33" fillId="0" borderId="7" xfId="2" applyFont="1" applyBorder="1" applyAlignment="1">
      <alignment horizontal="left" wrapText="1" indent="2"/>
    </xf>
    <xf numFmtId="229" fontId="48" fillId="0" borderId="0" xfId="2" applyNumberFormat="1" applyFont="1" applyBorder="1"/>
    <xf numFmtId="211" fontId="27" fillId="0" borderId="0" xfId="2" applyNumberFormat="1" applyFont="1" applyAlignment="1"/>
    <xf numFmtId="229" fontId="32" fillId="0" borderId="0" xfId="2" applyNumberFormat="1" applyFont="1" applyBorder="1"/>
    <xf numFmtId="0" fontId="34" fillId="0" borderId="0" xfId="2" applyFont="1" applyAlignment="1">
      <alignment horizontal="center" wrapText="1"/>
    </xf>
    <xf numFmtId="0" fontId="33" fillId="0" borderId="20" xfId="2" applyFont="1" applyBorder="1" applyAlignment="1">
      <alignment horizontal="center" vertical="center"/>
    </xf>
    <xf numFmtId="0" fontId="34" fillId="0" borderId="1" xfId="11" applyFont="1" applyFill="1" applyBorder="1" applyAlignment="1" applyProtection="1">
      <protection locked="0"/>
    </xf>
    <xf numFmtId="220" fontId="21" fillId="0" borderId="1" xfId="2" applyNumberFormat="1" applyFont="1" applyBorder="1" applyAlignment="1">
      <alignment horizontal="right"/>
    </xf>
    <xf numFmtId="230" fontId="21" fillId="0" borderId="13" xfId="2" applyNumberFormat="1" applyFont="1" applyBorder="1" applyAlignment="1">
      <alignment horizontal="right" indent="1"/>
    </xf>
    <xf numFmtId="230" fontId="21" fillId="0" borderId="27" xfId="2" applyNumberFormat="1" applyFont="1" applyBorder="1" applyAlignment="1">
      <alignment horizontal="right" indent="1"/>
    </xf>
    <xf numFmtId="230" fontId="21" fillId="0" borderId="65" xfId="2" applyNumberFormat="1" applyFont="1" applyBorder="1" applyAlignment="1">
      <alignment horizontal="right" indent="1"/>
    </xf>
    <xf numFmtId="230" fontId="21" fillId="0" borderId="8" xfId="2" applyNumberFormat="1" applyFont="1" applyBorder="1" applyAlignment="1">
      <alignment horizontal="right" indent="1"/>
    </xf>
    <xf numFmtId="1" fontId="94" fillId="0" borderId="0" xfId="2" applyNumberFormat="1" applyFont="1" applyAlignment="1">
      <alignment horizontal="right" wrapText="1"/>
    </xf>
    <xf numFmtId="1" fontId="14" fillId="0" borderId="0" xfId="2" applyNumberFormat="1"/>
    <xf numFmtId="230" fontId="21" fillId="0" borderId="11" xfId="2" applyNumberFormat="1" applyFont="1" applyBorder="1" applyAlignment="1">
      <alignment horizontal="right" indent="1"/>
    </xf>
    <xf numFmtId="220" fontId="14" fillId="0" borderId="1" xfId="2" applyNumberFormat="1" applyFont="1" applyBorder="1" applyAlignment="1">
      <alignment horizontal="right"/>
    </xf>
    <xf numFmtId="230" fontId="14" fillId="0" borderId="13" xfId="2" applyNumberFormat="1" applyFont="1" applyBorder="1" applyAlignment="1">
      <alignment horizontal="right" indent="1"/>
    </xf>
    <xf numFmtId="230" fontId="14" fillId="0" borderId="27" xfId="2" applyNumberFormat="1" applyFont="1" applyBorder="1" applyAlignment="1">
      <alignment horizontal="right" indent="1"/>
    </xf>
    <xf numFmtId="230" fontId="14" fillId="0" borderId="65" xfId="2" applyNumberFormat="1" applyFont="1" applyBorder="1" applyAlignment="1">
      <alignment horizontal="right" indent="1"/>
    </xf>
    <xf numFmtId="230" fontId="14" fillId="0" borderId="11" xfId="2" applyNumberFormat="1" applyFont="1" applyBorder="1" applyAlignment="1">
      <alignment horizontal="right" indent="1"/>
    </xf>
    <xf numFmtId="1" fontId="93" fillId="0" borderId="0" xfId="2" applyNumberFormat="1" applyFont="1" applyAlignment="1">
      <alignment horizontal="right" wrapText="1"/>
    </xf>
    <xf numFmtId="220" fontId="14" fillId="0" borderId="2" xfId="2" applyNumberFormat="1" applyFont="1" applyBorder="1" applyAlignment="1">
      <alignment horizontal="right"/>
    </xf>
    <xf numFmtId="220" fontId="14" fillId="0" borderId="11" xfId="2" applyNumberFormat="1" applyFont="1" applyBorder="1" applyAlignment="1">
      <alignment horizontal="right"/>
    </xf>
    <xf numFmtId="230" fontId="14" fillId="0" borderId="26" xfId="2" applyNumberFormat="1" applyFont="1" applyBorder="1" applyAlignment="1">
      <alignment horizontal="right" indent="1"/>
    </xf>
    <xf numFmtId="230" fontId="14" fillId="0" borderId="46" xfId="2" applyNumberFormat="1" applyFont="1" applyBorder="1" applyAlignment="1">
      <alignment horizontal="right" indent="1"/>
    </xf>
    <xf numFmtId="230" fontId="14" fillId="0" borderId="31" xfId="2" applyNumberFormat="1" applyFont="1" applyBorder="1" applyAlignment="1">
      <alignment horizontal="right" indent="1"/>
    </xf>
    <xf numFmtId="230" fontId="14" fillId="0" borderId="56" xfId="2" applyNumberFormat="1" applyFont="1" applyBorder="1" applyAlignment="1">
      <alignment horizontal="right" indent="1"/>
    </xf>
    <xf numFmtId="230" fontId="14" fillId="0" borderId="1" xfId="2" applyNumberFormat="1" applyFont="1" applyBorder="1" applyAlignment="1">
      <alignment horizontal="right" indent="1"/>
    </xf>
    <xf numFmtId="220" fontId="14" fillId="0" borderId="14" xfId="2" applyNumberFormat="1" applyFont="1" applyBorder="1" applyAlignment="1">
      <alignment horizontal="right"/>
    </xf>
    <xf numFmtId="230" fontId="14" fillId="0" borderId="15" xfId="2" applyNumberFormat="1" applyFont="1" applyBorder="1" applyAlignment="1">
      <alignment horizontal="right" indent="1"/>
    </xf>
    <xf numFmtId="230" fontId="14" fillId="0" borderId="35" xfId="2" applyNumberFormat="1" applyFont="1" applyBorder="1" applyAlignment="1">
      <alignment horizontal="right" indent="1"/>
    </xf>
    <xf numFmtId="230" fontId="14" fillId="0" borderId="57" xfId="2" applyNumberFormat="1" applyFont="1" applyBorder="1" applyAlignment="1">
      <alignment horizontal="right" indent="1"/>
    </xf>
    <xf numFmtId="230" fontId="14" fillId="0" borderId="14" xfId="2" applyNumberFormat="1" applyFont="1" applyBorder="1" applyAlignment="1">
      <alignment horizontal="right" indent="1"/>
    </xf>
    <xf numFmtId="220" fontId="21" fillId="0" borderId="11" xfId="2" applyNumberFormat="1" applyFont="1" applyBorder="1" applyAlignment="1">
      <alignment horizontal="right"/>
    </xf>
    <xf numFmtId="0" fontId="14" fillId="0" borderId="43" xfId="2" applyBorder="1"/>
    <xf numFmtId="0" fontId="21" fillId="0" borderId="29" xfId="2" applyFont="1" applyBorder="1" applyAlignment="1">
      <alignment wrapText="1"/>
    </xf>
    <xf numFmtId="0" fontId="21" fillId="0" borderId="33" xfId="2" applyFont="1" applyBorder="1" applyAlignment="1">
      <alignment horizontal="left" wrapText="1"/>
    </xf>
    <xf numFmtId="0" fontId="21" fillId="0" borderId="33" xfId="2" applyFont="1" applyBorder="1" applyAlignment="1">
      <alignment wrapText="1"/>
    </xf>
    <xf numFmtId="0" fontId="23" fillId="0" borderId="29" xfId="2" applyFont="1" applyBorder="1" applyAlignment="1">
      <alignment wrapText="1"/>
    </xf>
    <xf numFmtId="220" fontId="79" fillId="0" borderId="0" xfId="2" applyNumberFormat="1" applyFont="1" applyBorder="1" applyAlignment="1">
      <alignment horizontal="right"/>
    </xf>
    <xf numFmtId="230" fontId="79" fillId="0" borderId="0" xfId="2" applyNumberFormat="1" applyFont="1" applyBorder="1" applyAlignment="1">
      <alignment horizontal="right" indent="1"/>
    </xf>
    <xf numFmtId="230" fontId="79" fillId="0" borderId="69" xfId="2" applyNumberFormat="1" applyFont="1" applyBorder="1" applyAlignment="1">
      <alignment horizontal="right" indent="1"/>
    </xf>
    <xf numFmtId="211" fontId="48" fillId="0" borderId="0" xfId="2" applyNumberFormat="1" applyFont="1"/>
    <xf numFmtId="211" fontId="48" fillId="0" borderId="69" xfId="2" applyNumberFormat="1" applyFont="1" applyBorder="1"/>
    <xf numFmtId="0" fontId="14" fillId="0" borderId="69" xfId="2" applyBorder="1"/>
    <xf numFmtId="0" fontId="2" fillId="0" borderId="8" xfId="2" applyFont="1" applyBorder="1" applyAlignment="1">
      <alignment wrapText="1"/>
    </xf>
    <xf numFmtId="220" fontId="2" fillId="0" borderId="1" xfId="2" applyNumberFormat="1" applyFont="1" applyBorder="1" applyAlignment="1">
      <alignment horizontal="right"/>
    </xf>
    <xf numFmtId="230" fontId="49" fillId="0" borderId="13" xfId="2" applyNumberFormat="1" applyFont="1" applyBorder="1" applyAlignment="1">
      <alignment horizontal="right" indent="1"/>
    </xf>
    <xf numFmtId="230" fontId="49" fillId="0" borderId="27" xfId="2" applyNumberFormat="1" applyFont="1" applyBorder="1" applyAlignment="1">
      <alignment horizontal="right" indent="1"/>
    </xf>
    <xf numFmtId="230" fontId="49" fillId="0" borderId="65" xfId="2" applyNumberFormat="1" applyFont="1" applyBorder="1" applyAlignment="1">
      <alignment horizontal="right" indent="1"/>
    </xf>
    <xf numFmtId="230" fontId="49" fillId="0" borderId="8" xfId="2" applyNumberFormat="1" applyFont="1" applyBorder="1" applyAlignment="1">
      <alignment horizontal="right" indent="1"/>
    </xf>
    <xf numFmtId="230" fontId="49" fillId="0" borderId="11" xfId="2" applyNumberFormat="1" applyFont="1" applyBorder="1" applyAlignment="1">
      <alignment horizontal="right" indent="1"/>
    </xf>
    <xf numFmtId="230" fontId="2" fillId="0" borderId="13" xfId="2" applyNumberFormat="1" applyFont="1" applyBorder="1" applyAlignment="1">
      <alignment horizontal="right" indent="1"/>
    </xf>
    <xf numFmtId="230" fontId="2" fillId="0" borderId="27" xfId="2" applyNumberFormat="1" applyFont="1" applyBorder="1" applyAlignment="1">
      <alignment horizontal="right" indent="1"/>
    </xf>
    <xf numFmtId="230" fontId="2" fillId="0" borderId="65" xfId="2" applyNumberFormat="1" applyFont="1" applyBorder="1" applyAlignment="1">
      <alignment horizontal="right" indent="1"/>
    </xf>
    <xf numFmtId="230" fontId="2" fillId="0" borderId="11" xfId="2" applyNumberFormat="1" applyFont="1" applyBorder="1" applyAlignment="1">
      <alignment horizontal="right" indent="1"/>
    </xf>
    <xf numFmtId="220" fontId="1" fillId="0" borderId="1" xfId="2" applyNumberFormat="1" applyFont="1" applyBorder="1" applyAlignment="1">
      <alignment horizontal="right"/>
    </xf>
    <xf numFmtId="230" fontId="1" fillId="0" borderId="13" xfId="2" applyNumberFormat="1" applyFont="1" applyBorder="1" applyAlignment="1">
      <alignment horizontal="right" indent="1"/>
    </xf>
    <xf numFmtId="230" fontId="1" fillId="0" borderId="27" xfId="2" applyNumberFormat="1" applyFont="1" applyBorder="1" applyAlignment="1">
      <alignment horizontal="right" indent="1"/>
    </xf>
    <xf numFmtId="230" fontId="1" fillId="0" borderId="65" xfId="2" applyNumberFormat="1" applyFont="1" applyBorder="1" applyAlignment="1">
      <alignment horizontal="right" indent="1"/>
    </xf>
    <xf numFmtId="230" fontId="1" fillId="0" borderId="11" xfId="2" applyNumberFormat="1" applyFont="1" applyBorder="1" applyAlignment="1">
      <alignment horizontal="right" indent="1"/>
    </xf>
    <xf numFmtId="220" fontId="33" fillId="0" borderId="2" xfId="2" applyNumberFormat="1" applyFont="1" applyBorder="1" applyAlignment="1">
      <alignment horizontal="right"/>
    </xf>
    <xf numFmtId="220" fontId="1" fillId="0" borderId="11" xfId="2" applyNumberFormat="1" applyFont="1" applyBorder="1" applyAlignment="1">
      <alignment horizontal="right"/>
    </xf>
    <xf numFmtId="230" fontId="1" fillId="0" borderId="26" xfId="2" applyNumberFormat="1" applyFont="1" applyBorder="1" applyAlignment="1">
      <alignment horizontal="right" indent="1"/>
    </xf>
    <xf numFmtId="230" fontId="1" fillId="0" borderId="46" xfId="2" applyNumberFormat="1" applyFont="1" applyBorder="1" applyAlignment="1">
      <alignment horizontal="right" indent="1"/>
    </xf>
    <xf numFmtId="230" fontId="1" fillId="0" borderId="31" xfId="2" applyNumberFormat="1" applyFont="1" applyBorder="1" applyAlignment="1">
      <alignment horizontal="right" indent="1"/>
    </xf>
    <xf numFmtId="230" fontId="1" fillId="0" borderId="56" xfId="2" applyNumberFormat="1" applyFont="1" applyBorder="1" applyAlignment="1">
      <alignment horizontal="right" indent="1"/>
    </xf>
    <xf numFmtId="230" fontId="1" fillId="0" borderId="1" xfId="2" applyNumberFormat="1" applyFont="1" applyBorder="1" applyAlignment="1">
      <alignment horizontal="right" indent="1"/>
    </xf>
    <xf numFmtId="220" fontId="1" fillId="0" borderId="14" xfId="2" applyNumberFormat="1" applyFont="1" applyBorder="1" applyAlignment="1">
      <alignment horizontal="right"/>
    </xf>
    <xf numFmtId="230" fontId="1" fillId="0" borderId="15" xfId="2" applyNumberFormat="1" applyFont="1" applyBorder="1" applyAlignment="1">
      <alignment horizontal="right" indent="1"/>
    </xf>
    <xf numFmtId="230" fontId="1" fillId="0" borderId="35" xfId="2" applyNumberFormat="1" applyFont="1" applyBorder="1" applyAlignment="1">
      <alignment horizontal="right" indent="1"/>
    </xf>
    <xf numFmtId="230" fontId="1" fillId="0" borderId="57" xfId="2" applyNumberFormat="1" applyFont="1" applyBorder="1" applyAlignment="1">
      <alignment horizontal="right" indent="1"/>
    </xf>
    <xf numFmtId="230" fontId="1" fillId="0" borderId="14" xfId="2" applyNumberFormat="1" applyFont="1" applyBorder="1" applyAlignment="1">
      <alignment horizontal="right" indent="1"/>
    </xf>
    <xf numFmtId="220" fontId="2" fillId="0" borderId="11" xfId="2" applyNumberFormat="1" applyFont="1" applyBorder="1" applyAlignment="1">
      <alignment horizontal="right"/>
    </xf>
    <xf numFmtId="220" fontId="1" fillId="0" borderId="2" xfId="2" applyNumberFormat="1" applyFont="1" applyBorder="1" applyAlignment="1">
      <alignment horizontal="right"/>
    </xf>
    <xf numFmtId="0" fontId="21" fillId="0" borderId="11" xfId="2" applyFont="1" applyBorder="1" applyAlignment="1">
      <alignment wrapText="1"/>
    </xf>
    <xf numFmtId="0" fontId="21" fillId="0" borderId="1" xfId="2" applyFont="1" applyBorder="1" applyAlignment="1">
      <alignment wrapText="1"/>
    </xf>
    <xf numFmtId="0" fontId="14" fillId="0" borderId="1" xfId="2" applyFont="1" applyBorder="1" applyAlignment="1">
      <alignment wrapText="1"/>
    </xf>
    <xf numFmtId="0" fontId="14" fillId="0" borderId="1" xfId="2" applyFont="1" applyBorder="1" applyAlignment="1"/>
    <xf numFmtId="0" fontId="14" fillId="0" borderId="14" xfId="2" applyFont="1" applyBorder="1" applyAlignment="1">
      <alignment wrapText="1"/>
    </xf>
    <xf numFmtId="0" fontId="14" fillId="0" borderId="11" xfId="2" applyFont="1" applyBorder="1" applyAlignment="1">
      <alignment wrapText="1"/>
    </xf>
    <xf numFmtId="230" fontId="1" fillId="0" borderId="0" xfId="2" applyNumberFormat="1" applyFont="1" applyBorder="1" applyAlignment="1">
      <alignment horizontal="right" indent="1"/>
    </xf>
    <xf numFmtId="230" fontId="1" fillId="0" borderId="69" xfId="2" applyNumberFormat="1" applyFont="1" applyBorder="1" applyAlignment="1">
      <alignment horizontal="right" indent="1"/>
    </xf>
    <xf numFmtId="0" fontId="49" fillId="0" borderId="8" xfId="2" applyFont="1" applyBorder="1" applyAlignment="1" applyProtection="1">
      <alignment horizontal="left"/>
      <protection locked="0"/>
    </xf>
    <xf numFmtId="231" fontId="49" fillId="0" borderId="8" xfId="2" applyNumberFormat="1" applyFont="1" applyBorder="1" applyAlignment="1">
      <alignment horizontal="right"/>
    </xf>
    <xf numFmtId="231" fontId="49" fillId="0" borderId="23" xfId="2" applyNumberFormat="1" applyFont="1" applyBorder="1" applyAlignment="1">
      <alignment horizontal="right"/>
    </xf>
    <xf numFmtId="231" fontId="49" fillId="0" borderId="24" xfId="2" applyNumberFormat="1" applyFont="1" applyBorder="1" applyAlignment="1">
      <alignment horizontal="right"/>
    </xf>
    <xf numFmtId="232" fontId="49" fillId="0" borderId="10" xfId="2" applyNumberFormat="1" applyFont="1" applyBorder="1" applyAlignment="1">
      <alignment horizontal="right"/>
    </xf>
    <xf numFmtId="0" fontId="49" fillId="0" borderId="1" xfId="11" applyFont="1" applyFill="1" applyBorder="1" applyAlignment="1" applyProtection="1">
      <alignment horizontal="left"/>
      <protection locked="0"/>
    </xf>
    <xf numFmtId="231" fontId="49" fillId="0" borderId="1" xfId="2" applyNumberFormat="1" applyFont="1" applyBorder="1" applyAlignment="1">
      <alignment horizontal="right"/>
    </xf>
    <xf numFmtId="231" fontId="49" fillId="0" borderId="30" xfId="2" applyNumberFormat="1" applyFont="1" applyBorder="1" applyAlignment="1">
      <alignment horizontal="right"/>
    </xf>
    <xf numFmtId="231" fontId="49" fillId="0" borderId="31" xfId="2" applyNumberFormat="1" applyFont="1" applyBorder="1" applyAlignment="1">
      <alignment horizontal="right"/>
    </xf>
    <xf numFmtId="232" fontId="49" fillId="0" borderId="32" xfId="2" applyNumberFormat="1" applyFont="1" applyBorder="1" applyAlignment="1">
      <alignment horizontal="right"/>
    </xf>
    <xf numFmtId="0" fontId="33" fillId="0" borderId="0" xfId="2" applyFont="1" applyAlignment="1"/>
    <xf numFmtId="0" fontId="49" fillId="0" borderId="11" xfId="2" applyFont="1" applyBorder="1" applyAlignment="1">
      <alignment horizontal="left"/>
    </xf>
    <xf numFmtId="231" fontId="49" fillId="0" borderId="11" xfId="2" applyNumberFormat="1" applyFont="1" applyBorder="1" applyAlignment="1">
      <alignment horizontal="right"/>
    </xf>
    <xf numFmtId="0" fontId="2" fillId="0" borderId="1" xfId="2" applyFont="1" applyBorder="1" applyAlignment="1">
      <alignment horizontal="left" indent="1"/>
    </xf>
    <xf numFmtId="231" fontId="33" fillId="0" borderId="1" xfId="2" applyNumberFormat="1" applyFont="1" applyBorder="1" applyAlignment="1">
      <alignment horizontal="right"/>
    </xf>
    <xf numFmtId="231" fontId="33" fillId="0" borderId="30" xfId="2" applyNumberFormat="1" applyFont="1" applyBorder="1" applyAlignment="1">
      <alignment horizontal="right"/>
    </xf>
    <xf numFmtId="231" fontId="33" fillId="0" borderId="31" xfId="2" applyNumberFormat="1" applyFont="1" applyBorder="1" applyAlignment="1">
      <alignment horizontal="right"/>
    </xf>
    <xf numFmtId="232" fontId="33" fillId="0" borderId="32" xfId="2" applyNumberFormat="1" applyFont="1" applyBorder="1" applyAlignment="1">
      <alignment horizontal="right"/>
    </xf>
    <xf numFmtId="0" fontId="2" fillId="0" borderId="1" xfId="2" applyFont="1" applyBorder="1" applyAlignment="1">
      <alignment horizontal="left" wrapText="1" indent="1"/>
    </xf>
    <xf numFmtId="231" fontId="2" fillId="0" borderId="1" xfId="2" applyNumberFormat="1" applyFont="1" applyBorder="1" applyAlignment="1">
      <alignment horizontal="right"/>
    </xf>
    <xf numFmtId="231" fontId="2" fillId="0" borderId="30" xfId="2" applyNumberFormat="1" applyFont="1" applyBorder="1" applyAlignment="1">
      <alignment horizontal="right"/>
    </xf>
    <xf numFmtId="231" fontId="2" fillId="0" borderId="31" xfId="2" applyNumberFormat="1" applyFont="1" applyBorder="1" applyAlignment="1">
      <alignment horizontal="right"/>
    </xf>
    <xf numFmtId="232" fontId="2" fillId="0" borderId="32" xfId="2" applyNumberFormat="1" applyFont="1" applyBorder="1" applyAlignment="1">
      <alignment horizontal="right"/>
    </xf>
    <xf numFmtId="231" fontId="33" fillId="0" borderId="14" xfId="2" applyNumberFormat="1" applyFont="1" applyBorder="1" applyAlignment="1">
      <alignment horizontal="right"/>
    </xf>
    <xf numFmtId="231" fontId="33" fillId="0" borderId="34" xfId="2" applyNumberFormat="1" applyFont="1" applyBorder="1" applyAlignment="1">
      <alignment horizontal="right"/>
    </xf>
    <xf numFmtId="231" fontId="33" fillId="0" borderId="35" xfId="2" applyNumberFormat="1" applyFont="1" applyBorder="1" applyAlignment="1">
      <alignment horizontal="right"/>
    </xf>
    <xf numFmtId="232" fontId="33" fillId="0" borderId="36" xfId="2" applyNumberFormat="1" applyFont="1" applyBorder="1" applyAlignment="1">
      <alignment horizontal="right"/>
    </xf>
    <xf numFmtId="0" fontId="33" fillId="0" borderId="0" xfId="2" applyFont="1" applyBorder="1" applyAlignment="1">
      <alignment horizontal="left"/>
    </xf>
    <xf numFmtId="229" fontId="33" fillId="0" borderId="0" xfId="2" applyNumberFormat="1" applyFont="1" applyAlignment="1">
      <alignment horizontal="right"/>
    </xf>
    <xf numFmtId="233" fontId="33" fillId="0" borderId="0" xfId="2" applyNumberFormat="1" applyFont="1" applyAlignment="1">
      <alignment horizontal="right"/>
    </xf>
    <xf numFmtId="211" fontId="27" fillId="0" borderId="0" xfId="2" applyNumberFormat="1" applyFont="1"/>
    <xf numFmtId="231" fontId="49" fillId="0" borderId="26" xfId="2" applyNumberFormat="1" applyFont="1" applyBorder="1" applyAlignment="1">
      <alignment horizontal="right"/>
    </xf>
    <xf numFmtId="231" fontId="49" fillId="0" borderId="27" xfId="2" applyNumberFormat="1" applyFont="1" applyFill="1" applyBorder="1" applyAlignment="1">
      <alignment horizontal="right"/>
    </xf>
    <xf numFmtId="231" fontId="49" fillId="0" borderId="27" xfId="2" applyNumberFormat="1" applyFont="1" applyBorder="1" applyAlignment="1">
      <alignment horizontal="right"/>
    </xf>
    <xf numFmtId="232" fontId="49" fillId="0" borderId="28" xfId="2" applyNumberFormat="1" applyFont="1" applyBorder="1" applyAlignment="1">
      <alignment horizontal="right"/>
    </xf>
    <xf numFmtId="231" fontId="33" fillId="0" borderId="31" xfId="2" applyNumberFormat="1" applyFont="1" applyFill="1" applyBorder="1" applyAlignment="1">
      <alignment horizontal="right"/>
    </xf>
    <xf numFmtId="232" fontId="33" fillId="0" borderId="32" xfId="2" applyNumberFormat="1" applyFont="1" applyFill="1" applyBorder="1" applyAlignment="1">
      <alignment horizontal="right"/>
    </xf>
    <xf numFmtId="0" fontId="33" fillId="3" borderId="1" xfId="2" applyFont="1" applyFill="1" applyBorder="1" applyAlignment="1">
      <alignment horizontal="left" wrapText="1" indent="2"/>
    </xf>
    <xf numFmtId="231" fontId="33" fillId="3" borderId="1" xfId="2" applyNumberFormat="1" applyFont="1" applyFill="1" applyBorder="1" applyAlignment="1">
      <alignment horizontal="right"/>
    </xf>
    <xf numFmtId="231" fontId="33" fillId="3" borderId="30" xfId="2" applyNumberFormat="1" applyFont="1" applyFill="1" applyBorder="1" applyAlignment="1">
      <alignment horizontal="right"/>
    </xf>
    <xf numFmtId="231" fontId="33" fillId="3" borderId="31" xfId="2" applyNumberFormat="1" applyFont="1" applyFill="1" applyBorder="1" applyAlignment="1">
      <alignment horizontal="right"/>
    </xf>
    <xf numFmtId="232" fontId="33" fillId="3" borderId="32" xfId="2" applyNumberFormat="1" applyFont="1" applyFill="1" applyBorder="1" applyAlignment="1">
      <alignment horizontal="right"/>
    </xf>
    <xf numFmtId="0" fontId="27" fillId="3" borderId="0" xfId="2" applyFont="1" applyFill="1" applyAlignment="1"/>
    <xf numFmtId="0" fontId="34" fillId="0" borderId="0" xfId="2" applyFont="1" applyBorder="1" applyProtection="1">
      <protection locked="0"/>
    </xf>
    <xf numFmtId="0" fontId="33" fillId="0" borderId="3" xfId="6" applyFont="1" applyBorder="1" applyAlignment="1" applyProtection="1">
      <alignment horizontal="center" vertical="top" wrapText="1"/>
      <protection locked="0"/>
    </xf>
    <xf numFmtId="0" fontId="34" fillId="0" borderId="8" xfId="2" applyFont="1" applyBorder="1" applyAlignment="1">
      <alignment wrapText="1"/>
    </xf>
    <xf numFmtId="209" fontId="34" fillId="0" borderId="8" xfId="2" applyNumberFormat="1" applyFont="1" applyBorder="1"/>
    <xf numFmtId="216" fontId="34" fillId="0" borderId="54" xfId="2" applyNumberFormat="1" applyFont="1" applyBorder="1"/>
    <xf numFmtId="209" fontId="34" fillId="0" borderId="24" xfId="2" applyNumberFormat="1" applyFont="1" applyBorder="1"/>
    <xf numFmtId="216" fontId="34" fillId="0" borderId="24" xfId="2" applyNumberFormat="1" applyFont="1" applyBorder="1"/>
    <xf numFmtId="212" fontId="34" fillId="0" borderId="24" xfId="2" applyNumberFormat="1" applyFont="1" applyBorder="1"/>
    <xf numFmtId="211" fontId="34" fillId="0" borderId="24" xfId="2" applyNumberFormat="1" applyFont="1" applyBorder="1"/>
    <xf numFmtId="216" fontId="34" fillId="0" borderId="10" xfId="2" applyNumberFormat="1" applyFont="1" applyBorder="1"/>
    <xf numFmtId="209" fontId="23" fillId="0" borderId="1" xfId="2" applyNumberFormat="1" applyFont="1" applyBorder="1"/>
    <xf numFmtId="216" fontId="23" fillId="0" borderId="46" xfId="2" applyNumberFormat="1" applyFont="1" applyBorder="1"/>
    <xf numFmtId="216" fontId="23" fillId="0" borderId="31" xfId="2" applyNumberFormat="1" applyFont="1" applyBorder="1"/>
    <xf numFmtId="216" fontId="23" fillId="0" borderId="32" xfId="2" applyNumberFormat="1" applyFont="1" applyBorder="1"/>
    <xf numFmtId="0" fontId="34" fillId="0" borderId="1" xfId="2" applyFont="1" applyBorder="1" applyAlignment="1">
      <alignment wrapText="1"/>
    </xf>
    <xf numFmtId="209" fontId="34" fillId="0" borderId="1" xfId="2" applyNumberFormat="1" applyFont="1" applyBorder="1"/>
    <xf numFmtId="216" fontId="34" fillId="0" borderId="46" xfId="2" applyNumberFormat="1" applyFont="1" applyBorder="1"/>
    <xf numFmtId="216" fontId="34" fillId="0" borderId="31" xfId="2" applyNumberFormat="1" applyFont="1" applyBorder="1"/>
    <xf numFmtId="216" fontId="34" fillId="0" borderId="32" xfId="2" applyNumberFormat="1" applyFont="1" applyBorder="1"/>
    <xf numFmtId="0" fontId="23" fillId="0" borderId="14" xfId="2" applyFont="1" applyBorder="1" applyAlignment="1">
      <alignment horizontal="left" indent="1"/>
    </xf>
    <xf numFmtId="209" fontId="23" fillId="0" borderId="14" xfId="2" applyNumberFormat="1" applyFont="1" applyBorder="1"/>
    <xf numFmtId="216" fontId="23" fillId="0" borderId="15" xfId="2" applyNumberFormat="1" applyFont="1" applyBorder="1"/>
    <xf numFmtId="216" fontId="23" fillId="0" borderId="35" xfId="2" applyNumberFormat="1" applyFont="1" applyBorder="1"/>
    <xf numFmtId="216" fontId="23" fillId="0" borderId="36" xfId="2" applyNumberFormat="1" applyFont="1" applyBorder="1"/>
    <xf numFmtId="225" fontId="48" fillId="0" borderId="0" xfId="2" applyNumberFormat="1" applyFont="1"/>
    <xf numFmtId="209" fontId="23" fillId="0" borderId="0" xfId="2" applyNumberFormat="1" applyFont="1"/>
    <xf numFmtId="216" fontId="23" fillId="0" borderId="0" xfId="2" applyNumberFormat="1" applyFont="1"/>
    <xf numFmtId="0" fontId="27" fillId="0" borderId="3" xfId="2" applyFont="1" applyBorder="1" applyAlignment="1">
      <alignment horizontal="center" vertical="center" wrapText="1"/>
    </xf>
    <xf numFmtId="0" fontId="23" fillId="0" borderId="0" xfId="18" applyFont="1" applyAlignment="1">
      <alignment vertical="center"/>
    </xf>
    <xf numFmtId="0" fontId="23" fillId="0" borderId="0" xfId="18" applyFont="1" applyAlignment="1"/>
    <xf numFmtId="0" fontId="27" fillId="0" borderId="48" xfId="18" applyFont="1" applyBorder="1" applyAlignment="1">
      <alignment vertical="center"/>
    </xf>
    <xf numFmtId="0" fontId="27" fillId="0" borderId="0" xfId="18" applyFont="1" applyAlignment="1">
      <alignment vertical="center"/>
    </xf>
    <xf numFmtId="0" fontId="76" fillId="0" borderId="0" xfId="18" applyFont="1" applyAlignment="1">
      <alignment vertical="center"/>
    </xf>
    <xf numFmtId="234" fontId="76" fillId="0" borderId="0" xfId="18" applyNumberFormat="1" applyFont="1" applyAlignment="1">
      <alignment vertical="center" wrapText="1"/>
    </xf>
    <xf numFmtId="165" fontId="49" fillId="0" borderId="0" xfId="18" applyNumberFormat="1" applyFont="1" applyBorder="1" applyAlignment="1"/>
    <xf numFmtId="0" fontId="49" fillId="0" borderId="0" xfId="18" applyFont="1" applyBorder="1" applyAlignment="1"/>
    <xf numFmtId="0" fontId="33" fillId="0" borderId="0" xfId="18" applyFont="1" applyBorder="1" applyAlignment="1">
      <alignment vertical="center"/>
    </xf>
    <xf numFmtId="0" fontId="33" fillId="0" borderId="0" xfId="18" applyFont="1" applyBorder="1" applyAlignment="1"/>
    <xf numFmtId="0" fontId="89" fillId="0" borderId="0" xfId="0" applyFont="1" applyAlignment="1">
      <alignment horizontal="center" vertical="center" wrapText="1"/>
    </xf>
    <xf numFmtId="0" fontId="34" fillId="0" borderId="0" xfId="18" applyFont="1" applyAlignment="1">
      <alignment vertical="center" wrapText="1"/>
    </xf>
    <xf numFmtId="0" fontId="2" fillId="0" borderId="3" xfId="18" applyFont="1" applyBorder="1" applyAlignment="1">
      <alignment horizontal="left" vertical="center"/>
    </xf>
    <xf numFmtId="0" fontId="76" fillId="0" borderId="3" xfId="18" applyFont="1" applyBorder="1" applyAlignment="1">
      <alignment horizontal="center" vertical="top" wrapText="1"/>
    </xf>
    <xf numFmtId="229" fontId="33" fillId="0" borderId="0" xfId="18" applyNumberFormat="1" applyFont="1" applyBorder="1" applyAlignment="1"/>
    <xf numFmtId="235" fontId="23" fillId="0" borderId="0" xfId="18" applyNumberFormat="1" applyFont="1" applyAlignment="1">
      <alignment vertical="center"/>
    </xf>
    <xf numFmtId="0" fontId="73" fillId="0" borderId="0" xfId="18" applyFont="1" applyAlignment="1">
      <alignment vertical="center"/>
    </xf>
    <xf numFmtId="235" fontId="34" fillId="0" borderId="0" xfId="18" applyNumberFormat="1" applyFont="1" applyAlignment="1">
      <alignment vertical="center"/>
    </xf>
    <xf numFmtId="0" fontId="34" fillId="0" borderId="0" xfId="18" applyFont="1" applyAlignment="1">
      <alignment vertical="center"/>
    </xf>
    <xf numFmtId="235" fontId="73" fillId="0" borderId="0" xfId="18" applyNumberFormat="1" applyFont="1" applyAlignment="1">
      <alignment vertical="center"/>
    </xf>
    <xf numFmtId="235" fontId="32" fillId="0" borderId="0" xfId="18" applyNumberFormat="1" applyFont="1" applyAlignment="1">
      <alignment horizontal="right" wrapText="1"/>
    </xf>
    <xf numFmtId="235" fontId="32" fillId="0" borderId="0" xfId="18" applyNumberFormat="1" applyFont="1"/>
    <xf numFmtId="0" fontId="23" fillId="0" borderId="0" xfId="18" applyFont="1" applyBorder="1"/>
    <xf numFmtId="0" fontId="26" fillId="0" borderId="0" xfId="18" applyFont="1" applyBorder="1"/>
    <xf numFmtId="0" fontId="28" fillId="0" borderId="0" xfId="18" applyFont="1" applyBorder="1" applyAlignment="1"/>
    <xf numFmtId="0" fontId="62" fillId="0" borderId="0" xfId="18" applyFont="1" applyBorder="1" applyAlignment="1"/>
    <xf numFmtId="0" fontId="33" fillId="0" borderId="0" xfId="18" applyFont="1" applyBorder="1"/>
    <xf numFmtId="0" fontId="21" fillId="0" borderId="3" xfId="18" applyFont="1" applyBorder="1" applyAlignment="1">
      <alignment horizontal="center" vertical="center" wrapText="1"/>
    </xf>
    <xf numFmtId="0" fontId="21" fillId="0" borderId="8" xfId="18" applyFont="1" applyBorder="1" applyAlignment="1">
      <alignment horizontal="left" indent="1"/>
    </xf>
    <xf numFmtId="209" fontId="21" fillId="0" borderId="24" xfId="18" applyNumberFormat="1" applyFont="1" applyBorder="1" applyAlignment="1">
      <alignment horizontal="right"/>
    </xf>
    <xf numFmtId="209" fontId="21" fillId="0" borderId="10" xfId="18" applyNumberFormat="1" applyFont="1" applyBorder="1" applyAlignment="1">
      <alignment horizontal="right"/>
    </xf>
    <xf numFmtId="0" fontId="49" fillId="0" borderId="0" xfId="18" applyFont="1" applyBorder="1"/>
    <xf numFmtId="209" fontId="49" fillId="0" borderId="0" xfId="18" applyNumberFormat="1" applyFont="1" applyBorder="1"/>
    <xf numFmtId="0" fontId="14" fillId="0" borderId="1" xfId="18" applyFont="1" applyBorder="1" applyAlignment="1">
      <alignment horizontal="left" indent="1"/>
    </xf>
    <xf numFmtId="209" fontId="14" fillId="0" borderId="39" xfId="18" applyNumberFormat="1" applyFont="1" applyBorder="1" applyAlignment="1">
      <alignment horizontal="right"/>
    </xf>
    <xf numFmtId="209" fontId="14" fillId="0" borderId="40" xfId="18" applyNumberFormat="1" applyFont="1" applyBorder="1" applyAlignment="1">
      <alignment horizontal="right"/>
    </xf>
    <xf numFmtId="209" fontId="14" fillId="0" borderId="31" xfId="18" applyNumberFormat="1" applyFont="1" applyBorder="1" applyAlignment="1">
      <alignment horizontal="right"/>
    </xf>
    <xf numFmtId="209" fontId="14" fillId="0" borderId="32" xfId="18" applyNumberFormat="1" applyFont="1" applyBorder="1" applyAlignment="1">
      <alignment horizontal="right"/>
    </xf>
    <xf numFmtId="0" fontId="14" fillId="0" borderId="1" xfId="18" applyFont="1" applyFill="1" applyBorder="1" applyAlignment="1">
      <alignment horizontal="left" indent="1"/>
    </xf>
    <xf numFmtId="0" fontId="14" fillId="0" borderId="14" xfId="18" applyFont="1" applyBorder="1" applyAlignment="1">
      <alignment horizontal="left" indent="1"/>
    </xf>
    <xf numFmtId="209" fontId="14" fillId="0" borderId="35" xfId="18" applyNumberFormat="1" applyFont="1" applyBorder="1" applyAlignment="1">
      <alignment horizontal="right"/>
    </xf>
    <xf numFmtId="216" fontId="14" fillId="0" borderId="35" xfId="18" applyNumberFormat="1" applyFont="1" applyBorder="1" applyAlignment="1">
      <alignment horizontal="right" indent="1"/>
    </xf>
    <xf numFmtId="209" fontId="14" fillId="0" borderId="36" xfId="18" applyNumberFormat="1" applyFont="1" applyBorder="1" applyAlignment="1">
      <alignment horizontal="right"/>
    </xf>
    <xf numFmtId="177" fontId="33" fillId="0" borderId="0" xfId="18" applyNumberFormat="1" applyFont="1" applyBorder="1"/>
    <xf numFmtId="0" fontId="106" fillId="0" borderId="0" xfId="0" applyFont="1"/>
    <xf numFmtId="0" fontId="27" fillId="0" borderId="3" xfId="2" quotePrefix="1" applyFont="1" applyBorder="1" applyAlignment="1">
      <alignment horizontal="center" vertical="center" wrapText="1"/>
    </xf>
    <xf numFmtId="0" fontId="49" fillId="0" borderId="25" xfId="11" applyFont="1" applyFill="1" applyBorder="1" applyAlignment="1" applyProtection="1">
      <protection locked="0"/>
    </xf>
    <xf numFmtId="174" fontId="106" fillId="0" borderId="0" xfId="0" applyNumberFormat="1" applyFont="1"/>
    <xf numFmtId="0" fontId="49" fillId="0" borderId="33" xfId="22" applyFont="1" applyBorder="1" applyAlignment="1">
      <alignment horizontal="left" wrapText="1"/>
    </xf>
    <xf numFmtId="217" fontId="2" fillId="0" borderId="1" xfId="0" applyNumberFormat="1" applyFont="1" applyBorder="1" applyAlignment="1">
      <alignment horizontal="right"/>
    </xf>
    <xf numFmtId="217" fontId="2" fillId="0" borderId="30" xfId="0" applyNumberFormat="1" applyFont="1" applyBorder="1" applyAlignment="1">
      <alignment horizontal="right"/>
    </xf>
    <xf numFmtId="211" fontId="2" fillId="0" borderId="46" xfId="0" applyNumberFormat="1" applyFont="1" applyBorder="1" applyAlignment="1">
      <alignment horizontal="right"/>
    </xf>
    <xf numFmtId="217" fontId="2" fillId="0" borderId="31" xfId="0" applyNumberFormat="1" applyFont="1" applyBorder="1" applyAlignment="1">
      <alignment horizontal="right"/>
    </xf>
    <xf numFmtId="217" fontId="2" fillId="0" borderId="32" xfId="0" applyNumberFormat="1" applyFont="1" applyBorder="1" applyAlignment="1">
      <alignment horizontal="right"/>
    </xf>
    <xf numFmtId="211" fontId="2" fillId="0" borderId="1" xfId="0" applyNumberFormat="1" applyFont="1" applyBorder="1" applyAlignment="1">
      <alignment horizontal="right"/>
    </xf>
    <xf numFmtId="211" fontId="2" fillId="0" borderId="17" xfId="0" applyNumberFormat="1" applyFont="1" applyBorder="1" applyAlignment="1">
      <alignment horizontal="right"/>
    </xf>
    <xf numFmtId="0" fontId="33" fillId="0" borderId="33" xfId="22" applyFont="1" applyBorder="1" applyAlignment="1">
      <alignment wrapText="1"/>
    </xf>
    <xf numFmtId="217" fontId="33" fillId="0" borderId="1" xfId="0" applyNumberFormat="1" applyFont="1" applyBorder="1" applyAlignment="1">
      <alignment horizontal="right"/>
    </xf>
    <xf numFmtId="217" fontId="33" fillId="0" borderId="30" xfId="0" applyNumberFormat="1" applyFont="1" applyBorder="1" applyAlignment="1">
      <alignment horizontal="right"/>
    </xf>
    <xf numFmtId="211" fontId="33" fillId="0" borderId="46" xfId="0" applyNumberFormat="1" applyFont="1" applyBorder="1" applyAlignment="1">
      <alignment horizontal="right"/>
    </xf>
    <xf numFmtId="217" fontId="33" fillId="0" borderId="31" xfId="0" applyNumberFormat="1" applyFont="1" applyBorder="1" applyAlignment="1">
      <alignment horizontal="right"/>
    </xf>
    <xf numFmtId="217" fontId="33" fillId="0" borderId="32" xfId="0" applyNumberFormat="1" applyFont="1" applyBorder="1" applyAlignment="1">
      <alignment horizontal="right"/>
    </xf>
    <xf numFmtId="211" fontId="33" fillId="0" borderId="30" xfId="0" applyNumberFormat="1" applyFont="1" applyBorder="1" applyAlignment="1">
      <alignment horizontal="right"/>
    </xf>
    <xf numFmtId="211" fontId="33" fillId="0" borderId="1" xfId="0" applyNumberFormat="1" applyFont="1" applyBorder="1" applyAlignment="1">
      <alignment horizontal="right"/>
    </xf>
    <xf numFmtId="211" fontId="33" fillId="0" borderId="17" xfId="0" applyNumberFormat="1" applyFont="1" applyBorder="1" applyAlignment="1">
      <alignment horizontal="right"/>
    </xf>
    <xf numFmtId="0" fontId="33" fillId="0" borderId="29" xfId="22" applyFont="1" applyBorder="1" applyAlignment="1">
      <alignment horizontal="left" wrapText="1"/>
    </xf>
    <xf numFmtId="0" fontId="33" fillId="0" borderId="37" xfId="22" applyFont="1" applyBorder="1" applyAlignment="1">
      <alignment wrapText="1"/>
    </xf>
    <xf numFmtId="217" fontId="33" fillId="0" borderId="14" xfId="0" applyNumberFormat="1" applyFont="1" applyBorder="1" applyAlignment="1">
      <alignment horizontal="right"/>
    </xf>
    <xf numFmtId="217" fontId="33" fillId="0" borderId="34" xfId="0" applyNumberFormat="1" applyFont="1" applyBorder="1" applyAlignment="1">
      <alignment horizontal="right"/>
    </xf>
    <xf numFmtId="211" fontId="33" fillId="0" borderId="15" xfId="0" applyNumberFormat="1" applyFont="1" applyBorder="1" applyAlignment="1">
      <alignment horizontal="right"/>
    </xf>
    <xf numFmtId="217" fontId="33" fillId="0" borderId="35" xfId="0" applyNumberFormat="1" applyFont="1" applyBorder="1" applyAlignment="1">
      <alignment horizontal="right"/>
    </xf>
    <xf numFmtId="217" fontId="33" fillId="0" borderId="36" xfId="0" applyNumberFormat="1" applyFont="1" applyBorder="1" applyAlignment="1">
      <alignment horizontal="right"/>
    </xf>
    <xf numFmtId="211" fontId="33" fillId="0" borderId="34" xfId="0" applyNumberFormat="1" applyFont="1" applyBorder="1" applyAlignment="1">
      <alignment horizontal="right"/>
    </xf>
    <xf numFmtId="211" fontId="33" fillId="0" borderId="14" xfId="0" applyNumberFormat="1" applyFont="1" applyBorder="1" applyAlignment="1">
      <alignment horizontal="right"/>
    </xf>
    <xf numFmtId="211" fontId="33" fillId="0" borderId="16" xfId="0" applyNumberFormat="1" applyFont="1" applyBorder="1" applyAlignment="1">
      <alignment horizontal="right"/>
    </xf>
    <xf numFmtId="0" fontId="49" fillId="0" borderId="29" xfId="22" applyFont="1" applyBorder="1" applyAlignment="1">
      <alignment horizontal="left" wrapText="1"/>
    </xf>
    <xf numFmtId="217" fontId="2" fillId="0" borderId="11" xfId="0" applyNumberFormat="1" applyFont="1" applyBorder="1" applyAlignment="1">
      <alignment horizontal="right"/>
    </xf>
    <xf numFmtId="217" fontId="2" fillId="0" borderId="26" xfId="0" applyNumberFormat="1" applyFont="1" applyBorder="1" applyAlignment="1">
      <alignment horizontal="right"/>
    </xf>
    <xf numFmtId="211" fontId="2" fillId="0" borderId="13" xfId="0" applyNumberFormat="1" applyFont="1" applyBorder="1" applyAlignment="1">
      <alignment horizontal="right"/>
    </xf>
    <xf numFmtId="217" fontId="2" fillId="0" borderId="27" xfId="0" applyNumberFormat="1" applyFont="1" applyBorder="1" applyAlignment="1">
      <alignment horizontal="right"/>
    </xf>
    <xf numFmtId="217" fontId="2" fillId="0" borderId="28" xfId="0" applyNumberFormat="1" applyFont="1" applyBorder="1" applyAlignment="1">
      <alignment horizontal="right"/>
    </xf>
    <xf numFmtId="211" fontId="2" fillId="0" borderId="11" xfId="0" applyNumberFormat="1" applyFont="1" applyBorder="1" applyAlignment="1">
      <alignment horizontal="right"/>
    </xf>
    <xf numFmtId="211" fontId="2" fillId="0" borderId="12" xfId="0" applyNumberFormat="1" applyFont="1" applyBorder="1" applyAlignment="1">
      <alignment horizontal="right"/>
    </xf>
    <xf numFmtId="0" fontId="33" fillId="0" borderId="33" xfId="22" applyFont="1" applyBorder="1" applyAlignment="1">
      <alignment horizontal="left" wrapText="1"/>
    </xf>
    <xf numFmtId="0" fontId="33" fillId="0" borderId="41" xfId="22" applyFont="1" applyBorder="1" applyAlignment="1">
      <alignment horizontal="left" wrapText="1"/>
    </xf>
    <xf numFmtId="0" fontId="34" fillId="0" borderId="0" xfId="22" applyFont="1" applyBorder="1" applyAlignment="1">
      <alignment horizontal="left" wrapText="1"/>
    </xf>
    <xf numFmtId="174" fontId="49" fillId="0" borderId="0" xfId="11" applyNumberFormat="1" applyFont="1" applyFill="1" applyBorder="1" applyAlignment="1" applyProtection="1">
      <alignment horizontal="right" indent="1"/>
      <protection locked="0"/>
    </xf>
    <xf numFmtId="174" fontId="80" fillId="0" borderId="0" xfId="2" applyNumberFormat="1" applyFont="1" applyAlignment="1">
      <alignment vertical="center"/>
    </xf>
    <xf numFmtId="0" fontId="21" fillId="0" borderId="0" xfId="22" applyFont="1"/>
    <xf numFmtId="174" fontId="32" fillId="0" borderId="0" xfId="22" applyNumberFormat="1" applyFont="1"/>
    <xf numFmtId="174" fontId="21" fillId="0" borderId="0" xfId="22" applyNumberFormat="1" applyFont="1"/>
    <xf numFmtId="174" fontId="27" fillId="0" borderId="0" xfId="22" applyNumberFormat="1" applyFont="1"/>
    <xf numFmtId="174" fontId="107" fillId="0" borderId="0" xfId="22" applyNumberFormat="1" applyFont="1"/>
    <xf numFmtId="0" fontId="108" fillId="0" borderId="0" xfId="0" applyFont="1"/>
    <xf numFmtId="0" fontId="73" fillId="0" borderId="0" xfId="22" applyFont="1"/>
    <xf numFmtId="0" fontId="73" fillId="0" borderId="0" xfId="22" applyFont="1" applyAlignment="1">
      <alignment vertical="top"/>
    </xf>
    <xf numFmtId="0" fontId="49" fillId="0" borderId="8" xfId="11" applyFont="1" applyFill="1" applyBorder="1" applyAlignment="1" applyProtection="1">
      <protection locked="0"/>
    </xf>
    <xf numFmtId="174" fontId="2" fillId="0" borderId="1" xfId="11" applyNumberFormat="1" applyFont="1" applyFill="1" applyBorder="1" applyAlignment="1" applyProtection="1">
      <alignment horizontal="right" indent="1"/>
      <protection locked="0"/>
    </xf>
    <xf numFmtId="174" fontId="2" fillId="0" borderId="46" xfId="11" applyNumberFormat="1" applyFont="1" applyFill="1" applyBorder="1" applyAlignment="1" applyProtection="1">
      <alignment horizontal="right" indent="1"/>
      <protection locked="0"/>
    </xf>
    <xf numFmtId="174" fontId="2" fillId="0" borderId="31" xfId="11" applyNumberFormat="1" applyFont="1" applyFill="1" applyBorder="1" applyAlignment="1" applyProtection="1">
      <alignment horizontal="right" indent="1"/>
      <protection locked="0"/>
    </xf>
    <xf numFmtId="174" fontId="2" fillId="0" borderId="56" xfId="11" applyNumberFormat="1" applyFont="1" applyFill="1" applyBorder="1" applyAlignment="1" applyProtection="1">
      <alignment horizontal="right" indent="1"/>
      <protection locked="0"/>
    </xf>
    <xf numFmtId="174" fontId="2" fillId="0" borderId="32" xfId="11" applyNumberFormat="1" applyFont="1" applyFill="1" applyBorder="1" applyAlignment="1" applyProtection="1">
      <alignment horizontal="right" indent="1"/>
      <protection locked="0"/>
    </xf>
    <xf numFmtId="174" fontId="73" fillId="0" borderId="0" xfId="22" applyNumberFormat="1" applyFont="1" applyBorder="1" applyAlignment="1"/>
    <xf numFmtId="0" fontId="49" fillId="0" borderId="1" xfId="22" applyFont="1" applyBorder="1" applyAlignment="1">
      <alignment horizontal="left" wrapText="1"/>
    </xf>
    <xf numFmtId="174" fontId="27" fillId="0" borderId="0" xfId="22" applyNumberFormat="1" applyFont="1" applyBorder="1" applyAlignment="1">
      <alignment vertical="center"/>
    </xf>
    <xf numFmtId="0" fontId="33" fillId="0" borderId="1" xfId="22" applyFont="1" applyBorder="1" applyAlignment="1">
      <alignment wrapText="1"/>
    </xf>
    <xf numFmtId="174" fontId="33" fillId="0" borderId="46" xfId="11" applyNumberFormat="1" applyFont="1" applyFill="1" applyBorder="1" applyAlignment="1" applyProtection="1">
      <alignment horizontal="right" indent="1"/>
      <protection locked="0"/>
    </xf>
    <xf numFmtId="174" fontId="33" fillId="0" borderId="31" xfId="11" applyNumberFormat="1" applyFont="1" applyFill="1" applyBorder="1" applyAlignment="1" applyProtection="1">
      <alignment horizontal="right" indent="1"/>
      <protection locked="0"/>
    </xf>
    <xf numFmtId="174" fontId="33" fillId="0" borderId="56" xfId="11" applyNumberFormat="1" applyFont="1" applyFill="1" applyBorder="1" applyAlignment="1" applyProtection="1">
      <alignment horizontal="right" indent="1"/>
      <protection locked="0"/>
    </xf>
    <xf numFmtId="174" fontId="33" fillId="0" borderId="32" xfId="11" applyNumberFormat="1" applyFont="1" applyFill="1" applyBorder="1" applyAlignment="1" applyProtection="1">
      <alignment horizontal="right" indent="1"/>
      <protection locked="0"/>
    </xf>
    <xf numFmtId="0" fontId="33" fillId="0" borderId="11" xfId="22" applyFont="1" applyBorder="1" applyAlignment="1">
      <alignment horizontal="left" wrapText="1"/>
    </xf>
    <xf numFmtId="0" fontId="33" fillId="0" borderId="14" xfId="22" applyFont="1" applyBorder="1" applyAlignment="1">
      <alignment wrapText="1"/>
    </xf>
    <xf numFmtId="174" fontId="33" fillId="0" borderId="35" xfId="11" applyNumberFormat="1" applyFont="1" applyFill="1" applyBorder="1" applyAlignment="1" applyProtection="1">
      <alignment horizontal="right" indent="1"/>
      <protection locked="0"/>
    </xf>
    <xf numFmtId="174" fontId="33" fillId="0" borderId="57" xfId="11" applyNumberFormat="1" applyFont="1" applyFill="1" applyBorder="1" applyAlignment="1" applyProtection="1">
      <alignment horizontal="right" indent="1"/>
      <protection locked="0"/>
    </xf>
    <xf numFmtId="174" fontId="33" fillId="0" borderId="36" xfId="11" applyNumberFormat="1" applyFont="1" applyFill="1" applyBorder="1" applyAlignment="1" applyProtection="1">
      <alignment horizontal="right" indent="1"/>
      <protection locked="0"/>
    </xf>
    <xf numFmtId="0" fontId="49" fillId="0" borderId="11" xfId="22" applyFont="1" applyBorder="1" applyAlignment="1">
      <alignment horizontal="left" wrapText="1"/>
    </xf>
    <xf numFmtId="174" fontId="2" fillId="0" borderId="13" xfId="11" applyNumberFormat="1" applyFont="1" applyFill="1" applyBorder="1" applyAlignment="1" applyProtection="1">
      <alignment horizontal="right" indent="1"/>
      <protection locked="0"/>
    </xf>
    <xf numFmtId="174" fontId="2" fillId="0" borderId="27" xfId="11" applyNumberFormat="1" applyFont="1" applyFill="1" applyBorder="1" applyAlignment="1" applyProtection="1">
      <alignment horizontal="right" indent="1"/>
      <protection locked="0"/>
    </xf>
    <xf numFmtId="174" fontId="2" fillId="0" borderId="65" xfId="11" applyNumberFormat="1" applyFont="1" applyFill="1" applyBorder="1" applyAlignment="1" applyProtection="1">
      <alignment horizontal="right" indent="1"/>
      <protection locked="0"/>
    </xf>
    <xf numFmtId="174" fontId="2" fillId="0" borderId="28" xfId="11" applyNumberFormat="1" applyFont="1" applyFill="1" applyBorder="1" applyAlignment="1" applyProtection="1">
      <alignment horizontal="right" indent="1"/>
      <protection locked="0"/>
    </xf>
    <xf numFmtId="174" fontId="76" fillId="0" borderId="0" xfId="22" applyNumberFormat="1" applyFont="1" applyBorder="1" applyAlignment="1">
      <alignment vertical="center"/>
    </xf>
    <xf numFmtId="174" fontId="73" fillId="0" borderId="0" xfId="22" applyNumberFormat="1" applyFont="1" applyBorder="1" applyAlignment="1">
      <alignment vertical="center"/>
    </xf>
    <xf numFmtId="174" fontId="75" fillId="0" borderId="0" xfId="22" applyNumberFormat="1" applyFont="1" applyBorder="1" applyAlignment="1">
      <alignment vertical="center"/>
    </xf>
    <xf numFmtId="0" fontId="33" fillId="0" borderId="1" xfId="22" applyFont="1" applyBorder="1" applyAlignment="1">
      <alignment horizontal="left" wrapText="1"/>
    </xf>
    <xf numFmtId="0" fontId="33" fillId="0" borderId="2" xfId="22" applyFont="1" applyBorder="1" applyAlignment="1">
      <alignment horizontal="left" wrapText="1"/>
    </xf>
    <xf numFmtId="218" fontId="33" fillId="0" borderId="30" xfId="2" applyNumberFormat="1" applyFont="1" applyBorder="1" applyAlignment="1">
      <alignment horizontal="right" vertical="center"/>
    </xf>
    <xf numFmtId="217" fontId="33" fillId="0" borderId="31" xfId="2" applyNumberFormat="1" applyFont="1" applyBorder="1" applyAlignment="1">
      <alignment horizontal="right" vertical="center"/>
    </xf>
    <xf numFmtId="218" fontId="33" fillId="0" borderId="31" xfId="2" applyNumberFormat="1" applyFont="1" applyBorder="1" applyAlignment="1">
      <alignment horizontal="right" vertical="center"/>
    </xf>
    <xf numFmtId="216" fontId="33" fillId="0" borderId="32" xfId="2" applyNumberFormat="1" applyFont="1" applyBorder="1" applyAlignment="1">
      <alignment horizontal="right" vertical="center"/>
    </xf>
    <xf numFmtId="217" fontId="33" fillId="0" borderId="30" xfId="2" applyNumberFormat="1" applyFont="1" applyBorder="1" applyAlignment="1">
      <alignment horizontal="right" vertical="center"/>
    </xf>
    <xf numFmtId="217" fontId="33" fillId="0" borderId="27" xfId="2" applyNumberFormat="1" applyFont="1" applyBorder="1" applyAlignment="1">
      <alignment horizontal="right" vertical="center"/>
    </xf>
    <xf numFmtId="218" fontId="33" fillId="0" borderId="27" xfId="2" applyNumberFormat="1" applyFont="1" applyBorder="1" applyAlignment="1">
      <alignment horizontal="right" vertical="center"/>
    </xf>
    <xf numFmtId="216" fontId="33" fillId="0" borderId="28" xfId="2" applyNumberFormat="1" applyFont="1" applyBorder="1" applyAlignment="1">
      <alignment horizontal="right" vertical="center"/>
    </xf>
    <xf numFmtId="217" fontId="33" fillId="0" borderId="26" xfId="2" applyNumberFormat="1" applyFont="1" applyBorder="1" applyAlignment="1">
      <alignment horizontal="right" vertical="center"/>
    </xf>
    <xf numFmtId="218" fontId="33" fillId="0" borderId="34" xfId="2" applyNumberFormat="1" applyFont="1" applyBorder="1" applyAlignment="1">
      <alignment horizontal="right" vertical="center"/>
    </xf>
    <xf numFmtId="217" fontId="33" fillId="0" borderId="35" xfId="2" applyNumberFormat="1" applyFont="1" applyBorder="1" applyAlignment="1">
      <alignment horizontal="right" vertical="center"/>
    </xf>
    <xf numFmtId="218" fontId="33" fillId="0" borderId="35" xfId="2" applyNumberFormat="1" applyFont="1" applyBorder="1" applyAlignment="1">
      <alignment horizontal="right" vertical="center"/>
    </xf>
    <xf numFmtId="216" fontId="33" fillId="0" borderId="36" xfId="2" applyNumberFormat="1" applyFont="1" applyBorder="1" applyAlignment="1">
      <alignment horizontal="right" vertical="center"/>
    </xf>
    <xf numFmtId="217" fontId="33" fillId="0" borderId="34" xfId="2" applyNumberFormat="1" applyFont="1" applyBorder="1" applyAlignment="1">
      <alignment horizontal="right" vertical="center"/>
    </xf>
    <xf numFmtId="218" fontId="33" fillId="0" borderId="30" xfId="2" applyNumberFormat="1" applyFont="1" applyBorder="1" applyAlignment="1">
      <alignment horizontal="right"/>
    </xf>
    <xf numFmtId="217" fontId="33" fillId="0" borderId="31" xfId="2" applyNumberFormat="1" applyFont="1" applyBorder="1" applyAlignment="1">
      <alignment horizontal="right"/>
    </xf>
    <xf numFmtId="218" fontId="33" fillId="0" borderId="31" xfId="2" applyNumberFormat="1" applyFont="1" applyBorder="1" applyAlignment="1">
      <alignment horizontal="right"/>
    </xf>
    <xf numFmtId="216" fontId="33" fillId="0" borderId="32" xfId="2" applyNumberFormat="1" applyFont="1" applyBorder="1" applyAlignment="1">
      <alignment horizontal="right"/>
    </xf>
    <xf numFmtId="217" fontId="33" fillId="0" borderId="30" xfId="2" applyNumberFormat="1" applyFont="1" applyBorder="1" applyAlignment="1">
      <alignment horizontal="right"/>
    </xf>
    <xf numFmtId="218" fontId="1" fillId="0" borderId="34" xfId="2" applyNumberFormat="1" applyFont="1" applyBorder="1" applyAlignment="1">
      <alignment horizontal="right"/>
    </xf>
    <xf numFmtId="216" fontId="1" fillId="0" borderId="36" xfId="2" applyNumberFormat="1" applyFont="1" applyBorder="1" applyAlignment="1">
      <alignment horizontal="right"/>
    </xf>
    <xf numFmtId="217" fontId="1" fillId="0" borderId="34" xfId="2" applyNumberFormat="1" applyFont="1" applyBorder="1" applyAlignment="1">
      <alignment horizontal="right"/>
    </xf>
    <xf numFmtId="218" fontId="33" fillId="0" borderId="38" xfId="2" applyNumberFormat="1" applyFont="1" applyBorder="1" applyAlignment="1">
      <alignment horizontal="right" vertical="center"/>
    </xf>
    <xf numFmtId="217" fontId="33" fillId="0" borderId="39" xfId="2" applyNumberFormat="1" applyFont="1" applyBorder="1" applyAlignment="1">
      <alignment horizontal="right" vertical="center"/>
    </xf>
    <xf numFmtId="218" fontId="33" fillId="0" borderId="39" xfId="2" applyNumberFormat="1" applyFont="1" applyBorder="1" applyAlignment="1">
      <alignment horizontal="right" vertical="center"/>
    </xf>
    <xf numFmtId="216" fontId="33" fillId="0" borderId="40" xfId="2" applyNumberFormat="1" applyFont="1" applyBorder="1" applyAlignment="1">
      <alignment horizontal="right" vertical="center"/>
    </xf>
    <xf numFmtId="217" fontId="33" fillId="0" borderId="38" xfId="2" applyNumberFormat="1" applyFont="1" applyBorder="1" applyAlignment="1">
      <alignment horizontal="right" vertical="center"/>
    </xf>
    <xf numFmtId="218" fontId="33" fillId="0" borderId="26" xfId="2" applyNumberFormat="1" applyFont="1" applyBorder="1" applyAlignment="1">
      <alignment horizontal="right"/>
    </xf>
    <xf numFmtId="217" fontId="33" fillId="0" borderId="27" xfId="2" applyNumberFormat="1" applyFont="1" applyBorder="1" applyAlignment="1">
      <alignment horizontal="right"/>
    </xf>
    <xf numFmtId="218" fontId="33" fillId="0" borderId="27" xfId="2" applyNumberFormat="1" applyFont="1" applyBorder="1" applyAlignment="1">
      <alignment horizontal="right"/>
    </xf>
    <xf numFmtId="216" fontId="33" fillId="0" borderId="28" xfId="2" applyNumberFormat="1" applyFont="1" applyBorder="1" applyAlignment="1">
      <alignment horizontal="right"/>
    </xf>
    <xf numFmtId="217" fontId="33" fillId="0" borderId="26" xfId="2" applyNumberFormat="1" applyFont="1" applyBorder="1" applyAlignment="1">
      <alignment horizontal="right"/>
    </xf>
    <xf numFmtId="0" fontId="32" fillId="0" borderId="0" xfId="22" applyFont="1"/>
    <xf numFmtId="0" fontId="16" fillId="0" borderId="0" xfId="2" applyFont="1" applyFill="1" applyBorder="1"/>
    <xf numFmtId="0" fontId="5" fillId="0" borderId="8" xfId="2" applyFont="1" applyBorder="1" applyAlignment="1">
      <alignment vertical="justify" wrapText="1"/>
    </xf>
    <xf numFmtId="167" fontId="19" fillId="0" borderId="8" xfId="2" applyNumberFormat="1" applyFont="1" applyBorder="1"/>
    <xf numFmtId="168" fontId="18" fillId="0" borderId="8" xfId="2" applyNumberFormat="1" applyFont="1" applyBorder="1"/>
    <xf numFmtId="169" fontId="18" fillId="0" borderId="9" xfId="2" applyNumberFormat="1" applyFont="1" applyBorder="1"/>
    <xf numFmtId="169" fontId="18" fillId="0" borderId="10" xfId="2" applyNumberFormat="1" applyFont="1" applyBorder="1"/>
    <xf numFmtId="0" fontId="5" fillId="2" borderId="1" xfId="2" applyFont="1" applyFill="1" applyBorder="1" applyAlignment="1">
      <alignment vertical="justify" wrapText="1"/>
    </xf>
    <xf numFmtId="167" fontId="19" fillId="0" borderId="1" xfId="2" applyNumberFormat="1" applyFont="1" applyBorder="1"/>
    <xf numFmtId="168" fontId="19" fillId="0" borderId="11" xfId="2" applyNumberFormat="1" applyFont="1" applyBorder="1"/>
    <xf numFmtId="169" fontId="18" fillId="0" borderId="12" xfId="2" applyNumberFormat="1" applyFont="1" applyBorder="1"/>
    <xf numFmtId="170" fontId="19" fillId="0" borderId="1" xfId="2" applyNumberFormat="1" applyFont="1" applyBorder="1"/>
    <xf numFmtId="0" fontId="3" fillId="2" borderId="1" xfId="2" applyFont="1" applyFill="1" applyBorder="1" applyAlignment="1">
      <alignment vertical="justify" wrapText="1"/>
    </xf>
    <xf numFmtId="167" fontId="18" fillId="0" borderId="1" xfId="2" applyNumberFormat="1" applyFont="1" applyBorder="1"/>
    <xf numFmtId="168" fontId="18" fillId="0" borderId="11" xfId="2" applyNumberFormat="1" applyFont="1" applyBorder="1"/>
    <xf numFmtId="168" fontId="18" fillId="0" borderId="13" xfId="2" applyNumberFormat="1" applyFont="1" applyBorder="1"/>
    <xf numFmtId="168" fontId="18" fillId="0" borderId="12" xfId="2" applyNumberFormat="1" applyFont="1" applyBorder="1"/>
    <xf numFmtId="0" fontId="3" fillId="2" borderId="14" xfId="2" applyFont="1" applyFill="1" applyBorder="1" applyAlignment="1">
      <alignment vertical="justify" wrapText="1"/>
    </xf>
    <xf numFmtId="167" fontId="18" fillId="0" borderId="14" xfId="2" applyNumberFormat="1" applyFont="1" applyBorder="1"/>
    <xf numFmtId="168" fontId="18" fillId="0" borderId="14" xfId="2" applyNumberFormat="1" applyFont="1" applyBorder="1"/>
    <xf numFmtId="168" fontId="18" fillId="0" borderId="15" xfId="2" applyNumberFormat="1" applyFont="1" applyBorder="1"/>
    <xf numFmtId="170" fontId="18" fillId="0" borderId="14" xfId="2" applyNumberFormat="1" applyFont="1" applyBorder="1"/>
    <xf numFmtId="168" fontId="18" fillId="0" borderId="16" xfId="2" applyNumberFormat="1" applyFont="1" applyBorder="1"/>
    <xf numFmtId="0" fontId="5" fillId="2" borderId="11" xfId="2" applyFont="1" applyFill="1" applyBorder="1" applyAlignment="1">
      <alignment vertical="justify" wrapText="1"/>
    </xf>
    <xf numFmtId="167" fontId="19" fillId="0" borderId="11" xfId="2" applyNumberFormat="1" applyFont="1" applyBorder="1"/>
    <xf numFmtId="170" fontId="19" fillId="0" borderId="11" xfId="2" applyNumberFormat="1" applyFont="1" applyBorder="1"/>
    <xf numFmtId="171" fontId="18" fillId="0" borderId="1" xfId="2" applyNumberFormat="1" applyFont="1" applyBorder="1"/>
    <xf numFmtId="171" fontId="18" fillId="0" borderId="17" xfId="2" applyNumberFormat="1" applyFont="1" applyBorder="1"/>
    <xf numFmtId="0" fontId="26" fillId="0" borderId="1" xfId="2" applyFont="1" applyBorder="1" applyAlignment="1">
      <alignment horizontal="left" wrapText="1"/>
    </xf>
    <xf numFmtId="167" fontId="18" fillId="0" borderId="6" xfId="2" applyNumberFormat="1" applyFont="1" applyFill="1" applyBorder="1"/>
    <xf numFmtId="0" fontId="26" fillId="0" borderId="1" xfId="2" applyFont="1" applyBorder="1" applyAlignment="1">
      <alignment horizontal="left" wrapText="1" indent="1"/>
    </xf>
    <xf numFmtId="0" fontId="3" fillId="0" borderId="1" xfId="2" applyFont="1" applyFill="1" applyBorder="1" applyAlignment="1">
      <alignment vertical="justify" wrapText="1"/>
    </xf>
    <xf numFmtId="170" fontId="18" fillId="0" borderId="1" xfId="2" applyNumberFormat="1" applyFont="1" applyBorder="1"/>
    <xf numFmtId="0" fontId="5" fillId="2" borderId="1" xfId="2" applyFont="1" applyFill="1" applyBorder="1" applyAlignment="1">
      <alignment wrapText="1"/>
    </xf>
    <xf numFmtId="0" fontId="3" fillId="2" borderId="1" xfId="2" applyFont="1" applyFill="1" applyBorder="1" applyAlignment="1">
      <alignment wrapText="1"/>
    </xf>
    <xf numFmtId="0" fontId="3" fillId="0" borderId="14" xfId="2" applyFont="1" applyFill="1" applyBorder="1" applyAlignment="1">
      <alignment wrapText="1"/>
    </xf>
    <xf numFmtId="0" fontId="5" fillId="2" borderId="11" xfId="2" applyFont="1" applyFill="1" applyBorder="1" applyAlignment="1">
      <alignment wrapText="1"/>
    </xf>
    <xf numFmtId="0" fontId="3" fillId="2" borderId="1" xfId="2" applyFont="1" applyFill="1" applyBorder="1" applyAlignment="1">
      <alignment horizontal="left" wrapText="1"/>
    </xf>
    <xf numFmtId="170" fontId="19" fillId="0" borderId="11" xfId="2" applyNumberFormat="1" applyFont="1" applyFill="1" applyBorder="1"/>
    <xf numFmtId="0" fontId="3" fillId="2" borderId="14" xfId="2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168" fontId="18" fillId="0" borderId="7" xfId="2" applyNumberFormat="1" applyFont="1" applyBorder="1"/>
    <xf numFmtId="168" fontId="18" fillId="0" borderId="18" xfId="2" applyNumberFormat="1" applyFont="1" applyBorder="1"/>
    <xf numFmtId="168" fontId="18" fillId="0" borderId="19" xfId="2" applyNumberFormat="1" applyFont="1" applyBorder="1"/>
    <xf numFmtId="0" fontId="119" fillId="0" borderId="0" xfId="2" applyFont="1" applyFill="1" applyBorder="1"/>
    <xf numFmtId="0" fontId="19" fillId="0" borderId="0" xfId="2" applyFont="1" applyFill="1" applyBorder="1" applyAlignment="1"/>
    <xf numFmtId="0" fontId="34" fillId="0" borderId="0" xfId="6" applyFont="1" applyAlignment="1" applyProtection="1">
      <protection locked="0"/>
    </xf>
    <xf numFmtId="0" fontId="120" fillId="0" borderId="0" xfId="6" applyFont="1" applyAlignment="1" applyProtection="1">
      <protection locked="0"/>
    </xf>
    <xf numFmtId="177" fontId="34" fillId="0" borderId="0" xfId="2" applyNumberFormat="1" applyFont="1" applyBorder="1" applyAlignment="1"/>
    <xf numFmtId="0" fontId="120" fillId="0" borderId="0" xfId="2" applyFont="1" applyAlignment="1">
      <alignment wrapText="1"/>
    </xf>
    <xf numFmtId="0" fontId="34" fillId="0" borderId="0" xfId="2" applyFont="1" applyAlignment="1"/>
    <xf numFmtId="0" fontId="120" fillId="0" borderId="0" xfId="2" applyFont="1" applyAlignment="1"/>
    <xf numFmtId="0" fontId="34" fillId="0" borderId="0" xfId="2" applyFont="1" applyBorder="1" applyAlignment="1"/>
    <xf numFmtId="0" fontId="120" fillId="0" borderId="0" xfId="2" applyFont="1" applyBorder="1" applyAlignment="1"/>
    <xf numFmtId="0" fontId="19" fillId="0" borderId="0" xfId="0" applyFont="1" applyAlignment="1"/>
    <xf numFmtId="0" fontId="121" fillId="0" borderId="0" xfId="0" applyFont="1" applyAlignment="1"/>
    <xf numFmtId="0" fontId="89" fillId="0" borderId="48" xfId="0" applyFont="1" applyBorder="1" applyAlignment="1">
      <alignment vertical="center" wrapText="1"/>
    </xf>
    <xf numFmtId="0" fontId="34" fillId="0" borderId="0" xfId="15" applyFont="1" applyAlignment="1" applyProtection="1">
      <protection locked="0"/>
    </xf>
    <xf numFmtId="0" fontId="122" fillId="0" borderId="0" xfId="6" applyFont="1" applyAlignment="1" applyProtection="1">
      <alignment horizontal="centerContinuous"/>
      <protection locked="0"/>
    </xf>
    <xf numFmtId="0" fontId="29" fillId="0" borderId="0" xfId="2" applyFont="1"/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6" fillId="0" borderId="0" xfId="1" applyFill="1" applyBorder="1" applyAlignment="1" applyProtection="1"/>
    <xf numFmtId="0" fontId="123" fillId="0" borderId="0" xfId="1" applyFont="1" applyFill="1" applyBorder="1" applyAlignment="1" applyProtection="1"/>
    <xf numFmtId="0" fontId="0" fillId="0" borderId="0" xfId="0" applyAlignment="1">
      <alignment wrapText="1"/>
    </xf>
    <xf numFmtId="0" fontId="34" fillId="0" borderId="48" xfId="22" applyFont="1" applyBorder="1" applyAlignment="1">
      <alignment horizontal="center" vertical="top"/>
    </xf>
    <xf numFmtId="0" fontId="90" fillId="0" borderId="8" xfId="18" applyFont="1" applyBorder="1" applyAlignment="1">
      <alignment wrapText="1"/>
    </xf>
    <xf numFmtId="0" fontId="2" fillId="0" borderId="5" xfId="18" applyFont="1" applyBorder="1" applyAlignment="1">
      <alignment horizontal="center"/>
    </xf>
    <xf numFmtId="0" fontId="90" fillId="0" borderId="1" xfId="18" applyFont="1" applyBorder="1" applyAlignment="1">
      <alignment wrapText="1"/>
    </xf>
    <xf numFmtId="235" fontId="2" fillId="0" borderId="1" xfId="18" applyNumberFormat="1" applyFont="1" applyBorder="1" applyAlignment="1">
      <alignment horizontal="center"/>
    </xf>
    <xf numFmtId="0" fontId="42" fillId="2" borderId="1" xfId="18" applyFont="1" applyFill="1" applyBorder="1" applyAlignment="1">
      <alignment wrapText="1"/>
    </xf>
    <xf numFmtId="235" fontId="1" fillId="0" borderId="1" xfId="18" applyNumberFormat="1" applyFont="1" applyBorder="1" applyAlignment="1">
      <alignment horizontal="center"/>
    </xf>
    <xf numFmtId="0" fontId="42" fillId="0" borderId="1" xfId="18" applyFont="1" applyFill="1" applyBorder="1" applyAlignment="1">
      <alignment wrapText="1"/>
    </xf>
    <xf numFmtId="0" fontId="90" fillId="2" borderId="1" xfId="18" applyFont="1" applyFill="1" applyBorder="1" applyAlignment="1">
      <alignment wrapText="1"/>
    </xf>
    <xf numFmtId="0" fontId="2" fillId="0" borderId="6" xfId="18" applyFont="1" applyBorder="1" applyAlignment="1">
      <alignment horizontal="center"/>
    </xf>
    <xf numFmtId="0" fontId="33" fillId="0" borderId="6" xfId="18" applyFont="1" applyBorder="1" applyAlignment="1">
      <alignment horizontal="center"/>
    </xf>
    <xf numFmtId="0" fontId="42" fillId="0" borderId="14" xfId="18" applyFont="1" applyFill="1" applyBorder="1" applyAlignment="1">
      <alignment wrapText="1"/>
    </xf>
    <xf numFmtId="235" fontId="1" fillId="0" borderId="14" xfId="18" applyNumberFormat="1" applyFont="1" applyBorder="1" applyAlignment="1">
      <alignment horizontal="center"/>
    </xf>
    <xf numFmtId="0" fontId="90" fillId="3" borderId="11" xfId="18" applyFont="1" applyFill="1" applyBorder="1" applyAlignment="1">
      <alignment wrapText="1"/>
    </xf>
    <xf numFmtId="0" fontId="49" fillId="0" borderId="6" xfId="18" applyFont="1" applyBorder="1" applyAlignment="1">
      <alignment horizontal="center"/>
    </xf>
    <xf numFmtId="0" fontId="1" fillId="0" borderId="6" xfId="18" applyFont="1" applyBorder="1" applyAlignment="1">
      <alignment horizontal="center"/>
    </xf>
    <xf numFmtId="0" fontId="90" fillId="0" borderId="1" xfId="18" applyFont="1" applyFill="1" applyBorder="1" applyAlignment="1">
      <alignment wrapText="1"/>
    </xf>
    <xf numFmtId="0" fontId="42" fillId="2" borderId="14" xfId="18" applyFont="1" applyFill="1" applyBorder="1" applyAlignment="1">
      <alignment wrapText="1"/>
    </xf>
    <xf numFmtId="0" fontId="90" fillId="2" borderId="11" xfId="18" applyFont="1" applyFill="1" applyBorder="1" applyAlignment="1">
      <alignment wrapText="1"/>
    </xf>
    <xf numFmtId="235" fontId="2" fillId="0" borderId="11" xfId="18" applyNumberFormat="1" applyFont="1" applyBorder="1" applyAlignment="1">
      <alignment horizontal="center"/>
    </xf>
    <xf numFmtId="0" fontId="34" fillId="0" borderId="0" xfId="22" applyFont="1" applyBorder="1" applyAlignment="1">
      <alignment horizontal="center" vertical="top"/>
    </xf>
    <xf numFmtId="0" fontId="18" fillId="0" borderId="0" xfId="2" applyFont="1" applyBorder="1" applyAlignment="1">
      <alignment horizontal="center"/>
    </xf>
    <xf numFmtId="236" fontId="14" fillId="0" borderId="31" xfId="2" applyNumberFormat="1" applyFont="1" applyFill="1" applyBorder="1"/>
    <xf numFmtId="195" fontId="14" fillId="0" borderId="0" xfId="2" applyNumberFormat="1"/>
    <xf numFmtId="192" fontId="18" fillId="0" borderId="0" xfId="2" applyNumberFormat="1" applyFont="1" applyBorder="1"/>
    <xf numFmtId="170" fontId="34" fillId="0" borderId="0" xfId="2" applyNumberFormat="1" applyFont="1"/>
    <xf numFmtId="203" fontId="25" fillId="0" borderId="25" xfId="2" applyNumberFormat="1" applyFont="1" applyBorder="1" applyAlignment="1">
      <alignment horizontal="right" wrapText="1" indent="1"/>
    </xf>
    <xf numFmtId="203" fontId="25" fillId="0" borderId="33" xfId="2" applyNumberFormat="1" applyFont="1" applyBorder="1" applyAlignment="1">
      <alignment horizontal="right" wrapText="1" indent="1"/>
    </xf>
    <xf numFmtId="203" fontId="15" fillId="0" borderId="33" xfId="2" applyNumberFormat="1" applyFont="1" applyBorder="1" applyAlignment="1">
      <alignment horizontal="right" wrapText="1" indent="1"/>
    </xf>
    <xf numFmtId="203" fontId="15" fillId="0" borderId="37" xfId="2" applyNumberFormat="1" applyFont="1" applyBorder="1" applyAlignment="1">
      <alignment horizontal="right" wrapText="1" indent="1"/>
    </xf>
    <xf numFmtId="203" fontId="25" fillId="0" borderId="29" xfId="2" applyNumberFormat="1" applyFont="1" applyBorder="1" applyAlignment="1">
      <alignment horizontal="right" wrapText="1" indent="1"/>
    </xf>
    <xf numFmtId="0" fontId="107" fillId="0" borderId="0" xfId="18" applyFont="1" applyAlignment="1">
      <alignment vertical="center"/>
    </xf>
    <xf numFmtId="209" fontId="126" fillId="0" borderId="0" xfId="18" applyNumberFormat="1" applyFont="1" applyBorder="1"/>
    <xf numFmtId="209" fontId="80" fillId="0" borderId="0" xfId="18" applyNumberFormat="1" applyFont="1" applyBorder="1"/>
    <xf numFmtId="177" fontId="80" fillId="0" borderId="0" xfId="18" applyNumberFormat="1" applyFont="1" applyBorder="1"/>
    <xf numFmtId="174" fontId="33" fillId="0" borderId="34" xfId="11" applyNumberFormat="1" applyFont="1" applyFill="1" applyBorder="1" applyAlignment="1" applyProtection="1">
      <alignment horizontal="right" indent="1"/>
      <protection locked="0"/>
    </xf>
    <xf numFmtId="174" fontId="39" fillId="0" borderId="0" xfId="22" applyNumberFormat="1" applyFont="1"/>
    <xf numFmtId="218" fontId="83" fillId="0" borderId="13" xfId="2" applyNumberFormat="1" applyFont="1" applyBorder="1" applyAlignment="1"/>
    <xf numFmtId="218" fontId="83" fillId="0" borderId="63" xfId="2" applyNumberFormat="1" applyFont="1" applyBorder="1"/>
    <xf numFmtId="218" fontId="87" fillId="0" borderId="46" xfId="2" applyNumberFormat="1" applyFont="1" applyBorder="1"/>
    <xf numFmtId="218" fontId="81" fillId="0" borderId="46" xfId="2" applyNumberFormat="1" applyFont="1" applyBorder="1"/>
    <xf numFmtId="218" fontId="81" fillId="0" borderId="15" xfId="2" applyNumberFormat="1" applyFont="1" applyBorder="1"/>
    <xf numFmtId="218" fontId="81" fillId="0" borderId="13" xfId="2" applyNumberFormat="1" applyFont="1" applyBorder="1"/>
    <xf numFmtId="218" fontId="83" fillId="0" borderId="54" xfId="2" applyNumberFormat="1" applyFont="1" applyBorder="1"/>
    <xf numFmtId="218" fontId="83" fillId="0" borderId="13" xfId="2" applyNumberFormat="1" applyFont="1" applyBorder="1"/>
    <xf numFmtId="223" fontId="81" fillId="0" borderId="15" xfId="2" applyNumberFormat="1" applyFont="1" applyBorder="1"/>
    <xf numFmtId="209" fontId="21" fillId="0" borderId="61" xfId="2" applyNumberFormat="1" applyFont="1" applyFill="1" applyBorder="1" applyAlignment="1"/>
    <xf numFmtId="209" fontId="21" fillId="0" borderId="50" xfId="2" applyNumberFormat="1" applyFont="1" applyFill="1" applyBorder="1" applyAlignment="1"/>
    <xf numFmtId="209" fontId="21" fillId="0" borderId="62" xfId="2" applyNumberFormat="1" applyFont="1" applyFill="1" applyBorder="1" applyAlignment="1"/>
    <xf numFmtId="209" fontId="21" fillId="0" borderId="26" xfId="2" applyNumberFormat="1" applyFont="1" applyFill="1" applyBorder="1" applyAlignment="1"/>
    <xf numFmtId="209" fontId="21" fillId="0" borderId="27" xfId="2" applyNumberFormat="1" applyFont="1" applyFill="1" applyBorder="1" applyAlignment="1"/>
    <xf numFmtId="209" fontId="21" fillId="0" borderId="28" xfId="2" applyNumberFormat="1" applyFont="1" applyFill="1" applyBorder="1" applyAlignment="1"/>
    <xf numFmtId="0" fontId="68" fillId="0" borderId="0" xfId="2" applyFont="1" applyBorder="1" applyAlignment="1"/>
    <xf numFmtId="211" fontId="23" fillId="0" borderId="34" xfId="14" applyNumberFormat="1" applyFont="1" applyBorder="1"/>
    <xf numFmtId="0" fontId="23" fillId="0" borderId="2" xfId="2" applyFont="1" applyBorder="1" applyAlignment="1">
      <alignment horizontal="left" indent="5"/>
    </xf>
    <xf numFmtId="0" fontId="34" fillId="0" borderId="0" xfId="2" applyFont="1" applyBorder="1" applyAlignment="1">
      <alignment horizontal="center"/>
    </xf>
    <xf numFmtId="0" fontId="33" fillId="0" borderId="0" xfId="2" applyFont="1" applyBorder="1" applyAlignment="1">
      <alignment horizontal="center" vertical="center"/>
    </xf>
    <xf numFmtId="230" fontId="49" fillId="0" borderId="55" xfId="2" applyNumberFormat="1" applyFont="1" applyBorder="1" applyAlignment="1">
      <alignment horizontal="right"/>
    </xf>
    <xf numFmtId="230" fontId="49" fillId="0" borderId="56" xfId="2" applyNumberFormat="1" applyFont="1" applyBorder="1" applyAlignment="1">
      <alignment horizontal="right"/>
    </xf>
    <xf numFmtId="230" fontId="33" fillId="0" borderId="56" xfId="2" applyNumberFormat="1" applyFont="1" applyBorder="1" applyAlignment="1">
      <alignment horizontal="right"/>
    </xf>
    <xf numFmtId="230" fontId="33" fillId="0" borderId="57" xfId="2" applyNumberFormat="1" applyFont="1" applyBorder="1" applyAlignment="1">
      <alignment horizontal="right"/>
    </xf>
    <xf numFmtId="230" fontId="33" fillId="0" borderId="65" xfId="2" applyNumberFormat="1" applyFont="1" applyBorder="1" applyAlignment="1">
      <alignment horizontal="right"/>
    </xf>
    <xf numFmtId="230" fontId="49" fillId="0" borderId="57" xfId="2" applyNumberFormat="1" applyFont="1" applyBorder="1" applyAlignment="1">
      <alignment horizontal="right"/>
    </xf>
    <xf numFmtId="0" fontId="75" fillId="0" borderId="0" xfId="2" applyFont="1" applyBorder="1" applyAlignment="1" applyProtection="1">
      <alignment horizontal="justify" vertical="top"/>
      <protection locked="0"/>
    </xf>
    <xf numFmtId="0" fontId="75" fillId="0" borderId="0" xfId="2" applyFont="1" applyFill="1" applyBorder="1" applyAlignment="1">
      <alignment vertical="center" wrapText="1"/>
    </xf>
    <xf numFmtId="0" fontId="75" fillId="0" borderId="0" xfId="2" applyFont="1" applyBorder="1" applyAlignment="1">
      <alignment vertical="center" wrapText="1"/>
    </xf>
    <xf numFmtId="238" fontId="18" fillId="0" borderId="11" xfId="2" applyNumberFormat="1" applyFont="1" applyBorder="1"/>
    <xf numFmtId="238" fontId="21" fillId="0" borderId="8" xfId="2" applyNumberFormat="1" applyFont="1" applyBorder="1" applyAlignment="1">
      <alignment horizontal="right" vertical="center"/>
    </xf>
    <xf numFmtId="238" fontId="21" fillId="0" borderId="1" xfId="2" applyNumberFormat="1" applyFont="1" applyBorder="1" applyAlignment="1">
      <alignment horizontal="right" vertical="center"/>
    </xf>
    <xf numFmtId="238" fontId="23" fillId="0" borderId="1" xfId="2" applyNumberFormat="1" applyFont="1" applyBorder="1" applyAlignment="1">
      <alignment horizontal="right" vertical="center"/>
    </xf>
    <xf numFmtId="238" fontId="23" fillId="0" borderId="14" xfId="2" applyNumberFormat="1" applyFont="1" applyBorder="1" applyAlignment="1">
      <alignment horizontal="right" vertical="center"/>
    </xf>
    <xf numFmtId="0" fontId="26" fillId="0" borderId="3" xfId="2" applyFont="1" applyBorder="1" applyAlignment="1">
      <alignment horizontal="left" vertical="top" wrapText="1"/>
    </xf>
    <xf numFmtId="238" fontId="34" fillId="0" borderId="0" xfId="2" applyNumberFormat="1" applyFont="1"/>
    <xf numFmtId="178" fontId="26" fillId="0" borderId="0" xfId="2" applyNumberFormat="1" applyFont="1" applyAlignment="1"/>
    <xf numFmtId="179" fontId="34" fillId="0" borderId="30" xfId="2" applyNumberFormat="1" applyFont="1" applyFill="1" applyBorder="1"/>
    <xf numFmtId="179" fontId="34" fillId="0" borderId="31" xfId="2" applyNumberFormat="1" applyFont="1" applyFill="1" applyBorder="1"/>
    <xf numFmtId="179" fontId="34" fillId="0" borderId="32" xfId="2" applyNumberFormat="1" applyFont="1" applyFill="1" applyBorder="1"/>
    <xf numFmtId="179" fontId="14" fillId="0" borderId="30" xfId="2" applyNumberFormat="1" applyFont="1" applyFill="1" applyBorder="1"/>
    <xf numFmtId="179" fontId="14" fillId="0" borderId="32" xfId="2" applyNumberFormat="1" applyFont="1" applyFill="1" applyBorder="1"/>
    <xf numFmtId="179" fontId="14" fillId="0" borderId="37" xfId="2" applyNumberFormat="1" applyFont="1" applyFill="1" applyBorder="1"/>
    <xf numFmtId="179" fontId="14" fillId="0" borderId="35" xfId="2" applyNumberFormat="1" applyFont="1" applyFill="1" applyBorder="1"/>
    <xf numFmtId="179" fontId="14" fillId="0" borderId="16" xfId="2" applyNumberFormat="1" applyFont="1" applyFill="1" applyBorder="1"/>
    <xf numFmtId="179" fontId="21" fillId="0" borderId="30" xfId="2" applyNumberFormat="1" applyFont="1" applyFill="1" applyBorder="1"/>
    <xf numFmtId="179" fontId="21" fillId="0" borderId="31" xfId="2" applyNumberFormat="1" applyFont="1" applyFill="1" applyBorder="1"/>
    <xf numFmtId="179" fontId="21" fillId="0" borderId="32" xfId="2" applyNumberFormat="1" applyFont="1" applyFill="1" applyBorder="1"/>
    <xf numFmtId="179" fontId="21" fillId="0" borderId="33" xfId="2" applyNumberFormat="1" applyFont="1" applyFill="1" applyBorder="1" applyAlignment="1">
      <alignment horizontal="right"/>
    </xf>
    <xf numFmtId="179" fontId="21" fillId="0" borderId="31" xfId="2" applyNumberFormat="1" applyFont="1" applyFill="1" applyBorder="1" applyAlignment="1">
      <alignment horizontal="right"/>
    </xf>
    <xf numFmtId="179" fontId="21" fillId="0" borderId="32" xfId="2" applyNumberFormat="1" applyFont="1" applyFill="1" applyBorder="1" applyAlignment="1">
      <alignment horizontal="right"/>
    </xf>
    <xf numFmtId="179" fontId="21" fillId="0" borderId="29" xfId="2" applyNumberFormat="1" applyFont="1" applyFill="1" applyBorder="1" applyAlignment="1">
      <alignment horizontal="right"/>
    </xf>
    <xf numFmtId="179" fontId="21" fillId="0" borderId="27" xfId="2" applyNumberFormat="1" applyFont="1" applyFill="1" applyBorder="1" applyAlignment="1">
      <alignment horizontal="right"/>
    </xf>
    <xf numFmtId="179" fontId="21" fillId="0" borderId="28" xfId="2" applyNumberFormat="1" applyFont="1" applyFill="1" applyBorder="1" applyAlignment="1">
      <alignment horizontal="right"/>
    </xf>
    <xf numFmtId="191" fontId="18" fillId="0" borderId="34" xfId="2" applyNumberFormat="1" applyFont="1" applyBorder="1" applyAlignment="1"/>
    <xf numFmtId="194" fontId="26" fillId="0" borderId="51" xfId="2" applyNumberFormat="1" applyFont="1" applyBorder="1" applyAlignment="1">
      <alignment horizontal="right"/>
    </xf>
    <xf numFmtId="194" fontId="26" fillId="0" borderId="31" xfId="2" applyNumberFormat="1" applyFont="1" applyBorder="1" applyAlignment="1">
      <alignment horizontal="right"/>
    </xf>
    <xf numFmtId="194" fontId="26" fillId="0" borderId="13" xfId="2" applyNumberFormat="1" applyFont="1" applyBorder="1" applyAlignment="1"/>
    <xf numFmtId="194" fontId="26" fillId="0" borderId="46" xfId="2" applyNumberFormat="1" applyFont="1" applyBorder="1" applyAlignment="1"/>
    <xf numFmtId="194" fontId="26" fillId="0" borderId="53" xfId="2" applyNumberFormat="1" applyFont="1" applyBorder="1" applyAlignment="1">
      <alignment horizontal="right"/>
    </xf>
    <xf numFmtId="194" fontId="26" fillId="0" borderId="27" xfId="2" applyNumberFormat="1" applyFont="1" applyBorder="1" applyAlignment="1">
      <alignment horizontal="right"/>
    </xf>
    <xf numFmtId="194" fontId="26" fillId="0" borderId="52" xfId="2" applyNumberFormat="1" applyFont="1" applyBorder="1" applyAlignment="1">
      <alignment horizontal="right"/>
    </xf>
    <xf numFmtId="194" fontId="26" fillId="0" borderId="35" xfId="2" applyNumberFormat="1" applyFont="1" applyBorder="1" applyAlignment="1">
      <alignment horizontal="right"/>
    </xf>
    <xf numFmtId="194" fontId="18" fillId="0" borderId="26" xfId="2" applyNumberFormat="1" applyFont="1" applyBorder="1" applyAlignment="1"/>
    <xf numFmtId="194" fontId="18" fillId="0" borderId="30" xfId="2" applyNumberFormat="1" applyFont="1" applyBorder="1" applyAlignment="1"/>
    <xf numFmtId="194" fontId="18" fillId="0" borderId="34" xfId="2" applyNumberFormat="1" applyFont="1" applyBorder="1" applyAlignment="1"/>
    <xf numFmtId="0" fontId="45" fillId="0" borderId="0" xfId="2" applyFont="1" applyFill="1" applyBorder="1" applyAlignment="1">
      <alignment horizontal="left" vertical="center" wrapText="1"/>
    </xf>
    <xf numFmtId="191" fontId="18" fillId="0" borderId="0" xfId="2" applyNumberFormat="1" applyFont="1" applyBorder="1" applyAlignment="1"/>
    <xf numFmtId="167" fontId="21" fillId="0" borderId="0" xfId="2" applyNumberFormat="1" applyFont="1"/>
    <xf numFmtId="173" fontId="14" fillId="0" borderId="0" xfId="2" applyNumberFormat="1"/>
    <xf numFmtId="190" fontId="14" fillId="0" borderId="0" xfId="2" applyNumberFormat="1"/>
    <xf numFmtId="181" fontId="23" fillId="0" borderId="31" xfId="2" applyNumberFormat="1" applyFont="1" applyBorder="1"/>
    <xf numFmtId="181" fontId="23" fillId="0" borderId="30" xfId="2" applyNumberFormat="1" applyFont="1" applyBorder="1"/>
    <xf numFmtId="244" fontId="23" fillId="0" borderId="31" xfId="2" applyNumberFormat="1" applyFont="1" applyBorder="1"/>
    <xf numFmtId="181" fontId="34" fillId="0" borderId="28" xfId="2" applyNumberFormat="1" applyFont="1" applyBorder="1"/>
    <xf numFmtId="179" fontId="34" fillId="0" borderId="0" xfId="2" applyNumberFormat="1" applyFont="1" applyFill="1"/>
    <xf numFmtId="203" fontId="25" fillId="0" borderId="0" xfId="2" applyNumberFormat="1" applyFont="1"/>
    <xf numFmtId="165" fontId="60" fillId="0" borderId="0" xfId="2" applyNumberFormat="1" applyFont="1"/>
    <xf numFmtId="0" fontId="60" fillId="0" borderId="0" xfId="2" applyFont="1"/>
    <xf numFmtId="2" fontId="14" fillId="0" borderId="0" xfId="2" applyNumberFormat="1"/>
    <xf numFmtId="165" fontId="14" fillId="0" borderId="0" xfId="2" applyNumberFormat="1" applyBorder="1"/>
    <xf numFmtId="238" fontId="23" fillId="0" borderId="0" xfId="2" applyNumberFormat="1" applyFont="1" applyBorder="1" applyAlignment="1">
      <alignment horizontal="right" vertical="center"/>
    </xf>
    <xf numFmtId="176" fontId="14" fillId="0" borderId="0" xfId="2" applyNumberFormat="1" applyBorder="1"/>
    <xf numFmtId="234" fontId="14" fillId="0" borderId="0" xfId="2" applyNumberFormat="1" applyBorder="1"/>
    <xf numFmtId="165" fontId="14" fillId="0" borderId="0" xfId="2" applyNumberFormat="1" applyFont="1" applyBorder="1"/>
    <xf numFmtId="165" fontId="43" fillId="0" borderId="0" xfId="2" applyNumberFormat="1" applyFont="1" applyBorder="1"/>
    <xf numFmtId="165" fontId="60" fillId="0" borderId="0" xfId="2" applyNumberFormat="1" applyFont="1" applyBorder="1"/>
    <xf numFmtId="0" fontId="39" fillId="0" borderId="0" xfId="2" applyFont="1" applyBorder="1"/>
    <xf numFmtId="241" fontId="23" fillId="0" borderId="0" xfId="2" applyNumberFormat="1" applyFont="1" applyBorder="1" applyAlignment="1">
      <alignment horizontal="right" vertical="center"/>
    </xf>
    <xf numFmtId="170" fontId="34" fillId="0" borderId="0" xfId="0" applyNumberFormat="1" applyFont="1" applyBorder="1"/>
    <xf numFmtId="181" fontId="34" fillId="0" borderId="0" xfId="0" applyNumberFormat="1" applyFont="1" applyBorder="1"/>
    <xf numFmtId="170" fontId="34" fillId="0" borderId="0" xfId="2" applyNumberFormat="1" applyFont="1" applyBorder="1"/>
    <xf numFmtId="183" fontId="34" fillId="0" borderId="0" xfId="0" applyNumberFormat="1" applyFont="1" applyFill="1" applyBorder="1"/>
    <xf numFmtId="182" fontId="0" fillId="0" borderId="0" xfId="0" applyNumberFormat="1" applyFont="1" applyBorder="1"/>
    <xf numFmtId="184" fontId="14" fillId="0" borderId="0" xfId="0" applyNumberFormat="1" applyFont="1" applyBorder="1"/>
    <xf numFmtId="183" fontId="21" fillId="0" borderId="0" xfId="0" applyNumberFormat="1" applyFont="1" applyFill="1" applyBorder="1"/>
    <xf numFmtId="184" fontId="0" fillId="0" borderId="0" xfId="0" applyNumberFormat="1" applyFont="1" applyFill="1" applyBorder="1"/>
    <xf numFmtId="184" fontId="0" fillId="0" borderId="0" xfId="0" applyNumberFormat="1" applyFont="1" applyBorder="1"/>
    <xf numFmtId="184" fontId="21" fillId="0" borderId="0" xfId="0" applyNumberFormat="1" applyFont="1" applyBorder="1"/>
    <xf numFmtId="176" fontId="34" fillId="0" borderId="10" xfId="0" applyNumberFormat="1" applyFont="1" applyBorder="1" applyAlignment="1"/>
    <xf numFmtId="176" fontId="34" fillId="0" borderId="32" xfId="0" applyNumberFormat="1" applyFont="1" applyBorder="1" applyAlignment="1"/>
    <xf numFmtId="176" fontId="23" fillId="0" borderId="32" xfId="0" applyNumberFormat="1" applyFont="1" applyBorder="1" applyAlignment="1"/>
    <xf numFmtId="176" fontId="23" fillId="0" borderId="40" xfId="0" applyNumberFormat="1" applyFont="1" applyBorder="1" applyAlignment="1"/>
    <xf numFmtId="176" fontId="21" fillId="0" borderId="32" xfId="0" applyNumberFormat="1" applyFont="1" applyBorder="1" applyAlignment="1"/>
    <xf numFmtId="176" fontId="23" fillId="0" borderId="28" xfId="0" applyNumberFormat="1" applyFont="1" applyBorder="1" applyAlignment="1"/>
    <xf numFmtId="176" fontId="23" fillId="0" borderId="12" xfId="0" applyNumberFormat="1" applyFont="1" applyBorder="1" applyAlignment="1"/>
    <xf numFmtId="176" fontId="23" fillId="0" borderId="17" xfId="0" applyNumberFormat="1" applyFont="1" applyBorder="1" applyAlignment="1">
      <alignment horizontal="right"/>
    </xf>
    <xf numFmtId="176" fontId="23" fillId="0" borderId="36" xfId="0" applyNumberFormat="1" applyFont="1" applyBorder="1" applyAlignment="1"/>
    <xf numFmtId="176" fontId="34" fillId="0" borderId="32" xfId="0" applyNumberFormat="1" applyFont="1" applyBorder="1" applyAlignment="1">
      <alignment horizontal="right"/>
    </xf>
    <xf numFmtId="176" fontId="23" fillId="0" borderId="32" xfId="0" applyNumberFormat="1" applyFont="1" applyBorder="1" applyAlignment="1">
      <alignment horizontal="right"/>
    </xf>
    <xf numFmtId="176" fontId="23" fillId="0" borderId="36" xfId="0" applyNumberFormat="1" applyFont="1" applyBorder="1" applyAlignment="1">
      <alignment horizontal="right"/>
    </xf>
    <xf numFmtId="176" fontId="23" fillId="0" borderId="28" xfId="0" applyNumberFormat="1" applyFont="1" applyBorder="1" applyAlignment="1">
      <alignment horizontal="right"/>
    </xf>
    <xf numFmtId="176" fontId="34" fillId="0" borderId="9" xfId="0" applyNumberFormat="1" applyFont="1" applyBorder="1" applyAlignment="1">
      <alignment horizontal="right"/>
    </xf>
    <xf numFmtId="176" fontId="34" fillId="0" borderId="17" xfId="0" applyNumberFormat="1" applyFont="1" applyBorder="1" applyAlignment="1">
      <alignment horizontal="right"/>
    </xf>
    <xf numFmtId="176" fontId="23" fillId="0" borderId="17" xfId="0" applyNumberFormat="1" applyFont="1" applyFill="1" applyBorder="1" applyAlignment="1">
      <alignment horizontal="right"/>
    </xf>
    <xf numFmtId="176" fontId="23" fillId="0" borderId="12" xfId="0" applyNumberFormat="1" applyFont="1" applyBorder="1" applyAlignment="1">
      <alignment horizontal="right"/>
    </xf>
    <xf numFmtId="198" fontId="23" fillId="0" borderId="16" xfId="0" applyNumberFormat="1" applyFont="1" applyBorder="1" applyAlignment="1"/>
    <xf numFmtId="176" fontId="23" fillId="0" borderId="16" xfId="0" applyNumberFormat="1" applyFont="1" applyBorder="1" applyAlignment="1">
      <alignment horizontal="right"/>
    </xf>
    <xf numFmtId="0" fontId="0" fillId="0" borderId="0" xfId="2" applyFont="1" applyBorder="1"/>
    <xf numFmtId="209" fontId="21" fillId="0" borderId="55" xfId="18" applyNumberFormat="1" applyFont="1" applyBorder="1" applyAlignment="1">
      <alignment horizontal="right"/>
    </xf>
    <xf numFmtId="209" fontId="21" fillId="0" borderId="54" xfId="18" applyNumberFormat="1" applyFont="1" applyBorder="1" applyAlignment="1">
      <alignment horizontal="right"/>
    </xf>
    <xf numFmtId="209" fontId="14" fillId="0" borderId="64" xfId="18" applyNumberFormat="1" applyFont="1" applyBorder="1" applyAlignment="1">
      <alignment horizontal="right"/>
    </xf>
    <xf numFmtId="209" fontId="14" fillId="0" borderId="56" xfId="18" applyNumberFormat="1" applyFont="1" applyBorder="1" applyAlignment="1">
      <alignment horizontal="right"/>
    </xf>
    <xf numFmtId="218" fontId="14" fillId="0" borderId="0" xfId="2" applyNumberFormat="1"/>
    <xf numFmtId="174" fontId="2" fillId="0" borderId="8" xfId="11" applyNumberFormat="1" applyFont="1" applyFill="1" applyBorder="1" applyAlignment="1" applyProtection="1">
      <alignment horizontal="right" indent="1"/>
      <protection locked="0"/>
    </xf>
    <xf numFmtId="174" fontId="2" fillId="0" borderId="10" xfId="11" applyNumberFormat="1" applyFont="1" applyFill="1" applyBorder="1" applyAlignment="1" applyProtection="1">
      <alignment horizontal="right" indent="1"/>
      <protection locked="0"/>
    </xf>
    <xf numFmtId="174" fontId="33" fillId="0" borderId="15" xfId="11" applyNumberFormat="1" applyFont="1" applyFill="1" applyBorder="1" applyAlignment="1" applyProtection="1">
      <alignment horizontal="right" indent="1"/>
      <protection locked="0"/>
    </xf>
    <xf numFmtId="174" fontId="14" fillId="0" borderId="0" xfId="2" applyNumberFormat="1"/>
    <xf numFmtId="170" fontId="21" fillId="0" borderId="23" xfId="2" applyNumberFormat="1" applyFont="1" applyBorder="1"/>
    <xf numFmtId="2" fontId="14" fillId="0" borderId="22" xfId="2" applyNumberFormat="1" applyBorder="1" applyAlignment="1">
      <alignment horizontal="center"/>
    </xf>
    <xf numFmtId="1" fontId="14" fillId="0" borderId="0" xfId="2" applyNumberFormat="1" applyBorder="1"/>
    <xf numFmtId="0" fontId="34" fillId="0" borderId="29" xfId="2" applyFont="1" applyFill="1" applyBorder="1" applyAlignment="1">
      <alignment horizontal="left" vertical="center" wrapText="1"/>
    </xf>
    <xf numFmtId="0" fontId="34" fillId="0" borderId="33" xfId="2" applyFont="1" applyFill="1" applyBorder="1" applyAlignment="1">
      <alignment horizontal="left" vertical="center" wrapText="1"/>
    </xf>
    <xf numFmtId="0" fontId="23" fillId="0" borderId="33" xfId="2" applyFont="1" applyFill="1" applyBorder="1" applyAlignment="1">
      <alignment horizontal="left" vertical="center" wrapText="1"/>
    </xf>
    <xf numFmtId="0" fontId="23" fillId="0" borderId="29" xfId="2" applyFont="1" applyFill="1" applyBorder="1" applyAlignment="1">
      <alignment horizontal="left" vertical="center" wrapText="1" indent="1"/>
    </xf>
    <xf numFmtId="0" fontId="23" fillId="0" borderId="33" xfId="2" applyFont="1" applyFill="1" applyBorder="1" applyAlignment="1">
      <alignment horizontal="left" vertical="center" wrapText="1" indent="1"/>
    </xf>
    <xf numFmtId="0" fontId="14" fillId="0" borderId="37" xfId="2" applyFont="1" applyFill="1" applyBorder="1" applyAlignment="1">
      <alignment horizontal="left" vertical="center" wrapText="1"/>
    </xf>
    <xf numFmtId="0" fontId="21" fillId="0" borderId="29" xfId="2" applyFont="1" applyFill="1" applyBorder="1" applyAlignment="1">
      <alignment horizontal="left" vertical="center" wrapText="1"/>
    </xf>
    <xf numFmtId="0" fontId="14" fillId="0" borderId="33" xfId="2" applyFont="1" applyFill="1" applyBorder="1" applyAlignment="1">
      <alignment horizontal="left" vertical="center" wrapText="1"/>
    </xf>
    <xf numFmtId="0" fontId="21" fillId="0" borderId="33" xfId="2" applyFont="1" applyFill="1" applyBorder="1" applyAlignment="1">
      <alignment horizontal="left" vertical="center" wrapText="1"/>
    </xf>
    <xf numFmtId="0" fontId="23" fillId="0" borderId="37" xfId="2" applyFont="1" applyFill="1" applyBorder="1" applyAlignment="1">
      <alignment horizontal="left" vertical="center" wrapText="1"/>
    </xf>
    <xf numFmtId="0" fontId="21" fillId="0" borderId="25" xfId="2" applyFont="1" applyFill="1" applyBorder="1" applyAlignment="1">
      <alignment horizontal="left" vertical="center" wrapText="1"/>
    </xf>
    <xf numFmtId="0" fontId="14" fillId="0" borderId="29" xfId="2" applyFont="1" applyFill="1" applyBorder="1" applyAlignment="1">
      <alignment horizontal="left" vertical="center" wrapText="1"/>
    </xf>
    <xf numFmtId="0" fontId="36" fillId="0" borderId="33" xfId="2" applyFont="1" applyBorder="1" applyAlignment="1">
      <alignment horizontal="left" wrapText="1" indent="1"/>
    </xf>
    <xf numFmtId="170" fontId="21" fillId="0" borderId="31" xfId="2" applyNumberFormat="1" applyFont="1" applyBorder="1"/>
    <xf numFmtId="171" fontId="21" fillId="0" borderId="31" xfId="2" applyNumberFormat="1" applyFont="1" applyBorder="1"/>
    <xf numFmtId="182" fontId="34" fillId="0" borderId="31" xfId="2" applyNumberFormat="1" applyFont="1" applyFill="1" applyBorder="1"/>
    <xf numFmtId="183" fontId="34" fillId="0" borderId="31" xfId="2" applyNumberFormat="1" applyFont="1" applyFill="1" applyBorder="1"/>
    <xf numFmtId="170" fontId="14" fillId="0" borderId="31" xfId="2" applyNumberFormat="1" applyFont="1" applyBorder="1"/>
    <xf numFmtId="171" fontId="14" fillId="0" borderId="31" xfId="2" applyNumberFormat="1" applyFont="1" applyBorder="1"/>
    <xf numFmtId="182" fontId="14" fillId="0" borderId="31" xfId="2" applyNumberFormat="1" applyFont="1" applyFill="1" applyBorder="1"/>
    <xf numFmtId="182" fontId="21" fillId="0" borderId="31" xfId="2" applyNumberFormat="1" applyFont="1" applyFill="1" applyBorder="1"/>
    <xf numFmtId="183" fontId="21" fillId="0" borderId="31" xfId="2" applyNumberFormat="1" applyFont="1" applyFill="1" applyBorder="1"/>
    <xf numFmtId="184" fontId="14" fillId="0" borderId="31" xfId="2" applyNumberFormat="1" applyFont="1" applyFill="1" applyBorder="1"/>
    <xf numFmtId="183" fontId="21" fillId="0" borderId="31" xfId="2" applyNumberFormat="1" applyFont="1" applyBorder="1"/>
    <xf numFmtId="170" fontId="21" fillId="0" borderId="24" xfId="2" applyNumberFormat="1" applyFont="1" applyBorder="1"/>
    <xf numFmtId="171" fontId="21" fillId="0" borderId="24" xfId="2" applyNumberFormat="1" applyFont="1" applyBorder="1"/>
    <xf numFmtId="180" fontId="34" fillId="0" borderId="24" xfId="2" applyNumberFormat="1" applyFont="1" applyFill="1" applyBorder="1"/>
    <xf numFmtId="181" fontId="34" fillId="0" borderId="24" xfId="2" applyNumberFormat="1" applyFont="1" applyFill="1" applyBorder="1"/>
    <xf numFmtId="181" fontId="34" fillId="0" borderId="10" xfId="2" applyNumberFormat="1" applyFont="1" applyBorder="1"/>
    <xf numFmtId="170" fontId="21" fillId="0" borderId="30" xfId="2" applyNumberFormat="1" applyFont="1" applyBorder="1"/>
    <xf numFmtId="183" fontId="34" fillId="0" borderId="32" xfId="2" applyNumberFormat="1" applyFont="1" applyFill="1" applyBorder="1"/>
    <xf numFmtId="170" fontId="14" fillId="0" borderId="30" xfId="2" applyNumberFormat="1" applyFont="1" applyBorder="1"/>
    <xf numFmtId="182" fontId="14" fillId="0" borderId="32" xfId="2" applyNumberFormat="1" applyFont="1" applyBorder="1"/>
    <xf numFmtId="183" fontId="21" fillId="0" borderId="32" xfId="2" applyNumberFormat="1" applyFont="1" applyFill="1" applyBorder="1"/>
    <xf numFmtId="184" fontId="14" fillId="0" borderId="32" xfId="2" applyNumberFormat="1" applyFont="1" applyFill="1" applyBorder="1"/>
    <xf numFmtId="183" fontId="21" fillId="0" borderId="32" xfId="2" applyNumberFormat="1" applyFont="1" applyBorder="1"/>
    <xf numFmtId="236" fontId="14" fillId="0" borderId="32" xfId="2" applyNumberFormat="1" applyFont="1" applyFill="1" applyBorder="1"/>
    <xf numFmtId="170" fontId="14" fillId="0" borderId="34" xfId="2" applyNumberFormat="1" applyFont="1" applyBorder="1"/>
    <xf numFmtId="170" fontId="14" fillId="0" borderId="35" xfId="2" applyNumberFormat="1" applyFont="1" applyBorder="1"/>
    <xf numFmtId="171" fontId="14" fillId="0" borderId="35" xfId="2" applyNumberFormat="1" applyFont="1" applyBorder="1"/>
    <xf numFmtId="182" fontId="14" fillId="0" borderId="35" xfId="2" applyNumberFormat="1" applyFont="1" applyFill="1" applyBorder="1"/>
    <xf numFmtId="184" fontId="14" fillId="0" borderId="35" xfId="2" applyNumberFormat="1" applyFont="1" applyBorder="1"/>
    <xf numFmtId="184" fontId="14" fillId="0" borderId="36" xfId="2" applyNumberFormat="1" applyFont="1" applyBorder="1"/>
    <xf numFmtId="0" fontId="18" fillId="0" borderId="65" xfId="2" applyFont="1" applyFill="1" applyBorder="1" applyAlignment="1">
      <alignment horizontal="left" vertical="center" wrapText="1"/>
    </xf>
    <xf numFmtId="0" fontId="18" fillId="0" borderId="56" xfId="2" applyFont="1" applyFill="1" applyBorder="1" applyAlignment="1">
      <alignment horizontal="left" vertical="center" wrapText="1"/>
    </xf>
    <xf numFmtId="0" fontId="18" fillId="0" borderId="56" xfId="2" applyFont="1" applyFill="1" applyBorder="1" applyAlignment="1">
      <alignment horizontal="left" wrapText="1"/>
    </xf>
    <xf numFmtId="0" fontId="18" fillId="0" borderId="65" xfId="2" applyFont="1" applyFill="1" applyBorder="1" applyAlignment="1">
      <alignment horizontal="left" vertical="center" wrapText="1" indent="1"/>
    </xf>
    <xf numFmtId="0" fontId="18" fillId="0" borderId="56" xfId="2" applyFont="1" applyFill="1" applyBorder="1" applyAlignment="1">
      <alignment horizontal="left" vertical="center" wrapText="1" indent="1"/>
    </xf>
    <xf numFmtId="0" fontId="18" fillId="0" borderId="64" xfId="2" applyFont="1" applyFill="1" applyBorder="1" applyAlignment="1">
      <alignment horizontal="left" wrapText="1"/>
    </xf>
    <xf numFmtId="0" fontId="18" fillId="0" borderId="57" xfId="2" applyFont="1" applyFill="1" applyBorder="1" applyAlignment="1">
      <alignment horizontal="left" vertical="center" wrapText="1"/>
    </xf>
    <xf numFmtId="0" fontId="18" fillId="0" borderId="6" xfId="2" applyFont="1" applyBorder="1" applyAlignment="1">
      <alignment horizontal="center"/>
    </xf>
    <xf numFmtId="0" fontId="18" fillId="0" borderId="5" xfId="2" applyFont="1" applyBorder="1" applyAlignment="1">
      <alignment horizontal="center"/>
    </xf>
    <xf numFmtId="191" fontId="19" fillId="0" borderId="23" xfId="2" applyNumberFormat="1" applyFont="1" applyBorder="1" applyAlignment="1"/>
    <xf numFmtId="191" fontId="18" fillId="0" borderId="1" xfId="2" applyNumberFormat="1" applyFont="1" applyBorder="1" applyAlignment="1"/>
    <xf numFmtId="191" fontId="18" fillId="0" borderId="14" xfId="2" applyNumberFormat="1" applyFont="1" applyBorder="1" applyAlignment="1"/>
    <xf numFmtId="242" fontId="26" fillId="0" borderId="1" xfId="2" applyNumberFormat="1" applyFont="1" applyBorder="1" applyAlignment="1"/>
    <xf numFmtId="242" fontId="26" fillId="0" borderId="11" xfId="2" applyNumberFormat="1" applyFont="1" applyBorder="1" applyAlignment="1"/>
    <xf numFmtId="242" fontId="26" fillId="0" borderId="14" xfId="2" applyNumberFormat="1" applyFont="1" applyBorder="1" applyAlignment="1"/>
    <xf numFmtId="243" fontId="26" fillId="0" borderId="17" xfId="2" applyNumberFormat="1" applyFont="1" applyBorder="1" applyAlignment="1">
      <alignment horizontal="right"/>
    </xf>
    <xf numFmtId="243" fontId="26" fillId="0" borderId="12" xfId="2" applyNumberFormat="1" applyFont="1" applyBorder="1" applyAlignment="1">
      <alignment horizontal="right"/>
    </xf>
    <xf numFmtId="243" fontId="26" fillId="0" borderId="16" xfId="2" applyNumberFormat="1" applyFont="1" applyBorder="1" applyAlignment="1">
      <alignment horizontal="right"/>
    </xf>
    <xf numFmtId="0" fontId="19" fillId="0" borderId="25" xfId="18" applyFont="1" applyBorder="1" applyAlignment="1">
      <alignment horizontal="left" indent="1"/>
    </xf>
    <xf numFmtId="0" fontId="18" fillId="0" borderId="33" xfId="18" applyFont="1" applyBorder="1" applyAlignment="1">
      <alignment horizontal="left" indent="1"/>
    </xf>
    <xf numFmtId="0" fontId="18" fillId="0" borderId="33" xfId="18" applyFont="1" applyFill="1" applyBorder="1" applyAlignment="1">
      <alignment horizontal="left" indent="1"/>
    </xf>
    <xf numFmtId="0" fontId="18" fillId="0" borderId="37" xfId="18" applyFont="1" applyBorder="1" applyAlignment="1">
      <alignment horizontal="left" indent="1"/>
    </xf>
    <xf numFmtId="0" fontId="19" fillId="0" borderId="5" xfId="18" applyFont="1" applyBorder="1" applyAlignment="1">
      <alignment horizontal="center"/>
    </xf>
    <xf numFmtId="0" fontId="19" fillId="0" borderId="42" xfId="18" applyFont="1" applyBorder="1" applyAlignment="1">
      <alignment horizontal="center"/>
    </xf>
    <xf numFmtId="0" fontId="19" fillId="0" borderId="23" xfId="18" applyFont="1" applyBorder="1" applyAlignment="1">
      <alignment horizontal="right" indent="1"/>
    </xf>
    <xf numFmtId="0" fontId="18" fillId="0" borderId="30" xfId="18" applyFont="1" applyBorder="1" applyAlignment="1">
      <alignment horizontal="right" indent="1"/>
    </xf>
    <xf numFmtId="165" fontId="18" fillId="0" borderId="32" xfId="18" applyNumberFormat="1" applyFont="1" applyBorder="1" applyAlignment="1">
      <alignment horizontal="right" indent="1"/>
    </xf>
    <xf numFmtId="216" fontId="18" fillId="0" borderId="30" xfId="18" applyNumberFormat="1" applyFont="1" applyBorder="1" applyAlignment="1">
      <alignment horizontal="right"/>
    </xf>
    <xf numFmtId="216" fontId="18" fillId="0" borderId="32" xfId="18" applyNumberFormat="1" applyFont="1" applyBorder="1" applyAlignment="1">
      <alignment horizontal="right"/>
    </xf>
    <xf numFmtId="0" fontId="18" fillId="0" borderId="34" xfId="18" applyFont="1" applyBorder="1" applyAlignment="1">
      <alignment horizontal="right" indent="1"/>
    </xf>
    <xf numFmtId="165" fontId="18" fillId="0" borderId="36" xfId="18" applyNumberFormat="1" applyFont="1" applyBorder="1" applyAlignment="1">
      <alignment horizontal="right" indent="1"/>
    </xf>
    <xf numFmtId="176" fontId="14" fillId="0" borderId="0" xfId="2" applyNumberFormat="1"/>
    <xf numFmtId="194" fontId="14" fillId="0" borderId="0" xfId="2" applyNumberFormat="1"/>
    <xf numFmtId="194" fontId="23" fillId="0" borderId="0" xfId="2" applyNumberFormat="1" applyFont="1"/>
    <xf numFmtId="177" fontId="19" fillId="0" borderId="23" xfId="0" applyNumberFormat="1" applyFont="1" applyBorder="1" applyAlignment="1">
      <alignment vertical="center"/>
    </xf>
    <xf numFmtId="177" fontId="19" fillId="0" borderId="8" xfId="0" applyNumberFormat="1" applyFont="1" applyBorder="1" applyAlignment="1">
      <alignment vertical="center"/>
    </xf>
    <xf numFmtId="0" fontId="0" fillId="0" borderId="33" xfId="0" applyFont="1" applyBorder="1"/>
    <xf numFmtId="0" fontId="45" fillId="0" borderId="1" xfId="0" applyFont="1" applyFill="1" applyBorder="1" applyAlignment="1">
      <alignment horizontal="left" vertical="center" wrapText="1"/>
    </xf>
    <xf numFmtId="177" fontId="134" fillId="0" borderId="30" xfId="0" applyNumberFormat="1" applyFont="1" applyFill="1" applyBorder="1" applyAlignment="1"/>
    <xf numFmtId="177" fontId="134" fillId="0" borderId="31" xfId="0" applyNumberFormat="1" applyFont="1" applyFill="1" applyBorder="1" applyAlignment="1"/>
    <xf numFmtId="177" fontId="134" fillId="0" borderId="32" xfId="0" applyNumberFormat="1" applyFont="1" applyFill="1" applyBorder="1" applyAlignment="1"/>
    <xf numFmtId="177" fontId="134" fillId="0" borderId="30" xfId="0" applyNumberFormat="1" applyFont="1" applyBorder="1" applyAlignment="1"/>
    <xf numFmtId="177" fontId="134" fillId="0" borderId="31" xfId="0" applyNumberFormat="1" applyFont="1" applyBorder="1" applyAlignment="1"/>
    <xf numFmtId="177" fontId="134" fillId="0" borderId="32" xfId="0" applyNumberFormat="1" applyFont="1" applyBorder="1" applyAlignment="1"/>
    <xf numFmtId="0" fontId="0" fillId="0" borderId="33" xfId="0" applyFont="1" applyFill="1" applyBorder="1"/>
    <xf numFmtId="0" fontId="4" fillId="0" borderId="1" xfId="0" applyFont="1" applyFill="1" applyBorder="1" applyAlignment="1">
      <alignment horizontal="left" vertical="center" wrapText="1" indent="1"/>
    </xf>
    <xf numFmtId="177" fontId="18" fillId="0" borderId="30" xfId="0" applyNumberFormat="1" applyFont="1" applyFill="1" applyBorder="1" applyAlignment="1"/>
    <xf numFmtId="177" fontId="18" fillId="0" borderId="31" xfId="0" applyNumberFormat="1" applyFont="1" applyFill="1" applyBorder="1" applyAlignment="1"/>
    <xf numFmtId="177" fontId="18" fillId="0" borderId="32" xfId="0" applyNumberFormat="1" applyFont="1" applyFill="1" applyBorder="1" applyAlignment="1"/>
    <xf numFmtId="177" fontId="18" fillId="0" borderId="26" xfId="0" applyNumberFormat="1" applyFont="1" applyFill="1" applyBorder="1" applyAlignment="1"/>
    <xf numFmtId="177" fontId="18" fillId="0" borderId="13" xfId="0" applyNumberFormat="1" applyFont="1" applyFill="1" applyBorder="1" applyAlignment="1"/>
    <xf numFmtId="177" fontId="18" fillId="0" borderId="53" xfId="0" applyNumberFormat="1" applyFont="1" applyFill="1" applyBorder="1" applyAlignment="1"/>
    <xf numFmtId="177" fontId="18" fillId="0" borderId="12" xfId="0" applyNumberFormat="1" applyFont="1" applyFill="1" applyBorder="1" applyAlignment="1"/>
    <xf numFmtId="0" fontId="0" fillId="0" borderId="0" xfId="0" applyFont="1" applyFill="1"/>
    <xf numFmtId="0" fontId="0" fillId="0" borderId="6" xfId="13" applyFont="1" applyFill="1" applyBorder="1" applyAlignment="1">
      <alignment vertical="center" wrapText="1"/>
    </xf>
    <xf numFmtId="0" fontId="15" fillId="0" borderId="11" xfId="13" applyFont="1" applyFill="1" applyBorder="1" applyAlignment="1">
      <alignment vertical="center" wrapText="1"/>
    </xf>
    <xf numFmtId="0" fontId="15" fillId="0" borderId="1" xfId="13" applyFont="1" applyFill="1" applyBorder="1" applyAlignment="1">
      <alignment vertical="center" wrapText="1"/>
    </xf>
    <xf numFmtId="0" fontId="15" fillId="0" borderId="7" xfId="13" applyFont="1" applyFill="1" applyBorder="1" applyAlignment="1">
      <alignment wrapText="1"/>
    </xf>
    <xf numFmtId="0" fontId="0" fillId="0" borderId="29" xfId="0" applyFont="1" applyFill="1" applyBorder="1"/>
    <xf numFmtId="0" fontId="15" fillId="0" borderId="1" xfId="0" applyFont="1" applyFill="1" applyBorder="1" applyAlignment="1" applyProtection="1">
      <alignment horizontal="left" vertical="justify" wrapText="1" indent="2"/>
      <protection locked="0"/>
    </xf>
    <xf numFmtId="0" fontId="15" fillId="0" borderId="1" xfId="0" applyFont="1" applyFill="1" applyBorder="1" applyAlignment="1" applyProtection="1">
      <alignment horizontal="left" wrapText="1" indent="2"/>
      <protection locked="0"/>
    </xf>
    <xf numFmtId="0" fontId="0" fillId="0" borderId="37" xfId="0" applyFont="1" applyFill="1" applyBorder="1"/>
    <xf numFmtId="0" fontId="45" fillId="0" borderId="14" xfId="0" applyFont="1" applyFill="1" applyBorder="1" applyAlignment="1">
      <alignment horizontal="left" vertical="center" wrapText="1"/>
    </xf>
    <xf numFmtId="177" fontId="134" fillId="0" borderId="34" xfId="0" applyNumberFormat="1" applyFont="1" applyFill="1" applyBorder="1" applyAlignment="1"/>
    <xf numFmtId="177" fontId="134" fillId="0" borderId="35" xfId="0" applyNumberFormat="1" applyFont="1" applyFill="1" applyBorder="1" applyAlignment="1"/>
    <xf numFmtId="177" fontId="134" fillId="0" borderId="36" xfId="0" applyNumberFormat="1" applyFont="1" applyFill="1" applyBorder="1" applyAlignment="1"/>
    <xf numFmtId="0" fontId="5" fillId="0" borderId="0" xfId="2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6" xfId="0" applyBorder="1"/>
    <xf numFmtId="0" fontId="0" fillId="0" borderId="7" xfId="0" applyBorder="1"/>
    <xf numFmtId="0" fontId="106" fillId="0" borderId="3" xfId="0" applyFont="1" applyBorder="1" applyAlignment="1">
      <alignment horizontal="center" vertical="center"/>
    </xf>
    <xf numFmtId="179" fontId="21" fillId="0" borderId="26" xfId="2" applyNumberFormat="1" applyFont="1" applyFill="1" applyBorder="1"/>
    <xf numFmtId="179" fontId="21" fillId="0" borderId="27" xfId="2" applyNumberFormat="1" applyFont="1" applyFill="1" applyBorder="1"/>
    <xf numFmtId="179" fontId="21" fillId="0" borderId="28" xfId="2" applyNumberFormat="1" applyFont="1" applyFill="1" applyBorder="1"/>
    <xf numFmtId="179" fontId="14" fillId="0" borderId="34" xfId="2" applyNumberFormat="1" applyFont="1" applyFill="1" applyBorder="1"/>
    <xf numFmtId="179" fontId="14" fillId="0" borderId="36" xfId="2" applyNumberFormat="1" applyFont="1" applyFill="1" applyBorder="1"/>
    <xf numFmtId="176" fontId="34" fillId="0" borderId="25" xfId="2" applyNumberFormat="1" applyFont="1" applyBorder="1" applyAlignment="1"/>
    <xf numFmtId="0" fontId="23" fillId="0" borderId="45" xfId="2" applyFont="1" applyBorder="1" applyAlignment="1">
      <alignment horizontal="center" vertical="center"/>
    </xf>
    <xf numFmtId="0" fontId="14" fillId="0" borderId="0" xfId="2"/>
    <xf numFmtId="0" fontId="34" fillId="0" borderId="0" xfId="2" applyFont="1"/>
    <xf numFmtId="0" fontId="14" fillId="0" borderId="0" xfId="2" applyFont="1"/>
    <xf numFmtId="0" fontId="21" fillId="0" borderId="0" xfId="2" applyFont="1"/>
    <xf numFmtId="186" fontId="14" fillId="0" borderId="0" xfId="2" applyNumberFormat="1"/>
    <xf numFmtId="0" fontId="23" fillId="0" borderId="7" xfId="2" applyFont="1" applyBorder="1" applyAlignment="1">
      <alignment horizontal="center" vertical="center"/>
    </xf>
    <xf numFmtId="188" fontId="14" fillId="0" borderId="0" xfId="2" applyNumberFormat="1"/>
    <xf numFmtId="186" fontId="21" fillId="0" borderId="0" xfId="2" applyNumberFormat="1" applyFont="1"/>
    <xf numFmtId="186" fontId="14" fillId="0" borderId="0" xfId="2" applyNumberFormat="1" applyFont="1"/>
    <xf numFmtId="186" fontId="21" fillId="0" borderId="30" xfId="2" applyNumberFormat="1" applyFont="1" applyBorder="1"/>
    <xf numFmtId="186" fontId="21" fillId="0" borderId="31" xfId="2" applyNumberFormat="1" applyFont="1" applyBorder="1"/>
    <xf numFmtId="186" fontId="21" fillId="0" borderId="32" xfId="2" applyNumberFormat="1" applyFont="1" applyBorder="1"/>
    <xf numFmtId="176" fontId="34" fillId="0" borderId="33" xfId="2" applyNumberFormat="1" applyFont="1" applyBorder="1" applyAlignment="1">
      <alignment horizontal="right" vertical="center"/>
    </xf>
    <xf numFmtId="176" fontId="23" fillId="0" borderId="33" xfId="2" applyNumberFormat="1" applyFont="1" applyBorder="1" applyAlignment="1">
      <alignment horizontal="right" vertical="center"/>
    </xf>
    <xf numFmtId="176" fontId="21" fillId="0" borderId="33" xfId="2" applyNumberFormat="1" applyFont="1" applyBorder="1" applyAlignment="1">
      <alignment horizontal="right"/>
    </xf>
    <xf numFmtId="176" fontId="23" fillId="0" borderId="29" xfId="2" applyNumberFormat="1" applyFont="1" applyBorder="1" applyAlignment="1">
      <alignment horizontal="right" vertical="center"/>
    </xf>
    <xf numFmtId="177" fontId="23" fillId="0" borderId="37" xfId="2" applyNumberFormat="1" applyFont="1" applyBorder="1"/>
    <xf numFmtId="176" fontId="34" fillId="0" borderId="29" xfId="2" applyNumberFormat="1" applyFont="1" applyBorder="1" applyAlignment="1">
      <alignment horizontal="right" vertical="center"/>
    </xf>
    <xf numFmtId="176" fontId="34" fillId="0" borderId="33" xfId="2" applyNumberFormat="1" applyFont="1" applyBorder="1" applyAlignment="1">
      <alignment horizontal="right"/>
    </xf>
    <xf numFmtId="176" fontId="23" fillId="0" borderId="37" xfId="2" applyNumberFormat="1" applyFont="1" applyBorder="1" applyAlignment="1">
      <alignment horizontal="right" vertical="center"/>
    </xf>
    <xf numFmtId="176" fontId="34" fillId="0" borderId="25" xfId="2" applyNumberFormat="1" applyFont="1" applyBorder="1"/>
    <xf numFmtId="176" fontId="34" fillId="0" borderId="29" xfId="2" applyNumberFormat="1" applyFont="1" applyBorder="1"/>
    <xf numFmtId="176" fontId="14" fillId="0" borderId="29" xfId="2" applyNumberFormat="1" applyFont="1" applyBorder="1"/>
    <xf numFmtId="176" fontId="14" fillId="0" borderId="33" xfId="2" applyNumberFormat="1" applyFont="1" applyBorder="1"/>
    <xf numFmtId="176" fontId="21" fillId="0" borderId="33" xfId="2" applyNumberFormat="1" applyFont="1" applyBorder="1"/>
    <xf numFmtId="176" fontId="14" fillId="0" borderId="37" xfId="2" applyNumberFormat="1" applyFont="1" applyBorder="1"/>
    <xf numFmtId="176" fontId="34" fillId="0" borderId="8" xfId="0" applyNumberFormat="1" applyFont="1" applyBorder="1" applyAlignment="1"/>
    <xf numFmtId="176" fontId="34" fillId="0" borderId="1" xfId="0" applyNumberFormat="1" applyFont="1" applyBorder="1" applyAlignment="1"/>
    <xf numFmtId="176" fontId="23" fillId="0" borderId="1" xfId="0" applyNumberFormat="1" applyFont="1" applyBorder="1" applyAlignment="1"/>
    <xf numFmtId="176" fontId="23" fillId="0" borderId="2" xfId="0" applyNumberFormat="1" applyFont="1" applyBorder="1" applyAlignment="1"/>
    <xf numFmtId="176" fontId="21" fillId="0" borderId="1" xfId="0" applyNumberFormat="1" applyFont="1" applyBorder="1" applyAlignment="1"/>
    <xf numFmtId="176" fontId="23" fillId="0" borderId="11" xfId="0" applyNumberFormat="1" applyFont="1" applyBorder="1" applyAlignment="1"/>
    <xf numFmtId="176" fontId="23" fillId="0" borderId="1" xfId="0" applyNumberFormat="1" applyFont="1" applyBorder="1" applyAlignment="1">
      <alignment horizontal="right"/>
    </xf>
    <xf numFmtId="176" fontId="23" fillId="0" borderId="14" xfId="0" applyNumberFormat="1" applyFont="1" applyBorder="1" applyAlignment="1"/>
    <xf numFmtId="176" fontId="34" fillId="0" borderId="1" xfId="0" applyNumberFormat="1" applyFont="1" applyBorder="1" applyAlignment="1">
      <alignment horizontal="right"/>
    </xf>
    <xf numFmtId="176" fontId="23" fillId="0" borderId="14" xfId="0" applyNumberFormat="1" applyFont="1" applyBorder="1" applyAlignment="1">
      <alignment horizontal="right"/>
    </xf>
    <xf numFmtId="176" fontId="23" fillId="0" borderId="11" xfId="0" applyNumberFormat="1" applyFont="1" applyBorder="1" applyAlignment="1">
      <alignment horizontal="right"/>
    </xf>
    <xf numFmtId="0" fontId="21" fillId="0" borderId="1" xfId="2" applyFont="1" applyFill="1" applyBorder="1" applyAlignment="1">
      <alignment horizontal="left" wrapText="1"/>
    </xf>
    <xf numFmtId="174" fontId="2" fillId="0" borderId="30" xfId="11" applyNumberFormat="1" applyFont="1" applyFill="1" applyBorder="1" applyAlignment="1" applyProtection="1">
      <alignment horizontal="right" indent="1"/>
      <protection locked="0"/>
    </xf>
    <xf numFmtId="174" fontId="2" fillId="0" borderId="23" xfId="11" applyNumberFormat="1" applyFont="1" applyFill="1" applyBorder="1" applyAlignment="1" applyProtection="1">
      <alignment horizontal="right" indent="1"/>
      <protection locked="0"/>
    </xf>
    <xf numFmtId="174" fontId="33" fillId="0" borderId="30" xfId="11" applyNumberFormat="1" applyFont="1" applyFill="1" applyBorder="1" applyAlignment="1" applyProtection="1">
      <alignment horizontal="right" indent="1"/>
      <protection locked="0"/>
    </xf>
    <xf numFmtId="217" fontId="33" fillId="0" borderId="46" xfId="0" applyNumberFormat="1" applyFont="1" applyBorder="1" applyAlignment="1">
      <alignment horizontal="right"/>
    </xf>
    <xf numFmtId="211" fontId="2" fillId="0" borderId="30" xfId="0" applyNumberFormat="1" applyFont="1" applyBorder="1" applyAlignment="1">
      <alignment horizontal="right"/>
    </xf>
    <xf numFmtId="209" fontId="14" fillId="0" borderId="57" xfId="18" applyNumberFormat="1" applyFont="1" applyBorder="1" applyAlignment="1">
      <alignment horizontal="right"/>
    </xf>
    <xf numFmtId="209" fontId="14" fillId="0" borderId="63" xfId="18" applyNumberFormat="1" applyFont="1" applyBorder="1" applyAlignment="1">
      <alignment horizontal="right"/>
    </xf>
    <xf numFmtId="209" fontId="14" fillId="0" borderId="46" xfId="18" applyNumberFormat="1" applyFont="1" applyBorder="1" applyAlignment="1">
      <alignment horizontal="right"/>
    </xf>
    <xf numFmtId="209" fontId="14" fillId="0" borderId="15" xfId="18" applyNumberFormat="1" applyFont="1" applyBorder="1" applyAlignment="1">
      <alignment horizontal="right"/>
    </xf>
    <xf numFmtId="209" fontId="14" fillId="0" borderId="30" xfId="18" applyNumberFormat="1" applyFont="1" applyBorder="1" applyAlignment="1">
      <alignment horizontal="right"/>
    </xf>
    <xf numFmtId="209" fontId="14" fillId="0" borderId="34" xfId="18" applyNumberFormat="1" applyFont="1" applyBorder="1" applyAlignment="1">
      <alignment horizontal="right"/>
    </xf>
    <xf numFmtId="216" fontId="14" fillId="0" borderId="36" xfId="18" applyNumberFormat="1" applyFont="1" applyBorder="1" applyAlignment="1">
      <alignment horizontal="right" indent="1"/>
    </xf>
    <xf numFmtId="209" fontId="21" fillId="0" borderId="23" xfId="18" applyNumberFormat="1" applyFont="1" applyBorder="1" applyAlignment="1">
      <alignment horizontal="right"/>
    </xf>
    <xf numFmtId="216" fontId="14" fillId="0" borderId="31" xfId="18" applyNumberFormat="1" applyFont="1" applyBorder="1" applyAlignment="1">
      <alignment horizontal="right" indent="1"/>
    </xf>
    <xf numFmtId="216" fontId="14" fillId="0" borderId="32" xfId="18" applyNumberFormat="1" applyFont="1" applyBorder="1" applyAlignment="1">
      <alignment horizontal="right" indent="1"/>
    </xf>
    <xf numFmtId="1" fontId="19" fillId="0" borderId="10" xfId="18" applyNumberFormat="1" applyFont="1" applyBorder="1" applyAlignment="1">
      <alignment horizontal="right" indent="1"/>
    </xf>
    <xf numFmtId="1" fontId="19" fillId="0" borderId="55" xfId="18" applyNumberFormat="1" applyFont="1" applyBorder="1" applyAlignment="1">
      <alignment horizontal="right" indent="1"/>
    </xf>
    <xf numFmtId="165" fontId="18" fillId="0" borderId="56" xfId="18" applyNumberFormat="1" applyFont="1" applyBorder="1" applyAlignment="1">
      <alignment horizontal="right" indent="1"/>
    </xf>
    <xf numFmtId="216" fontId="18" fillId="0" borderId="56" xfId="18" applyNumberFormat="1" applyFont="1" applyBorder="1" applyAlignment="1">
      <alignment horizontal="right"/>
    </xf>
    <xf numFmtId="165" fontId="18" fillId="0" borderId="57" xfId="18" applyNumberFormat="1" applyFont="1" applyBorder="1" applyAlignment="1">
      <alignment horizontal="right" indent="1"/>
    </xf>
    <xf numFmtId="0" fontId="19" fillId="0" borderId="54" xfId="18" applyFont="1" applyBorder="1" applyAlignment="1">
      <alignment horizontal="right" indent="1"/>
    </xf>
    <xf numFmtId="0" fontId="18" fillId="0" borderId="46" xfId="18" applyFont="1" applyBorder="1" applyAlignment="1">
      <alignment horizontal="right" indent="1"/>
    </xf>
    <xf numFmtId="216" fontId="18" fillId="0" borderId="46" xfId="18" applyNumberFormat="1" applyFont="1" applyBorder="1" applyAlignment="1">
      <alignment horizontal="right"/>
    </xf>
    <xf numFmtId="0" fontId="18" fillId="0" borderId="15" xfId="18" applyFont="1" applyBorder="1" applyAlignment="1">
      <alignment horizontal="right" indent="1"/>
    </xf>
    <xf numFmtId="245" fontId="18" fillId="0" borderId="32" xfId="18" applyNumberFormat="1" applyFont="1" applyBorder="1" applyAlignment="1">
      <alignment horizontal="right"/>
    </xf>
    <xf numFmtId="218" fontId="2" fillId="0" borderId="30" xfId="2" applyNumberFormat="1" applyFont="1" applyBorder="1" applyAlignment="1">
      <alignment horizontal="right" vertical="center"/>
    </xf>
    <xf numFmtId="217" fontId="2" fillId="0" borderId="31" xfId="2" applyNumberFormat="1" applyFont="1" applyBorder="1" applyAlignment="1">
      <alignment horizontal="right" vertical="center"/>
    </xf>
    <xf numFmtId="218" fontId="2" fillId="0" borderId="31" xfId="2" applyNumberFormat="1" applyFont="1" applyBorder="1" applyAlignment="1">
      <alignment horizontal="right" vertical="center"/>
    </xf>
    <xf numFmtId="216" fontId="2" fillId="0" borderId="32" xfId="2" applyNumberFormat="1" applyFont="1" applyBorder="1" applyAlignment="1">
      <alignment horizontal="right" vertical="center"/>
    </xf>
    <xf numFmtId="217" fontId="2" fillId="0" borderId="30" xfId="2" applyNumberFormat="1" applyFont="1" applyBorder="1" applyAlignment="1">
      <alignment horizontal="right" vertical="center"/>
    </xf>
    <xf numFmtId="230" fontId="43" fillId="0" borderId="0" xfId="2" applyNumberFormat="1" applyFont="1"/>
    <xf numFmtId="220" fontId="14" fillId="0" borderId="0" xfId="2" applyNumberFormat="1"/>
    <xf numFmtId="211" fontId="135" fillId="0" borderId="0" xfId="2" applyNumberFormat="1" applyFont="1" applyAlignment="1"/>
    <xf numFmtId="180" fontId="21" fillId="0" borderId="32" xfId="2" applyNumberFormat="1" applyFont="1" applyBorder="1" applyAlignment="1">
      <alignment horizontal="right"/>
    </xf>
    <xf numFmtId="180" fontId="14" fillId="0" borderId="32" xfId="2" applyNumberFormat="1" applyFont="1" applyBorder="1" applyAlignment="1">
      <alignment horizontal="right"/>
    </xf>
    <xf numFmtId="180" fontId="14" fillId="0" borderId="34" xfId="2" applyNumberFormat="1" applyFont="1" applyBorder="1" applyAlignment="1">
      <alignment horizontal="right"/>
    </xf>
    <xf numFmtId="180" fontId="14" fillId="0" borderId="35" xfId="2" applyNumberFormat="1" applyFont="1" applyBorder="1" applyAlignment="1">
      <alignment horizontal="right"/>
    </xf>
    <xf numFmtId="180" fontId="14" fillId="0" borderId="36" xfId="2" applyNumberFormat="1" applyFont="1" applyBorder="1" applyAlignment="1">
      <alignment horizontal="right"/>
    </xf>
    <xf numFmtId="0" fontId="33" fillId="0" borderId="48" xfId="2" applyFont="1" applyBorder="1" applyAlignment="1">
      <alignment horizontal="center" vertical="center"/>
    </xf>
    <xf numFmtId="0" fontId="33" fillId="0" borderId="43" xfId="2" applyFont="1" applyBorder="1" applyAlignment="1">
      <alignment horizontal="center" vertical="center"/>
    </xf>
    <xf numFmtId="191" fontId="14" fillId="0" borderId="0" xfId="2" applyNumberFormat="1" applyFont="1"/>
    <xf numFmtId="168" fontId="19" fillId="0" borderId="11" xfId="2" applyNumberFormat="1" applyFont="1" applyFill="1" applyBorder="1"/>
    <xf numFmtId="204" fontId="55" fillId="0" borderId="0" xfId="2" applyNumberFormat="1" applyFont="1" applyBorder="1"/>
    <xf numFmtId="209" fontId="14" fillId="0" borderId="0" xfId="2" applyNumberFormat="1" applyFont="1" applyBorder="1"/>
    <xf numFmtId="216" fontId="23" fillId="0" borderId="0" xfId="14" applyNumberFormat="1" applyFont="1"/>
    <xf numFmtId="222" fontId="21" fillId="0" borderId="23" xfId="2" applyNumberFormat="1" applyFont="1" applyBorder="1" applyAlignment="1">
      <alignment horizontal="right" indent="1"/>
    </xf>
    <xf numFmtId="222" fontId="21" fillId="0" borderId="54" xfId="2" applyNumberFormat="1" applyFont="1" applyBorder="1" applyAlignment="1">
      <alignment horizontal="right" indent="1"/>
    </xf>
    <xf numFmtId="222" fontId="21" fillId="0" borderId="9" xfId="2" applyNumberFormat="1" applyFont="1" applyBorder="1" applyAlignment="1">
      <alignment horizontal="right" indent="1"/>
    </xf>
    <xf numFmtId="222" fontId="21" fillId="0" borderId="30" xfId="2" applyNumberFormat="1" applyFont="1" applyBorder="1" applyAlignment="1">
      <alignment horizontal="right" indent="1"/>
    </xf>
    <xf numFmtId="222" fontId="23" fillId="0" borderId="30" xfId="2" applyNumberFormat="1" applyFont="1" applyBorder="1" applyAlignment="1">
      <alignment horizontal="right" indent="1"/>
    </xf>
    <xf numFmtId="222" fontId="23" fillId="0" borderId="34" xfId="2" applyNumberFormat="1" applyFont="1" applyBorder="1" applyAlignment="1">
      <alignment horizontal="right" indent="1"/>
    </xf>
    <xf numFmtId="222" fontId="23" fillId="0" borderId="15" xfId="2" applyNumberFormat="1" applyFont="1" applyBorder="1" applyAlignment="1">
      <alignment horizontal="right" indent="1"/>
    </xf>
    <xf numFmtId="222" fontId="23" fillId="0" borderId="16" xfId="2" applyNumberFormat="1" applyFont="1" applyBorder="1" applyAlignment="1">
      <alignment horizontal="right" indent="1"/>
    </xf>
    <xf numFmtId="180" fontId="34" fillId="0" borderId="0" xfId="2" applyNumberFormat="1" applyFont="1"/>
    <xf numFmtId="180" fontId="14" fillId="0" borderId="0" xfId="2" applyNumberFormat="1" applyFont="1"/>
    <xf numFmtId="180" fontId="14" fillId="0" borderId="0" xfId="2" applyNumberFormat="1"/>
    <xf numFmtId="191" fontId="19" fillId="0" borderId="8" xfId="2" applyNumberFormat="1" applyFont="1" applyBorder="1" applyAlignment="1"/>
    <xf numFmtId="194" fontId="19" fillId="0" borderId="30" xfId="2" applyNumberFormat="1" applyFont="1" applyBorder="1" applyAlignment="1"/>
    <xf numFmtId="194" fontId="19" fillId="0" borderId="31" xfId="2" applyNumberFormat="1" applyFont="1" applyBorder="1" applyAlignment="1"/>
    <xf numFmtId="194" fontId="19" fillId="0" borderId="51" xfId="2" applyNumberFormat="1" applyFont="1" applyBorder="1" applyAlignment="1">
      <alignment horizontal="right"/>
    </xf>
    <xf numFmtId="194" fontId="19" fillId="0" borderId="31" xfId="2" applyNumberFormat="1" applyFont="1" applyBorder="1" applyAlignment="1">
      <alignment horizontal="right"/>
    </xf>
    <xf numFmtId="194" fontId="19" fillId="0" borderId="46" xfId="2" applyNumberFormat="1" applyFont="1" applyBorder="1" applyAlignment="1"/>
    <xf numFmtId="242" fontId="19" fillId="0" borderId="10" xfId="2" applyNumberFormat="1" applyFont="1" applyBorder="1" applyAlignment="1"/>
    <xf numFmtId="194" fontId="19" fillId="0" borderId="56" xfId="2" applyNumberFormat="1" applyFont="1" applyBorder="1" applyAlignment="1"/>
    <xf numFmtId="194" fontId="26" fillId="0" borderId="56" xfId="2" applyNumberFormat="1" applyFont="1" applyBorder="1" applyAlignment="1"/>
    <xf numFmtId="194" fontId="26" fillId="0" borderId="65" xfId="2" applyNumberFormat="1" applyFont="1" applyBorder="1" applyAlignment="1"/>
    <xf numFmtId="194" fontId="26" fillId="0" borderId="57" xfId="2" applyNumberFormat="1" applyFont="1" applyBorder="1" applyAlignment="1"/>
    <xf numFmtId="242" fontId="19" fillId="0" borderId="8" xfId="2" applyNumberFormat="1" applyFont="1" applyBorder="1" applyAlignment="1"/>
    <xf numFmtId="194" fontId="19" fillId="0" borderId="24" xfId="2" applyNumberFormat="1" applyFont="1" applyBorder="1" applyAlignment="1"/>
    <xf numFmtId="49" fontId="3" fillId="0" borderId="0" xfId="0" applyNumberFormat="1" applyFont="1" applyAlignment="1">
      <alignment horizontal="center"/>
    </xf>
    <xf numFmtId="0" fontId="3" fillId="0" borderId="0" xfId="0" applyFont="1" applyBorder="1"/>
    <xf numFmtId="0" fontId="4" fillId="0" borderId="0" xfId="0" applyFont="1" applyAlignment="1">
      <alignment horizontal="left"/>
    </xf>
    <xf numFmtId="0" fontId="4" fillId="0" borderId="0" xfId="1" applyFont="1" applyAlignment="1" applyProtection="1">
      <alignment horizontal="left" indent="1"/>
    </xf>
    <xf numFmtId="0" fontId="4" fillId="0" borderId="0" xfId="0" applyFont="1" applyAlignment="1">
      <alignment horizontal="right" indent="2"/>
    </xf>
    <xf numFmtId="0" fontId="4" fillId="0" borderId="0" xfId="0" applyFont="1" applyAlignment="1"/>
    <xf numFmtId="164" fontId="3" fillId="0" borderId="0" xfId="0" applyNumberFormat="1" applyFont="1" applyBorder="1" applyAlignment="1"/>
    <xf numFmtId="0" fontId="3" fillId="0" borderId="0" xfId="0" applyFont="1" applyFill="1" applyAlignment="1" applyProtection="1">
      <protection locked="0"/>
    </xf>
    <xf numFmtId="0" fontId="3" fillId="0" borderId="0" xfId="0" applyFont="1" applyAlignment="1">
      <alignment horizontal="right"/>
    </xf>
    <xf numFmtId="0" fontId="124" fillId="0" borderId="0" xfId="0" applyFont="1" applyAlignment="1"/>
    <xf numFmtId="0" fontId="3" fillId="0" borderId="0" xfId="0" applyFont="1" applyFill="1" applyAlignment="1">
      <alignment wrapText="1"/>
    </xf>
    <xf numFmtId="0" fontId="89" fillId="0" borderId="0" xfId="0" applyFont="1"/>
    <xf numFmtId="0" fontId="4" fillId="0" borderId="0" xfId="1" applyFont="1" applyAlignment="1" applyProtection="1">
      <alignment horizontal="left" wrapText="1"/>
    </xf>
    <xf numFmtId="0" fontId="4" fillId="0" borderId="0" xfId="0" applyFont="1" applyAlignment="1">
      <alignment horizontal="right" wrapText="1"/>
    </xf>
    <xf numFmtId="0" fontId="5" fillId="0" borderId="0" xfId="0" applyFont="1"/>
    <xf numFmtId="0" fontId="89" fillId="0" borderId="0" xfId="0" applyFont="1" applyAlignment="1"/>
    <xf numFmtId="0" fontId="89" fillId="0" borderId="0" xfId="1" applyFont="1" applyAlignment="1" applyProtection="1">
      <alignment horizontal="left" indent="1"/>
    </xf>
    <xf numFmtId="0" fontId="89" fillId="0" borderId="0" xfId="0" applyFont="1" applyAlignment="1">
      <alignment horizontal="right" indent="2"/>
    </xf>
    <xf numFmtId="0" fontId="5" fillId="0" borderId="0" xfId="0" applyFont="1" applyFill="1"/>
    <xf numFmtId="0" fontId="5" fillId="0" borderId="0" xfId="0" applyFont="1" applyBorder="1"/>
    <xf numFmtId="246" fontId="3" fillId="0" borderId="0" xfId="0" applyNumberFormat="1" applyFont="1" applyFill="1" applyBorder="1" applyAlignment="1">
      <alignment horizontal="left"/>
    </xf>
    <xf numFmtId="0" fontId="4" fillId="0" borderId="0" xfId="1" applyFont="1" applyAlignment="1" applyProtection="1"/>
    <xf numFmtId="0" fontId="33" fillId="0" borderId="43" xfId="2" applyFont="1" applyFill="1" applyBorder="1" applyAlignment="1">
      <alignment horizontal="left" vertical="center" wrapText="1"/>
    </xf>
    <xf numFmtId="0" fontId="33" fillId="0" borderId="0" xfId="2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/>
    <xf numFmtId="0" fontId="17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124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49" fontId="5" fillId="0" borderId="20" xfId="0" applyNumberFormat="1" applyFont="1" applyBorder="1" applyAlignment="1">
      <alignment horizontal="center" vertical="center"/>
    </xf>
    <xf numFmtId="49" fontId="5" fillId="0" borderId="21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0" fontId="4" fillId="0" borderId="0" xfId="1" applyFont="1" applyAlignment="1" applyProtection="1">
      <alignment horizontal="left" wrapText="1"/>
    </xf>
    <xf numFmtId="0" fontId="4" fillId="0" borderId="0" xfId="1" applyFont="1" applyAlignment="1" applyProtection="1">
      <alignment horizontal="center" wrapText="1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25" fillId="0" borderId="5" xfId="6" applyFont="1" applyBorder="1" applyAlignment="1" applyProtection="1">
      <alignment horizontal="left" vertical="center"/>
      <protection locked="0"/>
    </xf>
    <xf numFmtId="0" fontId="25" fillId="0" borderId="6" xfId="6" applyFont="1" applyBorder="1" applyAlignment="1" applyProtection="1">
      <alignment horizontal="left" vertical="center"/>
      <protection locked="0"/>
    </xf>
    <xf numFmtId="0" fontId="25" fillId="0" borderId="7" xfId="6" applyFont="1" applyBorder="1" applyAlignment="1" applyProtection="1">
      <alignment horizontal="left" vertical="center"/>
      <protection locked="0"/>
    </xf>
    <xf numFmtId="0" fontId="3" fillId="0" borderId="3" xfId="2" applyFont="1" applyBorder="1" applyAlignment="1">
      <alignment horizontal="center" vertical="top" wrapText="1"/>
    </xf>
    <xf numFmtId="0" fontId="15" fillId="0" borderId="3" xfId="2" applyFont="1" applyBorder="1" applyAlignment="1">
      <alignment horizontal="center" vertical="top" wrapText="1"/>
    </xf>
    <xf numFmtId="0" fontId="3" fillId="0" borderId="5" xfId="2" applyFont="1" applyBorder="1" applyAlignment="1">
      <alignment horizontal="center" vertical="top" wrapText="1"/>
    </xf>
    <xf numFmtId="0" fontId="3" fillId="0" borderId="6" xfId="2" applyFont="1" applyBorder="1" applyAlignment="1">
      <alignment horizontal="center" vertical="top" wrapText="1"/>
    </xf>
    <xf numFmtId="0" fontId="3" fillId="0" borderId="7" xfId="2" applyFont="1" applyBorder="1" applyAlignment="1">
      <alignment horizontal="center" vertical="top" wrapText="1"/>
    </xf>
    <xf numFmtId="0" fontId="33" fillId="0" borderId="43" xfId="2" applyFont="1" applyFill="1" applyBorder="1" applyAlignment="1">
      <alignment horizontal="left" vertical="center" wrapText="1"/>
    </xf>
    <xf numFmtId="0" fontId="33" fillId="0" borderId="0" xfId="2" applyFont="1" applyFill="1" applyBorder="1" applyAlignment="1">
      <alignment horizontal="left" vertical="center" wrapText="1"/>
    </xf>
    <xf numFmtId="0" fontId="28" fillId="0" borderId="0" xfId="2" applyFont="1" applyFill="1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3" fillId="0" borderId="20" xfId="2" applyFont="1" applyBorder="1" applyAlignment="1">
      <alignment horizontal="center"/>
    </xf>
    <xf numFmtId="0" fontId="23" fillId="0" borderId="21" xfId="2" applyFont="1" applyBorder="1" applyAlignment="1">
      <alignment horizontal="center"/>
    </xf>
    <xf numFmtId="0" fontId="23" fillId="0" borderId="4" xfId="2" applyFont="1" applyBorder="1" applyAlignment="1">
      <alignment horizontal="center"/>
    </xf>
    <xf numFmtId="0" fontId="23" fillId="0" borderId="5" xfId="2" applyFont="1" applyBorder="1" applyAlignment="1">
      <alignment horizontal="center" vertical="center"/>
    </xf>
    <xf numFmtId="0" fontId="23" fillId="0" borderId="7" xfId="2" applyFont="1" applyBorder="1" applyAlignment="1">
      <alignment horizontal="center" vertical="center"/>
    </xf>
    <xf numFmtId="0" fontId="37" fillId="0" borderId="43" xfId="2" applyFont="1" applyFill="1" applyBorder="1" applyAlignment="1">
      <alignment horizontal="left" vertical="center" wrapText="1"/>
    </xf>
    <xf numFmtId="0" fontId="23" fillId="0" borderId="0" xfId="2" applyFont="1" applyFill="1" applyBorder="1" applyAlignment="1">
      <alignment horizontal="left" vertical="center" wrapText="1"/>
    </xf>
    <xf numFmtId="0" fontId="28" fillId="0" borderId="0" xfId="2" applyFont="1" applyBorder="1" applyAlignment="1">
      <alignment horizontal="center"/>
    </xf>
    <xf numFmtId="0" fontId="33" fillId="0" borderId="0" xfId="2" applyFont="1" applyBorder="1" applyAlignment="1">
      <alignment horizontal="center"/>
    </xf>
    <xf numFmtId="0" fontId="34" fillId="0" borderId="5" xfId="2" applyFont="1" applyFill="1" applyBorder="1" applyAlignment="1">
      <alignment horizontal="left"/>
    </xf>
    <xf numFmtId="0" fontId="34" fillId="0" borderId="6" xfId="2" applyFont="1" applyFill="1" applyBorder="1" applyAlignment="1">
      <alignment horizontal="left"/>
    </xf>
    <xf numFmtId="0" fontId="33" fillId="0" borderId="20" xfId="2" applyFont="1" applyBorder="1" applyAlignment="1">
      <alignment horizontal="center"/>
    </xf>
    <xf numFmtId="0" fontId="33" fillId="0" borderId="21" xfId="2" applyFont="1" applyBorder="1" applyAlignment="1">
      <alignment horizontal="center"/>
    </xf>
    <xf numFmtId="0" fontId="33" fillId="0" borderId="4" xfId="2" applyFont="1" applyBorder="1" applyAlignment="1">
      <alignment horizontal="center"/>
    </xf>
    <xf numFmtId="0" fontId="33" fillId="0" borderId="5" xfId="2" applyFont="1" applyBorder="1" applyAlignment="1">
      <alignment horizontal="center" wrapText="1"/>
    </xf>
    <xf numFmtId="0" fontId="33" fillId="0" borderId="6" xfId="2" applyFont="1" applyBorder="1" applyAlignment="1">
      <alignment horizontal="center" wrapText="1"/>
    </xf>
    <xf numFmtId="0" fontId="33" fillId="0" borderId="7" xfId="2" applyFont="1" applyBorder="1" applyAlignment="1">
      <alignment horizontal="center" wrapText="1"/>
    </xf>
    <xf numFmtId="0" fontId="1" fillId="0" borderId="43" xfId="2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1" fillId="0" borderId="42" xfId="2" applyFont="1" applyBorder="1" applyAlignment="1">
      <alignment horizontal="center"/>
    </xf>
    <xf numFmtId="0" fontId="35" fillId="0" borderId="6" xfId="2" applyFont="1" applyFill="1" applyBorder="1" applyAlignment="1">
      <alignment horizontal="left" vertical="center"/>
    </xf>
    <xf numFmtId="0" fontId="35" fillId="0" borderId="7" xfId="2" applyFont="1" applyFill="1" applyBorder="1" applyAlignment="1">
      <alignment horizontal="left" vertical="center"/>
    </xf>
    <xf numFmtId="0" fontId="28" fillId="0" borderId="0" xfId="2" applyFont="1" applyAlignment="1">
      <alignment horizontal="center"/>
    </xf>
    <xf numFmtId="2" fontId="14" fillId="0" borderId="47" xfId="2" applyNumberFormat="1" applyBorder="1" applyAlignment="1">
      <alignment horizontal="center"/>
    </xf>
    <xf numFmtId="2" fontId="14" fillId="0" borderId="22" xfId="2" applyNumberFormat="1" applyBorder="1" applyAlignment="1">
      <alignment horizontal="center"/>
    </xf>
    <xf numFmtId="2" fontId="14" fillId="0" borderId="20" xfId="2" applyNumberFormat="1" applyBorder="1" applyAlignment="1">
      <alignment horizontal="center"/>
    </xf>
    <xf numFmtId="2" fontId="14" fillId="0" borderId="21" xfId="2" applyNumberFormat="1" applyBorder="1" applyAlignment="1">
      <alignment horizontal="center"/>
    </xf>
    <xf numFmtId="2" fontId="14" fillId="0" borderId="4" xfId="2" applyNumberFormat="1" applyBorder="1" applyAlignment="1">
      <alignment horizontal="center"/>
    </xf>
    <xf numFmtId="2" fontId="14" fillId="0" borderId="48" xfId="2" applyNumberFormat="1" applyBorder="1" applyAlignment="1">
      <alignment horizontal="center"/>
    </xf>
    <xf numFmtId="2" fontId="14" fillId="0" borderId="19" xfId="2" applyNumberFormat="1" applyBorder="1" applyAlignment="1">
      <alignment horizontal="center"/>
    </xf>
    <xf numFmtId="2" fontId="14" fillId="0" borderId="45" xfId="2" applyNumberFormat="1" applyBorder="1" applyAlignment="1">
      <alignment horizontal="center"/>
    </xf>
    <xf numFmtId="0" fontId="14" fillId="0" borderId="45" xfId="2" applyBorder="1" applyAlignment="1">
      <alignment horizontal="center"/>
    </xf>
    <xf numFmtId="0" fontId="14" fillId="0" borderId="48" xfId="2" applyBorder="1" applyAlignment="1">
      <alignment horizontal="center"/>
    </xf>
    <xf numFmtId="0" fontId="14" fillId="0" borderId="19" xfId="2" applyBorder="1" applyAlignment="1">
      <alignment horizontal="center"/>
    </xf>
    <xf numFmtId="2" fontId="14" fillId="0" borderId="20" xfId="2" applyNumberFormat="1" applyBorder="1" applyAlignment="1">
      <alignment horizontal="center" wrapText="1"/>
    </xf>
    <xf numFmtId="2" fontId="14" fillId="0" borderId="21" xfId="2" applyNumberFormat="1" applyBorder="1" applyAlignment="1">
      <alignment horizontal="center" wrapText="1"/>
    </xf>
    <xf numFmtId="2" fontId="14" fillId="0" borderId="4" xfId="2" applyNumberFormat="1" applyBorder="1" applyAlignment="1">
      <alignment horizontal="center" wrapText="1"/>
    </xf>
    <xf numFmtId="2" fontId="23" fillId="0" borderId="20" xfId="2" applyNumberFormat="1" applyFont="1" applyBorder="1" applyAlignment="1">
      <alignment horizontal="center" wrapText="1"/>
    </xf>
    <xf numFmtId="2" fontId="23" fillId="0" borderId="21" xfId="2" applyNumberFormat="1" applyFont="1" applyBorder="1" applyAlignment="1">
      <alignment horizontal="center" wrapText="1"/>
    </xf>
    <xf numFmtId="2" fontId="23" fillId="0" borderId="4" xfId="2" applyNumberFormat="1" applyFont="1" applyBorder="1" applyAlignment="1">
      <alignment horizontal="center" wrapText="1"/>
    </xf>
    <xf numFmtId="1" fontId="14" fillId="0" borderId="44" xfId="2" applyNumberFormat="1" applyFill="1" applyBorder="1" applyAlignment="1">
      <alignment horizontal="center" wrapText="1"/>
    </xf>
    <xf numFmtId="1" fontId="14" fillId="0" borderId="47" xfId="2" applyNumberFormat="1" applyFill="1" applyBorder="1" applyAlignment="1">
      <alignment horizontal="center" wrapText="1"/>
    </xf>
    <xf numFmtId="1" fontId="14" fillId="0" borderId="22" xfId="2" applyNumberFormat="1" applyFill="1" applyBorder="1" applyAlignment="1">
      <alignment horizontal="center" wrapText="1"/>
    </xf>
    <xf numFmtId="1" fontId="14" fillId="0" borderId="45" xfId="2" applyNumberFormat="1" applyFill="1" applyBorder="1" applyAlignment="1">
      <alignment horizontal="center" wrapText="1"/>
    </xf>
    <xf numFmtId="1" fontId="14" fillId="0" borderId="48" xfId="2" applyNumberFormat="1" applyFill="1" applyBorder="1" applyAlignment="1">
      <alignment horizontal="center" wrapText="1"/>
    </xf>
    <xf numFmtId="1" fontId="14" fillId="0" borderId="19" xfId="2" applyNumberFormat="1" applyFill="1" applyBorder="1" applyAlignment="1">
      <alignment horizontal="center" wrapText="1"/>
    </xf>
    <xf numFmtId="0" fontId="14" fillId="0" borderId="44" xfId="2" applyFill="1" applyBorder="1" applyAlignment="1">
      <alignment horizontal="center" vertical="center" wrapText="1"/>
    </xf>
    <xf numFmtId="0" fontId="14" fillId="0" borderId="47" xfId="2" applyFill="1" applyBorder="1" applyAlignment="1">
      <alignment horizontal="center" vertical="center" wrapText="1"/>
    </xf>
    <xf numFmtId="0" fontId="14" fillId="0" borderId="22" xfId="2" applyFill="1" applyBorder="1" applyAlignment="1">
      <alignment horizontal="center" vertical="center" wrapText="1"/>
    </xf>
    <xf numFmtId="0" fontId="14" fillId="0" borderId="45" xfId="2" applyFill="1" applyBorder="1" applyAlignment="1">
      <alignment horizontal="center" vertical="center" wrapText="1"/>
    </xf>
    <xf numFmtId="0" fontId="14" fillId="0" borderId="48" xfId="2" applyFill="1" applyBorder="1" applyAlignment="1">
      <alignment horizontal="center" vertical="center" wrapText="1"/>
    </xf>
    <xf numFmtId="0" fontId="14" fillId="0" borderId="19" xfId="2" applyFill="1" applyBorder="1" applyAlignment="1">
      <alignment horizontal="center" vertical="center" wrapText="1"/>
    </xf>
    <xf numFmtId="0" fontId="34" fillId="0" borderId="5" xfId="2" applyFont="1" applyFill="1" applyBorder="1" applyAlignment="1">
      <alignment horizontal="left" vertical="center"/>
    </xf>
    <xf numFmtId="0" fontId="34" fillId="0" borderId="6" xfId="2" applyFont="1" applyFill="1" applyBorder="1" applyAlignment="1">
      <alignment horizontal="left" vertical="center"/>
    </xf>
    <xf numFmtId="0" fontId="34" fillId="0" borderId="7" xfId="2" applyFont="1" applyFill="1" applyBorder="1" applyAlignment="1">
      <alignment horizontal="left" vertical="center"/>
    </xf>
    <xf numFmtId="0" fontId="23" fillId="0" borderId="20" xfId="2" quotePrefix="1" applyFont="1" applyBorder="1" applyAlignment="1">
      <alignment horizontal="center" vertical="center" wrapText="1"/>
    </xf>
    <xf numFmtId="0" fontId="23" fillId="0" borderId="21" xfId="2" quotePrefix="1" applyFont="1" applyBorder="1" applyAlignment="1">
      <alignment horizontal="center" vertical="center" wrapText="1"/>
    </xf>
    <xf numFmtId="0" fontId="23" fillId="0" borderId="4" xfId="2" quotePrefix="1" applyFont="1" applyBorder="1" applyAlignment="1">
      <alignment horizontal="center" vertical="center" wrapText="1"/>
    </xf>
    <xf numFmtId="0" fontId="23" fillId="0" borderId="20" xfId="2" quotePrefix="1" applyFont="1" applyBorder="1" applyAlignment="1">
      <alignment horizontal="center" vertical="center"/>
    </xf>
    <xf numFmtId="0" fontId="23" fillId="0" borderId="4" xfId="2" quotePrefix="1" applyFont="1" applyBorder="1" applyAlignment="1">
      <alignment horizontal="center" vertical="center"/>
    </xf>
    <xf numFmtId="0" fontId="23" fillId="0" borderId="3" xfId="2" quotePrefix="1" applyFont="1" applyBorder="1" applyAlignment="1">
      <alignment horizontal="center" vertical="center"/>
    </xf>
    <xf numFmtId="0" fontId="28" fillId="0" borderId="0" xfId="2" applyFont="1" applyFill="1" applyBorder="1" applyAlignment="1">
      <alignment horizontal="center" wrapText="1"/>
    </xf>
    <xf numFmtId="0" fontId="14" fillId="0" borderId="20" xfId="2" applyFont="1" applyBorder="1" applyAlignment="1">
      <alignment horizontal="center"/>
    </xf>
    <xf numFmtId="0" fontId="14" fillId="0" borderId="4" xfId="2" applyFont="1" applyBorder="1" applyAlignment="1">
      <alignment horizontal="center"/>
    </xf>
    <xf numFmtId="0" fontId="21" fillId="0" borderId="25" xfId="0" applyFont="1" applyBorder="1" applyAlignment="1">
      <alignment horizontal="left" vertical="center"/>
    </xf>
    <xf numFmtId="0" fontId="21" fillId="0" borderId="9" xfId="0" applyFont="1" applyBorder="1" applyAlignment="1">
      <alignment horizontal="left" vertical="center"/>
    </xf>
    <xf numFmtId="0" fontId="6" fillId="0" borderId="0" xfId="1" applyFill="1" applyBorder="1" applyAlignment="1" applyProtection="1">
      <alignment horizontal="left"/>
    </xf>
    <xf numFmtId="0" fontId="19" fillId="0" borderId="0" xfId="2" applyFont="1" applyFill="1" applyBorder="1" applyAlignment="1">
      <alignment horizontal="center"/>
    </xf>
    <xf numFmtId="0" fontId="14" fillId="0" borderId="0" xfId="2" applyBorder="1" applyAlignment="1">
      <alignment horizontal="center"/>
    </xf>
    <xf numFmtId="0" fontId="14" fillId="0" borderId="0" xfId="2" applyFont="1" applyBorder="1" applyAlignment="1">
      <alignment horizontal="center"/>
    </xf>
    <xf numFmtId="0" fontId="14" fillId="0" borderId="20" xfId="2" applyBorder="1" applyAlignment="1">
      <alignment horizontal="center"/>
    </xf>
    <xf numFmtId="0" fontId="14" fillId="0" borderId="21" xfId="2" applyFont="1" applyBorder="1" applyAlignment="1">
      <alignment horizontal="center"/>
    </xf>
    <xf numFmtId="0" fontId="19" fillId="0" borderId="29" xfId="2" applyFont="1" applyBorder="1" applyAlignment="1">
      <alignment horizontal="left" vertical="justify"/>
    </xf>
    <xf numFmtId="0" fontId="18" fillId="0" borderId="53" xfId="2" applyFont="1" applyBorder="1" applyAlignment="1">
      <alignment horizontal="left" vertical="justify"/>
    </xf>
    <xf numFmtId="0" fontId="2" fillId="0" borderId="47" xfId="2" applyFont="1" applyFill="1" applyBorder="1" applyAlignment="1">
      <alignment horizontal="left" vertical="top" wrapText="1"/>
    </xf>
    <xf numFmtId="0" fontId="2" fillId="0" borderId="0" xfId="2" applyFont="1" applyFill="1" applyBorder="1" applyAlignment="1">
      <alignment horizontal="left" vertical="top" wrapText="1"/>
    </xf>
    <xf numFmtId="0" fontId="18" fillId="0" borderId="0" xfId="2" applyFont="1" applyBorder="1" applyAlignment="1">
      <alignment horizontal="center"/>
    </xf>
    <xf numFmtId="0" fontId="18" fillId="0" borderId="20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18" fillId="0" borderId="22" xfId="2" applyFont="1" applyBorder="1" applyAlignment="1">
      <alignment horizontal="center" vertical="justify"/>
    </xf>
    <xf numFmtId="0" fontId="18" fillId="0" borderId="42" xfId="2" applyFont="1" applyBorder="1" applyAlignment="1">
      <alignment horizontal="center" vertical="justify"/>
    </xf>
    <xf numFmtId="0" fontId="18" fillId="0" borderId="5" xfId="2" applyFont="1" applyBorder="1" applyAlignment="1">
      <alignment horizontal="center" vertical="justify"/>
    </xf>
    <xf numFmtId="0" fontId="18" fillId="0" borderId="6" xfId="2" applyFont="1" applyBorder="1" applyAlignment="1">
      <alignment horizontal="center" vertical="justify"/>
    </xf>
    <xf numFmtId="0" fontId="19" fillId="0" borderId="25" xfId="2" applyFont="1" applyBorder="1" applyAlignment="1">
      <alignment horizontal="left" vertical="justify"/>
    </xf>
    <xf numFmtId="0" fontId="19" fillId="0" borderId="9" xfId="2" applyFont="1" applyBorder="1" applyAlignment="1">
      <alignment horizontal="left" vertical="justify"/>
    </xf>
    <xf numFmtId="0" fontId="14" fillId="0" borderId="21" xfId="2" applyBorder="1" applyAlignment="1">
      <alignment horizontal="center"/>
    </xf>
    <xf numFmtId="0" fontId="14" fillId="0" borderId="4" xfId="2" applyBorder="1" applyAlignment="1">
      <alignment horizontal="center"/>
    </xf>
    <xf numFmtId="0" fontId="28" fillId="0" borderId="25" xfId="2" applyFont="1" applyBorder="1" applyAlignment="1">
      <alignment horizontal="left" vertical="justify"/>
    </xf>
    <xf numFmtId="0" fontId="28" fillId="0" borderId="9" xfId="2" applyFont="1" applyBorder="1" applyAlignment="1">
      <alignment horizontal="left" vertical="justify"/>
    </xf>
    <xf numFmtId="0" fontId="25" fillId="0" borderId="5" xfId="7" applyFont="1" applyBorder="1" applyAlignment="1" applyProtection="1">
      <alignment horizontal="center" vertical="center" wrapText="1"/>
      <protection locked="0"/>
    </xf>
    <xf numFmtId="0" fontId="25" fillId="0" borderId="7" xfId="7" applyFont="1" applyBorder="1" applyAlignment="1" applyProtection="1">
      <alignment horizontal="center" vertical="center" wrapText="1"/>
      <protection locked="0"/>
    </xf>
    <xf numFmtId="1" fontId="15" fillId="0" borderId="0" xfId="2" applyNumberFormat="1" applyFont="1" applyAlignment="1">
      <alignment horizontal="center" wrapText="1"/>
    </xf>
    <xf numFmtId="0" fontId="25" fillId="0" borderId="5" xfId="2" applyFont="1" applyBorder="1" applyAlignment="1">
      <alignment horizontal="center" vertical="center" wrapText="1"/>
    </xf>
    <xf numFmtId="0" fontId="25" fillId="0" borderId="7" xfId="2" applyFont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/>
    </xf>
    <xf numFmtId="0" fontId="25" fillId="0" borderId="6" xfId="2" applyFont="1" applyBorder="1" applyAlignment="1">
      <alignment horizontal="center" vertical="center" wrapText="1"/>
    </xf>
    <xf numFmtId="0" fontId="15" fillId="0" borderId="0" xfId="2" applyFont="1" applyFill="1" applyBorder="1" applyAlignment="1">
      <alignment horizontal="center"/>
    </xf>
    <xf numFmtId="0" fontId="25" fillId="0" borderId="5" xfId="7" applyFont="1" applyBorder="1" applyAlignment="1" applyProtection="1">
      <alignment horizontal="left" vertical="center"/>
      <protection locked="0"/>
    </xf>
    <xf numFmtId="0" fontId="25" fillId="0" borderId="7" xfId="7" applyFont="1" applyBorder="1" applyAlignment="1" applyProtection="1">
      <alignment horizontal="left" vertical="center"/>
      <protection locked="0"/>
    </xf>
    <xf numFmtId="206" fontId="56" fillId="0" borderId="21" xfId="2" applyNumberFormat="1" applyFont="1" applyBorder="1" applyAlignment="1">
      <alignment horizontal="center" vertical="center"/>
    </xf>
    <xf numFmtId="206" fontId="56" fillId="0" borderId="4" xfId="2" applyNumberFormat="1" applyFont="1" applyBorder="1" applyAlignment="1">
      <alignment horizontal="center" vertical="center"/>
    </xf>
    <xf numFmtId="0" fontId="54" fillId="0" borderId="0" xfId="6" applyFont="1" applyAlignment="1">
      <alignment horizontal="center"/>
    </xf>
    <xf numFmtId="0" fontId="36" fillId="0" borderId="0" xfId="6" applyFont="1" applyAlignment="1" applyProtection="1">
      <alignment horizontal="center"/>
      <protection locked="0"/>
    </xf>
    <xf numFmtId="0" fontId="56" fillId="0" borderId="3" xfId="6" applyFont="1" applyBorder="1" applyAlignment="1" applyProtection="1">
      <alignment horizontal="center" vertical="center"/>
      <protection locked="0"/>
    </xf>
    <xf numFmtId="0" fontId="56" fillId="0" borderId="21" xfId="2" applyFont="1" applyBorder="1" applyAlignment="1">
      <alignment horizontal="center" vertical="center"/>
    </xf>
    <xf numFmtId="0" fontId="56" fillId="0" borderId="4" xfId="2" applyFont="1" applyBorder="1" applyAlignment="1">
      <alignment horizontal="center" vertical="center"/>
    </xf>
    <xf numFmtId="0" fontId="28" fillId="0" borderId="0" xfId="6" applyFont="1" applyAlignment="1" applyProtection="1">
      <alignment horizontal="center"/>
      <protection locked="0"/>
    </xf>
    <xf numFmtId="0" fontId="34" fillId="0" borderId="3" xfId="6" applyFont="1" applyBorder="1" applyAlignment="1" applyProtection="1">
      <alignment horizontal="left" vertical="center"/>
      <protection locked="0"/>
    </xf>
    <xf numFmtId="0" fontId="23" fillId="0" borderId="3" xfId="6" applyFont="1" applyBorder="1" applyAlignment="1" applyProtection="1">
      <alignment horizontal="center" vertical="center" wrapText="1"/>
      <protection locked="0"/>
    </xf>
    <xf numFmtId="0" fontId="23" fillId="0" borderId="3" xfId="6" applyFont="1" applyBorder="1" applyAlignment="1" applyProtection="1">
      <alignment horizontal="center"/>
      <protection locked="0"/>
    </xf>
    <xf numFmtId="0" fontId="62" fillId="0" borderId="0" xfId="2" applyFont="1" applyAlignment="1">
      <alignment horizontal="center"/>
    </xf>
    <xf numFmtId="0" fontId="63" fillId="0" borderId="5" xfId="2" quotePrefix="1" applyFont="1" applyBorder="1" applyAlignment="1">
      <alignment horizontal="left" vertical="center"/>
    </xf>
    <xf numFmtId="0" fontId="63" fillId="0" borderId="6" xfId="2" quotePrefix="1" applyFont="1" applyBorder="1" applyAlignment="1">
      <alignment horizontal="left" vertical="center"/>
    </xf>
    <xf numFmtId="0" fontId="63" fillId="0" borderId="7" xfId="2" quotePrefix="1" applyFont="1" applyBorder="1" applyAlignment="1">
      <alignment horizontal="left" vertical="center"/>
    </xf>
    <xf numFmtId="0" fontId="14" fillId="0" borderId="3" xfId="2" applyFont="1" applyBorder="1" applyAlignment="1">
      <alignment horizontal="center" vertical="top" wrapText="1"/>
    </xf>
    <xf numFmtId="0" fontId="14" fillId="0" borderId="3" xfId="2" applyBorder="1" applyAlignment="1">
      <alignment horizontal="center" vertical="top" wrapText="1"/>
    </xf>
    <xf numFmtId="0" fontId="21" fillId="0" borderId="21" xfId="6" applyFont="1" applyBorder="1" applyAlignment="1" applyProtection="1">
      <alignment horizontal="center" vertical="center"/>
      <protection locked="0"/>
    </xf>
    <xf numFmtId="0" fontId="21" fillId="0" borderId="4" xfId="6" applyFont="1" applyBorder="1" applyAlignment="1" applyProtection="1">
      <alignment horizontal="center" vertical="center"/>
      <protection locked="0"/>
    </xf>
    <xf numFmtId="209" fontId="21" fillId="0" borderId="20" xfId="6" applyNumberFormat="1" applyFont="1" applyBorder="1" applyAlignment="1" applyProtection="1">
      <alignment horizontal="center" vertical="center"/>
      <protection locked="0"/>
    </xf>
    <xf numFmtId="209" fontId="21" fillId="0" borderId="21" xfId="6" applyNumberFormat="1" applyFont="1" applyBorder="1" applyAlignment="1" applyProtection="1">
      <alignment horizontal="center" vertical="center"/>
      <protection locked="0"/>
    </xf>
    <xf numFmtId="209" fontId="21" fillId="0" borderId="4" xfId="6" applyNumberFormat="1" applyFont="1" applyBorder="1" applyAlignment="1" applyProtection="1">
      <alignment horizontal="center" vertical="center"/>
      <protection locked="0"/>
    </xf>
    <xf numFmtId="209" fontId="21" fillId="0" borderId="0" xfId="6" applyNumberFormat="1" applyFont="1" applyBorder="1" applyAlignment="1" applyProtection="1">
      <alignment horizontal="center" vertical="center"/>
      <protection locked="0"/>
    </xf>
    <xf numFmtId="0" fontId="5" fillId="0" borderId="0" xfId="14" applyFont="1" applyAlignment="1">
      <alignment horizontal="center" vertical="center" wrapText="1"/>
    </xf>
    <xf numFmtId="0" fontId="34" fillId="0" borderId="5" xfId="14" applyFont="1" applyBorder="1" applyAlignment="1">
      <alignment horizontal="left" vertical="center" wrapText="1"/>
    </xf>
    <xf numFmtId="0" fontId="25" fillId="0" borderId="7" xfId="14" applyFont="1" applyBorder="1" applyAlignment="1">
      <alignment horizontal="left" vertical="center" wrapText="1"/>
    </xf>
    <xf numFmtId="0" fontId="23" fillId="0" borderId="20" xfId="14" applyFont="1" applyBorder="1" applyAlignment="1" applyProtection="1">
      <alignment horizontal="center" vertical="center"/>
      <protection locked="0"/>
    </xf>
    <xf numFmtId="0" fontId="15" fillId="0" borderId="21" xfId="14" applyFont="1" applyBorder="1" applyAlignment="1">
      <alignment horizontal="center" vertical="center"/>
    </xf>
    <xf numFmtId="0" fontId="23" fillId="0" borderId="21" xfId="14" applyFont="1" applyBorder="1" applyAlignment="1" applyProtection="1">
      <alignment horizontal="center" vertical="center"/>
      <protection locked="0"/>
    </xf>
    <xf numFmtId="0" fontId="23" fillId="0" borderId="4" xfId="14" applyFont="1" applyBorder="1" applyAlignment="1" applyProtection="1">
      <alignment horizontal="center" vertical="center"/>
      <protection locked="0"/>
    </xf>
    <xf numFmtId="0" fontId="15" fillId="0" borderId="4" xfId="14" applyFont="1" applyBorder="1" applyAlignment="1">
      <alignment horizontal="center" vertical="center"/>
    </xf>
    <xf numFmtId="177" fontId="28" fillId="0" borderId="0" xfId="2" applyNumberFormat="1" applyFont="1" applyBorder="1" applyAlignment="1">
      <alignment horizontal="center"/>
    </xf>
    <xf numFmtId="0" fontId="49" fillId="0" borderId="5" xfId="6" applyFont="1" applyBorder="1" applyAlignment="1" applyProtection="1">
      <alignment horizontal="left" vertical="center"/>
      <protection locked="0"/>
    </xf>
    <xf numFmtId="0" fontId="49" fillId="0" borderId="7" xfId="6" applyFont="1" applyBorder="1" applyAlignment="1" applyProtection="1">
      <alignment horizontal="left" vertical="center"/>
      <protection locked="0"/>
    </xf>
    <xf numFmtId="177" fontId="33" fillId="0" borderId="5" xfId="6" applyNumberFormat="1" applyFont="1" applyBorder="1" applyAlignment="1" applyProtection="1">
      <alignment horizontal="center" vertical="center" wrapText="1"/>
      <protection locked="0"/>
    </xf>
    <xf numFmtId="177" fontId="33" fillId="0" borderId="7" xfId="6" applyNumberFormat="1" applyFont="1" applyBorder="1" applyAlignment="1" applyProtection="1">
      <alignment horizontal="center" vertical="center" wrapText="1"/>
      <protection locked="0"/>
    </xf>
    <xf numFmtId="0" fontId="33" fillId="0" borderId="20" xfId="2" applyFont="1" applyBorder="1" applyAlignment="1">
      <alignment horizontal="center" vertical="center" wrapText="1"/>
    </xf>
    <xf numFmtId="0" fontId="33" fillId="0" borderId="21" xfId="2" applyFont="1" applyBorder="1" applyAlignment="1">
      <alignment horizontal="center" vertical="center" wrapText="1"/>
    </xf>
    <xf numFmtId="0" fontId="33" fillId="0" borderId="4" xfId="2" applyFont="1" applyBorder="1" applyAlignment="1">
      <alignment horizontal="center" vertical="center" wrapText="1"/>
    </xf>
    <xf numFmtId="177" fontId="27" fillId="0" borderId="5" xfId="6" applyNumberFormat="1" applyFont="1" applyBorder="1" applyAlignment="1" applyProtection="1">
      <alignment horizontal="center" vertical="center" wrapText="1"/>
      <protection locked="0"/>
    </xf>
    <xf numFmtId="177" fontId="27" fillId="0" borderId="7" xfId="6" applyNumberFormat="1" applyFont="1" applyBorder="1" applyAlignment="1" applyProtection="1">
      <alignment horizontal="center" vertical="center" wrapText="1"/>
      <protection locked="0"/>
    </xf>
    <xf numFmtId="177" fontId="75" fillId="0" borderId="5" xfId="6" applyNumberFormat="1" applyFont="1" applyBorder="1" applyAlignment="1" applyProtection="1">
      <alignment horizontal="center" vertical="center" wrapText="1"/>
      <protection locked="0"/>
    </xf>
    <xf numFmtId="0" fontId="28" fillId="0" borderId="0" xfId="15" applyFont="1" applyAlignment="1" applyProtection="1">
      <alignment horizontal="center"/>
      <protection locked="0"/>
    </xf>
    <xf numFmtId="0" fontId="34" fillId="0" borderId="5" xfId="6" applyFont="1" applyBorder="1" applyAlignment="1" applyProtection="1">
      <alignment horizontal="left" vertical="center" wrapText="1"/>
      <protection locked="0"/>
    </xf>
    <xf numFmtId="0" fontId="34" fillId="0" borderId="6" xfId="6" applyFont="1" applyBorder="1" applyAlignment="1" applyProtection="1">
      <alignment horizontal="left" vertical="center" wrapText="1"/>
      <protection locked="0"/>
    </xf>
    <xf numFmtId="0" fontId="34" fillId="0" borderId="7" xfId="6" applyFont="1" applyBorder="1" applyAlignment="1" applyProtection="1">
      <alignment horizontal="left" vertical="center" wrapText="1"/>
      <protection locked="0"/>
    </xf>
    <xf numFmtId="0" fontId="14" fillId="0" borderId="3" xfId="6" applyFont="1" applyBorder="1" applyAlignment="1" applyProtection="1">
      <alignment horizontal="center" vertical="center" wrapText="1"/>
      <protection locked="0"/>
    </xf>
    <xf numFmtId="216" fontId="34" fillId="0" borderId="45" xfId="2" applyNumberFormat="1" applyFont="1" applyBorder="1" applyAlignment="1">
      <alignment horizontal="center" vertical="center"/>
    </xf>
    <xf numFmtId="216" fontId="34" fillId="0" borderId="48" xfId="2" applyNumberFormat="1" applyFont="1" applyBorder="1" applyAlignment="1">
      <alignment horizontal="center" vertical="center"/>
    </xf>
    <xf numFmtId="216" fontId="34" fillId="0" borderId="19" xfId="2" applyNumberFormat="1" applyFont="1" applyBorder="1" applyAlignment="1">
      <alignment horizontal="center" vertical="center"/>
    </xf>
    <xf numFmtId="0" fontId="21" fillId="0" borderId="3" xfId="2" applyFont="1" applyBorder="1" applyAlignment="1">
      <alignment horizontal="left" vertical="center" wrapText="1"/>
    </xf>
    <xf numFmtId="0" fontId="23" fillId="0" borderId="3" xfId="2" applyFont="1" applyBorder="1" applyAlignment="1">
      <alignment horizontal="center" vertical="center" wrapText="1"/>
    </xf>
    <xf numFmtId="0" fontId="34" fillId="0" borderId="20" xfId="2" applyFont="1" applyBorder="1" applyAlignment="1">
      <alignment horizontal="center" vertical="center"/>
    </xf>
    <xf numFmtId="0" fontId="34" fillId="0" borderId="21" xfId="2" applyFont="1" applyBorder="1" applyAlignment="1">
      <alignment horizontal="center" vertical="center"/>
    </xf>
    <xf numFmtId="0" fontId="34" fillId="0" borderId="4" xfId="2" applyFont="1" applyBorder="1" applyAlignment="1">
      <alignment horizontal="center" vertical="center"/>
    </xf>
    <xf numFmtId="216" fontId="34" fillId="0" borderId="20" xfId="2" applyNumberFormat="1" applyFont="1" applyBorder="1" applyAlignment="1">
      <alignment horizontal="center" vertical="center"/>
    </xf>
    <xf numFmtId="216" fontId="34" fillId="0" borderId="21" xfId="2" applyNumberFormat="1" applyFont="1" applyBorder="1" applyAlignment="1">
      <alignment horizontal="center" vertical="center"/>
    </xf>
    <xf numFmtId="216" fontId="34" fillId="0" borderId="4" xfId="2" applyNumberFormat="1" applyFont="1" applyBorder="1" applyAlignment="1">
      <alignment horizontal="center" vertical="center"/>
    </xf>
    <xf numFmtId="0" fontId="27" fillId="0" borderId="3" xfId="2" applyFont="1" applyBorder="1" applyAlignment="1">
      <alignment horizontal="center" vertical="center" wrapText="1"/>
    </xf>
    <xf numFmtId="0" fontId="49" fillId="0" borderId="6" xfId="6" applyFont="1" applyBorder="1" applyAlignment="1" applyProtection="1">
      <alignment horizontal="left" vertical="center"/>
      <protection locked="0"/>
    </xf>
    <xf numFmtId="0" fontId="33" fillId="0" borderId="3" xfId="2" applyFont="1" applyBorder="1" applyAlignment="1">
      <alignment horizontal="center" vertical="center" wrapText="1"/>
    </xf>
    <xf numFmtId="0" fontId="23" fillId="0" borderId="5" xfId="2" applyFont="1" applyBorder="1" applyAlignment="1">
      <alignment horizontal="center" vertical="center" wrapText="1"/>
    </xf>
    <xf numFmtId="0" fontId="23" fillId="0" borderId="7" xfId="2" applyFont="1" applyBorder="1" applyAlignment="1">
      <alignment horizontal="center" vertical="center" wrapText="1"/>
    </xf>
    <xf numFmtId="0" fontId="27" fillId="0" borderId="20" xfId="2" applyFont="1" applyBorder="1" applyAlignment="1">
      <alignment horizontal="center" vertical="center" wrapText="1"/>
    </xf>
    <xf numFmtId="0" fontId="27" fillId="0" borderId="21" xfId="2" applyFont="1" applyBorder="1" applyAlignment="1">
      <alignment horizontal="center" vertical="center" wrapText="1"/>
    </xf>
    <xf numFmtId="0" fontId="27" fillId="0" borderId="4" xfId="2" applyFont="1" applyBorder="1" applyAlignment="1">
      <alignment horizontal="center" vertical="center" wrapText="1"/>
    </xf>
    <xf numFmtId="0" fontId="2" fillId="0" borderId="5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9" fillId="0" borderId="5" xfId="2" applyFont="1" applyBorder="1" applyAlignment="1" applyProtection="1">
      <alignment horizontal="center" vertical="center" wrapText="1"/>
      <protection locked="0"/>
    </xf>
    <xf numFmtId="0" fontId="33" fillId="0" borderId="7" xfId="2" applyFont="1" applyBorder="1" applyAlignment="1" applyProtection="1">
      <alignment horizontal="center" vertical="center" wrapText="1"/>
      <protection locked="0"/>
    </xf>
    <xf numFmtId="223" fontId="85" fillId="0" borderId="5" xfId="2" applyNumberFormat="1" applyFont="1" applyBorder="1" applyAlignment="1">
      <alignment horizontal="center" vertical="center" wrapText="1"/>
    </xf>
    <xf numFmtId="223" fontId="85" fillId="0" borderId="7" xfId="2" applyNumberFormat="1" applyFont="1" applyBorder="1" applyAlignment="1">
      <alignment horizontal="center" vertical="center" wrapText="1"/>
    </xf>
    <xf numFmtId="223" fontId="84" fillId="0" borderId="5" xfId="2" applyNumberFormat="1" applyFont="1" applyBorder="1" applyAlignment="1">
      <alignment horizontal="center" vertical="center" wrapText="1"/>
    </xf>
    <xf numFmtId="223" fontId="84" fillId="0" borderId="7" xfId="2" applyNumberFormat="1" applyFont="1" applyBorder="1" applyAlignment="1">
      <alignment horizontal="center" vertical="center" wrapText="1"/>
    </xf>
    <xf numFmtId="223" fontId="28" fillId="0" borderId="0" xfId="2" applyNumberFormat="1" applyFont="1" applyBorder="1" applyAlignment="1">
      <alignment horizontal="center"/>
    </xf>
    <xf numFmtId="223" fontId="26" fillId="0" borderId="0" xfId="2" applyNumberFormat="1" applyFont="1" applyBorder="1" applyAlignment="1">
      <alignment horizontal="center"/>
    </xf>
    <xf numFmtId="223" fontId="81" fillId="0" borderId="0" xfId="2" applyNumberFormat="1" applyFont="1" applyBorder="1" applyAlignment="1">
      <alignment horizontal="center"/>
    </xf>
    <xf numFmtId="223" fontId="84" fillId="0" borderId="5" xfId="2" applyNumberFormat="1" applyFont="1" applyBorder="1" applyAlignment="1">
      <alignment horizontal="left" vertical="center"/>
    </xf>
    <xf numFmtId="223" fontId="84" fillId="0" borderId="6" xfId="2" applyNumberFormat="1" applyFont="1" applyBorder="1" applyAlignment="1">
      <alignment horizontal="left" vertical="center"/>
    </xf>
    <xf numFmtId="223" fontId="84" fillId="0" borderId="7" xfId="2" applyNumberFormat="1" applyFont="1" applyBorder="1" applyAlignment="1">
      <alignment horizontal="left" vertical="center"/>
    </xf>
    <xf numFmtId="223" fontId="83" fillId="0" borderId="3" xfId="2" applyNumberFormat="1" applyFont="1" applyBorder="1" applyAlignment="1">
      <alignment horizontal="center" vertical="center"/>
    </xf>
    <xf numFmtId="223" fontId="84" fillId="0" borderId="3" xfId="2" applyNumberFormat="1" applyFont="1" applyBorder="1" applyAlignment="1">
      <alignment horizontal="center" vertical="center" wrapText="1"/>
    </xf>
    <xf numFmtId="223" fontId="81" fillId="0" borderId="3" xfId="2" applyNumberFormat="1" applyFont="1" applyBorder="1" applyAlignment="1">
      <alignment horizontal="center" vertical="center" wrapText="1"/>
    </xf>
    <xf numFmtId="223" fontId="83" fillId="0" borderId="20" xfId="2" applyNumberFormat="1" applyFont="1" applyBorder="1" applyAlignment="1">
      <alignment horizontal="center" vertical="center"/>
    </xf>
    <xf numFmtId="223" fontId="83" fillId="0" borderId="21" xfId="2" applyNumberFormat="1" applyFont="1" applyBorder="1" applyAlignment="1">
      <alignment horizontal="center" vertical="center"/>
    </xf>
    <xf numFmtId="223" fontId="83" fillId="0" borderId="4" xfId="2" applyNumberFormat="1" applyFont="1" applyBorder="1" applyAlignment="1">
      <alignment horizontal="center" vertical="center"/>
    </xf>
    <xf numFmtId="223" fontId="81" fillId="0" borderId="5" xfId="2" applyNumberFormat="1" applyFont="1" applyBorder="1" applyAlignment="1">
      <alignment horizontal="center" vertical="center" wrapText="1"/>
    </xf>
    <xf numFmtId="223" fontId="81" fillId="0" borderId="7" xfId="2" applyNumberFormat="1" applyFont="1" applyBorder="1" applyAlignment="1">
      <alignment horizontal="center" vertical="center" wrapText="1"/>
    </xf>
    <xf numFmtId="223" fontId="83" fillId="0" borderId="5" xfId="2" applyNumberFormat="1" applyFont="1" applyBorder="1" applyAlignment="1">
      <alignment horizontal="center" vertical="center" wrapText="1"/>
    </xf>
    <xf numFmtId="223" fontId="83" fillId="0" borderId="7" xfId="2" applyNumberFormat="1" applyFont="1" applyBorder="1" applyAlignment="1">
      <alignment horizontal="center" vertical="center" wrapText="1"/>
    </xf>
    <xf numFmtId="0" fontId="25" fillId="0" borderId="20" xfId="2" applyFont="1" applyBorder="1" applyAlignment="1">
      <alignment horizontal="center"/>
    </xf>
    <xf numFmtId="0" fontId="25" fillId="0" borderId="21" xfId="2" applyFont="1" applyBorder="1" applyAlignment="1">
      <alignment horizontal="center"/>
    </xf>
    <xf numFmtId="0" fontId="25" fillId="0" borderId="4" xfId="2" applyFont="1" applyBorder="1" applyAlignment="1">
      <alignment horizontal="center"/>
    </xf>
    <xf numFmtId="0" fontId="91" fillId="0" borderId="66" xfId="0" applyFont="1" applyBorder="1" applyAlignment="1">
      <alignment horizontal="center" wrapText="1"/>
    </xf>
    <xf numFmtId="0" fontId="91" fillId="0" borderId="67" xfId="0" applyFont="1" applyBorder="1" applyAlignment="1">
      <alignment horizontal="center" wrapText="1"/>
    </xf>
    <xf numFmtId="0" fontId="91" fillId="0" borderId="68" xfId="0" applyFont="1" applyBorder="1" applyAlignment="1">
      <alignment horizontal="center" wrapText="1"/>
    </xf>
    <xf numFmtId="0" fontId="89" fillId="0" borderId="0" xfId="0" applyFont="1" applyAlignment="1">
      <alignment horizontal="center" vertical="center" wrapText="1"/>
    </xf>
    <xf numFmtId="0" fontId="90" fillId="0" borderId="5" xfId="2" applyFont="1" applyBorder="1" applyAlignment="1">
      <alignment horizontal="left" vertical="center"/>
    </xf>
    <xf numFmtId="0" fontId="90" fillId="0" borderId="6" xfId="2" applyFont="1" applyBorder="1" applyAlignment="1">
      <alignment horizontal="left" vertical="center"/>
    </xf>
    <xf numFmtId="0" fontId="90" fillId="0" borderId="7" xfId="2" applyFont="1" applyBorder="1" applyAlignment="1">
      <alignment horizontal="left" vertical="center"/>
    </xf>
    <xf numFmtId="0" fontId="42" fillId="0" borderId="5" xfId="2" applyFont="1" applyBorder="1" applyAlignment="1" applyProtection="1">
      <alignment horizontal="justify" vertical="top"/>
      <protection locked="0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42" fillId="0" borderId="20" xfId="2" applyFont="1" applyBorder="1" applyAlignment="1" applyProtection="1">
      <alignment horizontal="center" vertical="top"/>
      <protection locked="0"/>
    </xf>
    <xf numFmtId="0" fontId="42" fillId="0" borderId="21" xfId="2" applyFont="1" applyBorder="1" applyAlignment="1" applyProtection="1">
      <alignment horizontal="center" vertical="top"/>
      <protection locked="0"/>
    </xf>
    <xf numFmtId="0" fontId="42" fillId="0" borderId="4" xfId="2" applyFont="1" applyBorder="1" applyAlignment="1" applyProtection="1">
      <alignment horizontal="center" vertical="top"/>
      <protection locked="0"/>
    </xf>
    <xf numFmtId="0" fontId="42" fillId="0" borderId="42" xfId="2" applyFont="1" applyBorder="1" applyAlignment="1" applyProtection="1">
      <alignment horizontal="justify" vertical="top"/>
      <protection locked="0"/>
    </xf>
    <xf numFmtId="0" fontId="42" fillId="0" borderId="42" xfId="2" applyFont="1" applyBorder="1" applyAlignment="1">
      <alignment horizontal="justify" vertical="top"/>
    </xf>
    <xf numFmtId="0" fontId="42" fillId="0" borderId="45" xfId="2" applyFont="1" applyBorder="1" applyAlignment="1" applyProtection="1">
      <alignment horizontal="justify" vertical="top"/>
      <protection locked="0"/>
    </xf>
    <xf numFmtId="0" fontId="42" fillId="0" borderId="19" xfId="2" applyFont="1" applyBorder="1" applyAlignment="1" applyProtection="1">
      <alignment horizontal="justify" vertical="top"/>
      <protection locked="0"/>
    </xf>
    <xf numFmtId="0" fontId="42" fillId="0" borderId="6" xfId="2" applyFont="1" applyBorder="1" applyAlignment="1" applyProtection="1">
      <alignment horizontal="justify" vertical="top"/>
      <protection locked="0"/>
    </xf>
    <xf numFmtId="0" fontId="42" fillId="0" borderId="43" xfId="2" applyFont="1" applyBorder="1" applyAlignment="1" applyProtection="1">
      <alignment horizontal="justify" vertical="top"/>
      <protection locked="0"/>
    </xf>
    <xf numFmtId="0" fontId="42" fillId="2" borderId="5" xfId="2" applyFont="1" applyFill="1" applyBorder="1" applyAlignment="1" applyProtection="1">
      <alignment horizontal="left" vertical="top" wrapText="1"/>
      <protection locked="0"/>
    </xf>
    <xf numFmtId="0" fontId="42" fillId="2" borderId="7" xfId="2" applyFont="1" applyFill="1" applyBorder="1" applyAlignment="1" applyProtection="1">
      <alignment horizontal="left" vertical="top" wrapText="1"/>
      <protection locked="0"/>
    </xf>
    <xf numFmtId="0" fontId="91" fillId="0" borderId="20" xfId="0" applyFont="1" applyBorder="1" applyAlignment="1">
      <alignment horizontal="center" wrapText="1"/>
    </xf>
    <xf numFmtId="0" fontId="91" fillId="0" borderId="21" xfId="0" applyFont="1" applyBorder="1" applyAlignment="1">
      <alignment horizontal="center" wrapText="1"/>
    </xf>
    <xf numFmtId="0" fontId="91" fillId="0" borderId="4" xfId="0" applyFont="1" applyBorder="1" applyAlignment="1">
      <alignment horizontal="center" wrapText="1"/>
    </xf>
    <xf numFmtId="0" fontId="42" fillId="0" borderId="7" xfId="2" applyFont="1" applyBorder="1" applyAlignment="1" applyProtection="1">
      <alignment horizontal="justify" vertical="top"/>
      <protection locked="0"/>
    </xf>
    <xf numFmtId="0" fontId="91" fillId="0" borderId="0" xfId="0" applyFont="1" applyBorder="1" applyAlignment="1">
      <alignment horizontal="center" wrapText="1"/>
    </xf>
    <xf numFmtId="0" fontId="42" fillId="0" borderId="20" xfId="2" applyFont="1" applyBorder="1" applyAlignment="1" applyProtection="1">
      <alignment horizontal="justify" vertical="top"/>
      <protection locked="0"/>
    </xf>
    <xf numFmtId="0" fontId="42" fillId="0" borderId="4" xfId="2" applyFont="1" applyBorder="1" applyAlignment="1" applyProtection="1">
      <alignment horizontal="justify" vertical="top"/>
      <protection locked="0"/>
    </xf>
    <xf numFmtId="0" fontId="27" fillId="0" borderId="7" xfId="16" applyFont="1" applyBorder="1" applyAlignment="1" applyProtection="1">
      <alignment horizontal="center" vertical="top" wrapText="1"/>
      <protection locked="0"/>
    </xf>
    <xf numFmtId="0" fontId="27" fillId="0" borderId="3" xfId="16" applyFont="1" applyBorder="1" applyAlignment="1" applyProtection="1">
      <alignment horizontal="center" vertical="top" wrapText="1"/>
      <protection locked="0"/>
    </xf>
    <xf numFmtId="0" fontId="27" fillId="0" borderId="45" xfId="16" applyFont="1" applyBorder="1" applyAlignment="1" applyProtection="1">
      <alignment horizontal="center" vertical="top" wrapText="1"/>
      <protection locked="0"/>
    </xf>
    <xf numFmtId="0" fontId="27" fillId="0" borderId="20" xfId="16" applyFont="1" applyBorder="1" applyAlignment="1" applyProtection="1">
      <alignment horizontal="center" vertical="top" wrapText="1"/>
      <protection locked="0"/>
    </xf>
    <xf numFmtId="0" fontId="27" fillId="0" borderId="5" xfId="2" applyFont="1" applyBorder="1" applyAlignment="1">
      <alignment horizontal="center" vertical="top" wrapText="1"/>
    </xf>
    <xf numFmtId="0" fontId="14" fillId="0" borderId="7" xfId="2" applyBorder="1" applyAlignment="1">
      <alignment horizontal="center" vertical="top"/>
    </xf>
    <xf numFmtId="0" fontId="49" fillId="0" borderId="5" xfId="2" applyFont="1" applyBorder="1" applyAlignment="1" applyProtection="1">
      <alignment horizontal="left" vertical="center"/>
      <protection locked="0"/>
    </xf>
    <xf numFmtId="0" fontId="49" fillId="0" borderId="6" xfId="2" applyFont="1" applyBorder="1" applyAlignment="1" applyProtection="1">
      <alignment horizontal="left" vertical="center"/>
      <protection locked="0"/>
    </xf>
    <xf numFmtId="0" fontId="49" fillId="0" borderId="7" xfId="2" applyFont="1" applyBorder="1" applyAlignment="1" applyProtection="1">
      <alignment horizontal="left" vertical="center"/>
      <protection locked="0"/>
    </xf>
    <xf numFmtId="0" fontId="27" fillId="0" borderId="20" xfId="16" applyFont="1" applyBorder="1" applyAlignment="1" applyProtection="1">
      <alignment horizontal="center" vertical="center"/>
      <protection locked="0"/>
    </xf>
    <xf numFmtId="0" fontId="27" fillId="0" borderId="21" xfId="16" applyFont="1" applyBorder="1" applyAlignment="1" applyProtection="1">
      <alignment horizontal="center" vertical="center"/>
      <protection locked="0"/>
    </xf>
    <xf numFmtId="0" fontId="27" fillId="0" borderId="45" xfId="16" applyFont="1" applyBorder="1" applyAlignment="1" applyProtection="1">
      <alignment horizontal="center" vertical="center" wrapText="1"/>
      <protection locked="0"/>
    </xf>
    <xf numFmtId="0" fontId="27" fillId="0" borderId="19" xfId="16" applyFont="1" applyBorder="1" applyAlignment="1" applyProtection="1">
      <alignment horizontal="center" vertical="center" wrapText="1"/>
      <protection locked="0"/>
    </xf>
    <xf numFmtId="0" fontId="34" fillId="0" borderId="0" xfId="2" applyFont="1" applyBorder="1" applyAlignment="1">
      <alignment horizontal="center"/>
    </xf>
    <xf numFmtId="0" fontId="75" fillId="0" borderId="20" xfId="16" applyFont="1" applyBorder="1" applyAlignment="1" applyProtection="1">
      <alignment horizontal="center" vertical="top" wrapText="1"/>
      <protection locked="0"/>
    </xf>
    <xf numFmtId="217" fontId="14" fillId="0" borderId="33" xfId="0" applyNumberFormat="1" applyFont="1" applyBorder="1" applyAlignment="1">
      <alignment horizontal="center"/>
    </xf>
    <xf numFmtId="217" fontId="14" fillId="0" borderId="51" xfId="0" applyNumberFormat="1" applyFont="1" applyBorder="1" applyAlignment="1">
      <alignment horizontal="center"/>
    </xf>
    <xf numFmtId="217" fontId="14" fillId="0" borderId="46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5" fillId="0" borderId="5" xfId="2" applyFont="1" applyBorder="1" applyAlignment="1">
      <alignment horizontal="left" vertical="center" wrapText="1"/>
    </xf>
    <xf numFmtId="0" fontId="25" fillId="0" borderId="6" xfId="2" applyFont="1" applyBorder="1" applyAlignment="1">
      <alignment horizontal="left" vertical="center" wrapText="1"/>
    </xf>
    <xf numFmtId="0" fontId="25" fillId="0" borderId="7" xfId="2" applyFont="1" applyBorder="1" applyAlignment="1">
      <alignment horizontal="left" vertical="center" wrapText="1"/>
    </xf>
    <xf numFmtId="217" fontId="14" fillId="0" borderId="17" xfId="0" applyNumberFormat="1" applyFont="1" applyBorder="1" applyAlignment="1">
      <alignment horizontal="center"/>
    </xf>
    <xf numFmtId="0" fontId="42" fillId="0" borderId="3" xfId="2" applyFont="1" applyBorder="1" applyAlignment="1" applyProtection="1">
      <alignment horizontal="justify" vertical="top"/>
      <protection locked="0"/>
    </xf>
    <xf numFmtId="0" fontId="0" fillId="0" borderId="3" xfId="0" applyBorder="1" applyAlignment="1">
      <alignment vertical="top"/>
    </xf>
    <xf numFmtId="0" fontId="42" fillId="0" borderId="3" xfId="2" applyFont="1" applyBorder="1" applyAlignment="1" applyProtection="1">
      <alignment horizontal="center" vertical="top"/>
      <protection locked="0"/>
    </xf>
    <xf numFmtId="0" fontId="42" fillId="0" borderId="3" xfId="2" applyFont="1" applyBorder="1" applyAlignment="1">
      <alignment horizontal="justify" vertical="top"/>
    </xf>
    <xf numFmtId="0" fontId="42" fillId="2" borderId="3" xfId="2" applyFont="1" applyFill="1" applyBorder="1" applyAlignment="1" applyProtection="1">
      <alignment horizontal="left" vertical="top" wrapText="1"/>
      <protection locked="0"/>
    </xf>
    <xf numFmtId="0" fontId="89" fillId="0" borderId="0" xfId="17" applyFont="1" applyAlignment="1">
      <alignment horizontal="center" vertical="center" wrapText="1"/>
    </xf>
    <xf numFmtId="0" fontId="91" fillId="0" borderId="48" xfId="17" applyFont="1" applyBorder="1" applyAlignment="1">
      <alignment horizontal="center" vertical="center" wrapText="1"/>
    </xf>
    <xf numFmtId="0" fontId="15" fillId="0" borderId="20" xfId="2" applyFont="1" applyBorder="1" applyAlignment="1">
      <alignment horizontal="center"/>
    </xf>
    <xf numFmtId="0" fontId="15" fillId="0" borderId="21" xfId="2" applyFont="1" applyBorder="1" applyAlignment="1">
      <alignment horizontal="center"/>
    </xf>
    <xf numFmtId="0" fontId="15" fillId="0" borderId="4" xfId="2" applyFont="1" applyBorder="1" applyAlignment="1">
      <alignment horizontal="center"/>
    </xf>
    <xf numFmtId="0" fontId="33" fillId="0" borderId="20" xfId="2" applyFont="1" applyBorder="1" applyAlignment="1">
      <alignment horizontal="center" vertical="center"/>
    </xf>
    <xf numFmtId="0" fontId="33" fillId="0" borderId="21" xfId="2" applyFont="1" applyBorder="1" applyAlignment="1">
      <alignment horizontal="center" vertical="center"/>
    </xf>
    <xf numFmtId="0" fontId="33" fillId="0" borderId="4" xfId="2" applyFont="1" applyBorder="1" applyAlignment="1">
      <alignment horizontal="center" vertical="center"/>
    </xf>
    <xf numFmtId="0" fontId="33" fillId="0" borderId="7" xfId="2" applyFont="1" applyBorder="1" applyAlignment="1">
      <alignment horizontal="center" vertical="center" wrapText="1"/>
    </xf>
    <xf numFmtId="0" fontId="33" fillId="0" borderId="5" xfId="2" applyFont="1" applyBorder="1" applyAlignment="1">
      <alignment horizontal="center" vertical="center" wrapText="1"/>
    </xf>
    <xf numFmtId="0" fontId="28" fillId="0" borderId="0" xfId="2" applyFont="1" applyBorder="1" applyAlignment="1">
      <alignment horizontal="center" vertical="center"/>
    </xf>
    <xf numFmtId="0" fontId="33" fillId="0" borderId="3" xfId="2" applyFont="1" applyBorder="1" applyAlignment="1">
      <alignment horizontal="center" vertical="top" wrapText="1"/>
    </xf>
    <xf numFmtId="0" fontId="49" fillId="0" borderId="5" xfId="2" applyFont="1" applyBorder="1" applyAlignment="1">
      <alignment horizontal="left" vertical="center"/>
    </xf>
    <xf numFmtId="0" fontId="49" fillId="0" borderId="7" xfId="2" applyFont="1" applyBorder="1" applyAlignment="1">
      <alignment horizontal="left" vertical="center"/>
    </xf>
    <xf numFmtId="0" fontId="1" fillId="0" borderId="3" xfId="2" applyFont="1" applyBorder="1" applyAlignment="1">
      <alignment horizontal="center" vertical="top" wrapText="1"/>
    </xf>
    <xf numFmtId="0" fontId="49" fillId="0" borderId="20" xfId="2" applyFont="1" applyBorder="1" applyAlignment="1" applyProtection="1">
      <alignment horizontal="center" vertical="center"/>
      <protection locked="0"/>
    </xf>
    <xf numFmtId="0" fontId="49" fillId="0" borderId="21" xfId="2" applyFont="1" applyBorder="1" applyAlignment="1" applyProtection="1">
      <alignment horizontal="center" vertical="center"/>
      <protection locked="0"/>
    </xf>
    <xf numFmtId="0" fontId="14" fillId="0" borderId="4" xfId="2" applyBorder="1" applyAlignment="1"/>
    <xf numFmtId="0" fontId="28" fillId="0" borderId="0" xfId="2" applyFont="1" applyAlignment="1">
      <alignment horizontal="center" wrapText="1"/>
    </xf>
    <xf numFmtId="0" fontId="49" fillId="0" borderId="3" xfId="2" applyFont="1" applyBorder="1" applyAlignment="1" applyProtection="1">
      <alignment horizontal="left" vertical="center"/>
      <protection locked="0"/>
    </xf>
    <xf numFmtId="0" fontId="33" fillId="0" borderId="3" xfId="2" applyFont="1" applyBorder="1" applyAlignment="1">
      <alignment horizontal="center" vertical="center"/>
    </xf>
    <xf numFmtId="0" fontId="14" fillId="0" borderId="6" xfId="2" applyBorder="1" applyAlignment="1">
      <alignment horizontal="center" vertical="center" wrapText="1"/>
    </xf>
    <xf numFmtId="0" fontId="14" fillId="0" borderId="7" xfId="2" applyBorder="1" applyAlignment="1">
      <alignment horizontal="center" vertical="center" wrapText="1"/>
    </xf>
    <xf numFmtId="0" fontId="49" fillId="0" borderId="4" xfId="2" applyFont="1" applyBorder="1" applyAlignment="1" applyProtection="1">
      <alignment horizontal="center" vertical="center"/>
      <protection locked="0"/>
    </xf>
    <xf numFmtId="0" fontId="1" fillId="0" borderId="5" xfId="2" applyFont="1" applyBorder="1" applyAlignment="1">
      <alignment horizontal="center" vertical="center" wrapText="1"/>
    </xf>
    <xf numFmtId="0" fontId="1" fillId="0" borderId="6" xfId="2" applyFont="1" applyBorder="1" applyAlignment="1">
      <alignment horizontal="center" vertical="center" wrapText="1"/>
    </xf>
    <xf numFmtId="0" fontId="1" fillId="0" borderId="7" xfId="2" applyFont="1" applyBorder="1" applyAlignment="1">
      <alignment horizontal="center" vertical="center" wrapText="1"/>
    </xf>
    <xf numFmtId="0" fontId="33" fillId="0" borderId="6" xfId="2" applyFont="1" applyBorder="1" applyAlignment="1">
      <alignment horizontal="center" vertical="center" wrapText="1"/>
    </xf>
    <xf numFmtId="0" fontId="33" fillId="0" borderId="5" xfId="2" applyFont="1" applyBorder="1" applyAlignment="1">
      <alignment horizontal="center" vertical="center"/>
    </xf>
    <xf numFmtId="0" fontId="33" fillId="0" borderId="7" xfId="2" applyFont="1" applyBorder="1" applyAlignment="1">
      <alignment horizontal="center" vertical="center"/>
    </xf>
    <xf numFmtId="0" fontId="49" fillId="0" borderId="5" xfId="2" applyFont="1" applyBorder="1" applyAlignment="1" applyProtection="1">
      <alignment horizontal="left" vertical="justify" wrapText="1"/>
      <protection locked="0"/>
    </xf>
    <xf numFmtId="0" fontId="49" fillId="0" borderId="6" xfId="2" applyFont="1" applyBorder="1" applyAlignment="1" applyProtection="1">
      <alignment horizontal="left" vertical="justify" wrapText="1"/>
      <protection locked="0"/>
    </xf>
    <xf numFmtId="0" fontId="49" fillId="0" borderId="7" xfId="2" applyFont="1" applyBorder="1" applyAlignment="1" applyProtection="1">
      <alignment horizontal="left" vertical="justify" wrapText="1"/>
      <protection locked="0"/>
    </xf>
    <xf numFmtId="0" fontId="33" fillId="0" borderId="44" xfId="2" applyFont="1" applyBorder="1" applyAlignment="1">
      <alignment horizontal="center" vertical="center" wrapText="1"/>
    </xf>
    <xf numFmtId="0" fontId="33" fillId="0" borderId="5" xfId="2" applyFont="1" applyBorder="1" applyAlignment="1" applyProtection="1">
      <alignment horizontal="left" vertical="justify" wrapText="1"/>
      <protection locked="0"/>
    </xf>
    <xf numFmtId="0" fontId="14" fillId="0" borderId="6" xfId="2" applyBorder="1" applyAlignment="1"/>
    <xf numFmtId="0" fontId="14" fillId="0" borderId="7" xfId="2" applyBorder="1" applyAlignment="1"/>
    <xf numFmtId="0" fontId="33" fillId="0" borderId="6" xfId="2" applyFont="1" applyBorder="1" applyAlignment="1">
      <alignment horizontal="center" vertical="center"/>
    </xf>
    <xf numFmtId="0" fontId="33" fillId="0" borderId="45" xfId="2" applyFont="1" applyBorder="1" applyAlignment="1">
      <alignment horizontal="center" vertical="center"/>
    </xf>
    <xf numFmtId="0" fontId="33" fillId="0" borderId="48" xfId="2" applyFont="1" applyBorder="1" applyAlignment="1">
      <alignment horizontal="center" vertical="center"/>
    </xf>
    <xf numFmtId="0" fontId="33" fillId="0" borderId="43" xfId="2" applyFont="1" applyBorder="1" applyAlignment="1">
      <alignment horizontal="center" vertical="center" wrapText="1"/>
    </xf>
    <xf numFmtId="0" fontId="33" fillId="0" borderId="6" xfId="2" applyFont="1" applyBorder="1" applyAlignment="1" applyProtection="1">
      <alignment horizontal="left" vertical="justify" wrapText="1"/>
      <protection locked="0"/>
    </xf>
    <xf numFmtId="0" fontId="1" fillId="0" borderId="5" xfId="2" applyFont="1" applyBorder="1" applyAlignment="1">
      <alignment horizontal="center" vertical="top" wrapText="1"/>
    </xf>
    <xf numFmtId="0" fontId="1" fillId="0" borderId="6" xfId="2" applyFont="1" applyBorder="1" applyAlignment="1">
      <alignment horizontal="center" vertical="top" wrapText="1"/>
    </xf>
    <xf numFmtId="0" fontId="1" fillId="0" borderId="7" xfId="2" applyFont="1" applyBorder="1" applyAlignment="1">
      <alignment horizontal="center" vertical="top" wrapText="1"/>
    </xf>
    <xf numFmtId="0" fontId="49" fillId="0" borderId="5" xfId="2" applyFont="1" applyBorder="1" applyAlignment="1" applyProtection="1">
      <alignment horizontal="left" vertical="center" wrapText="1"/>
      <protection locked="0"/>
    </xf>
    <xf numFmtId="0" fontId="49" fillId="0" borderId="6" xfId="2" applyFont="1" applyBorder="1" applyAlignment="1" applyProtection="1">
      <alignment horizontal="left" vertical="center" wrapText="1"/>
      <protection locked="0"/>
    </xf>
    <xf numFmtId="0" fontId="49" fillId="0" borderId="7" xfId="2" applyFont="1" applyBorder="1" applyAlignment="1" applyProtection="1">
      <alignment horizontal="left" vertical="center" wrapText="1"/>
      <protection locked="0"/>
    </xf>
    <xf numFmtId="0" fontId="33" fillId="0" borderId="5" xfId="6" applyFont="1" applyBorder="1" applyAlignment="1" applyProtection="1">
      <alignment horizontal="center" vertical="top" wrapText="1"/>
      <protection locked="0"/>
    </xf>
    <xf numFmtId="0" fontId="33" fillId="0" borderId="6" xfId="6" applyFont="1" applyBorder="1" applyAlignment="1" applyProtection="1">
      <alignment horizontal="center" vertical="top" wrapText="1"/>
      <protection locked="0"/>
    </xf>
    <xf numFmtId="0" fontId="33" fillId="0" borderId="7" xfId="6" applyFont="1" applyBorder="1" applyAlignment="1" applyProtection="1">
      <alignment horizontal="center" vertical="top" wrapText="1"/>
      <protection locked="0"/>
    </xf>
    <xf numFmtId="0" fontId="33" fillId="0" borderId="20" xfId="6" applyFont="1" applyBorder="1" applyAlignment="1" applyProtection="1">
      <alignment horizontal="center" vertical="center"/>
      <protection locked="0"/>
    </xf>
    <xf numFmtId="0" fontId="33" fillId="0" borderId="21" xfId="6" applyFont="1" applyBorder="1" applyAlignment="1" applyProtection="1">
      <alignment horizontal="center" vertical="center"/>
      <protection locked="0"/>
    </xf>
    <xf numFmtId="0" fontId="33" fillId="0" borderId="4" xfId="6" applyFont="1" applyBorder="1" applyAlignment="1" applyProtection="1">
      <alignment horizontal="center" vertical="center"/>
      <protection locked="0"/>
    </xf>
    <xf numFmtId="0" fontId="33" fillId="0" borderId="3" xfId="6" applyFont="1" applyBorder="1" applyAlignment="1" applyProtection="1">
      <alignment horizontal="center" vertical="top" wrapText="1"/>
      <protection locked="0"/>
    </xf>
    <xf numFmtId="0" fontId="33" fillId="0" borderId="3" xfId="6" applyFont="1" applyBorder="1" applyAlignment="1" applyProtection="1">
      <alignment horizontal="center" vertical="center"/>
      <protection locked="0"/>
    </xf>
    <xf numFmtId="0" fontId="1" fillId="0" borderId="3" xfId="6" applyFont="1" applyBorder="1" applyAlignment="1" applyProtection="1">
      <alignment horizontal="center" vertical="top" wrapText="1"/>
      <protection locked="0"/>
    </xf>
    <xf numFmtId="0" fontId="28" fillId="0" borderId="0" xfId="18" applyFont="1" applyAlignment="1">
      <alignment horizontal="center" vertical="center"/>
    </xf>
    <xf numFmtId="0" fontId="28" fillId="0" borderId="0" xfId="18" applyFont="1" applyAlignment="1">
      <alignment horizontal="center" wrapText="1"/>
    </xf>
    <xf numFmtId="0" fontId="2" fillId="0" borderId="5" xfId="18" applyFont="1" applyBorder="1" applyAlignment="1">
      <alignment horizontal="left" vertical="center"/>
    </xf>
    <xf numFmtId="0" fontId="2" fillId="0" borderId="7" xfId="18" applyFont="1" applyBorder="1" applyAlignment="1">
      <alignment horizontal="left" vertical="center"/>
    </xf>
    <xf numFmtId="0" fontId="19" fillId="0" borderId="20" xfId="18" applyFont="1" applyBorder="1" applyAlignment="1">
      <alignment horizontal="center" vertical="center"/>
    </xf>
    <xf numFmtId="0" fontId="19" fillId="0" borderId="4" xfId="18" applyFont="1" applyBorder="1" applyAlignment="1">
      <alignment horizontal="center" vertical="center"/>
    </xf>
    <xf numFmtId="0" fontId="19" fillId="0" borderId="20" xfId="18" applyFont="1" applyBorder="1" applyAlignment="1">
      <alignment horizontal="center" vertical="center" wrapText="1"/>
    </xf>
    <xf numFmtId="0" fontId="19" fillId="0" borderId="4" xfId="18" applyFont="1" applyBorder="1" applyAlignment="1">
      <alignment horizontal="center" vertical="center" wrapText="1"/>
    </xf>
    <xf numFmtId="0" fontId="34" fillId="0" borderId="0" xfId="18" applyFont="1" applyAlignment="1">
      <alignment horizontal="center" vertical="center" wrapText="1"/>
    </xf>
    <xf numFmtId="0" fontId="28" fillId="0" borderId="0" xfId="18" applyFont="1" applyBorder="1" applyAlignment="1">
      <alignment horizontal="center"/>
    </xf>
    <xf numFmtId="0" fontId="2" fillId="0" borderId="3" xfId="18" applyFont="1" applyBorder="1" applyAlignment="1">
      <alignment horizontal="left" vertical="center" wrapText="1"/>
    </xf>
    <xf numFmtId="0" fontId="21" fillId="0" borderId="20" xfId="18" applyFont="1" applyBorder="1" applyAlignment="1">
      <alignment horizontal="center" vertical="center" wrapText="1"/>
    </xf>
    <xf numFmtId="0" fontId="21" fillId="0" borderId="21" xfId="18" applyFont="1" applyBorder="1" applyAlignment="1">
      <alignment horizontal="center" vertical="center" wrapText="1"/>
    </xf>
    <xf numFmtId="0" fontId="21" fillId="0" borderId="4" xfId="18" applyFont="1" applyBorder="1" applyAlignment="1">
      <alignment horizontal="center" vertical="center" wrapText="1"/>
    </xf>
    <xf numFmtId="0" fontId="21" fillId="0" borderId="3" xfId="18" applyFont="1" applyBorder="1" applyAlignment="1">
      <alignment horizontal="center" vertical="center" wrapText="1"/>
    </xf>
    <xf numFmtId="0" fontId="34" fillId="0" borderId="0" xfId="22" applyFont="1" applyAlignment="1">
      <alignment horizontal="center"/>
    </xf>
    <xf numFmtId="0" fontId="34" fillId="0" borderId="0" xfId="22" applyFont="1" applyBorder="1" applyAlignment="1">
      <alignment horizontal="center" vertical="top"/>
    </xf>
    <xf numFmtId="0" fontId="34" fillId="0" borderId="5" xfId="22" applyFont="1" applyBorder="1" applyAlignment="1">
      <alignment horizontal="left" vertical="center" wrapText="1"/>
    </xf>
    <xf numFmtId="0" fontId="34" fillId="0" borderId="7" xfId="22" applyFont="1" applyBorder="1" applyAlignment="1">
      <alignment horizontal="left" vertical="center" wrapText="1"/>
    </xf>
    <xf numFmtId="0" fontId="73" fillId="0" borderId="5" xfId="2" applyFont="1" applyBorder="1" applyAlignment="1">
      <alignment horizontal="center" vertical="center" wrapText="1"/>
    </xf>
    <xf numFmtId="0" fontId="73" fillId="0" borderId="7" xfId="2" applyFont="1" applyBorder="1" applyAlignment="1">
      <alignment horizontal="center" vertical="center" wrapText="1"/>
    </xf>
    <xf numFmtId="0" fontId="73" fillId="0" borderId="5" xfId="2" quotePrefix="1" applyFont="1" applyBorder="1" applyAlignment="1">
      <alignment horizontal="center" vertical="center" wrapText="1"/>
    </xf>
    <xf numFmtId="0" fontId="73" fillId="0" borderId="7" xfId="2" quotePrefix="1" applyFont="1" applyBorder="1" applyAlignment="1">
      <alignment horizontal="center" vertical="center" wrapText="1"/>
    </xf>
    <xf numFmtId="181" fontId="14" fillId="0" borderId="30" xfId="2" applyNumberFormat="1" applyFont="1" applyBorder="1"/>
    <xf numFmtId="209" fontId="23" fillId="0" borderId="30" xfId="2" applyNumberFormat="1" applyFont="1" applyFill="1" applyBorder="1" applyAlignment="1">
      <alignment horizontal="right"/>
    </xf>
  </cellXfs>
  <cellStyles count="59">
    <cellStyle name="Comma" xfId="41"/>
    <cellStyle name="Comma [0]_Forma" xfId="42"/>
    <cellStyle name="Comma_Forma" xfId="43"/>
    <cellStyle name="Currency" xfId="44"/>
    <cellStyle name="Currency [0]_Forma" xfId="45"/>
    <cellStyle name="Currency_Forma" xfId="46"/>
    <cellStyle name="Date" xfId="23"/>
    <cellStyle name="F2" xfId="24"/>
    <cellStyle name="F3" xfId="25"/>
    <cellStyle name="F4" xfId="26"/>
    <cellStyle name="F5" xfId="27"/>
    <cellStyle name="F6" xfId="28"/>
    <cellStyle name="F7" xfId="29"/>
    <cellStyle name="F8" xfId="30"/>
    <cellStyle name="Fixed" xfId="31"/>
    <cellStyle name="HEADING1" xfId="32"/>
    <cellStyle name="HEADING2" xfId="33"/>
    <cellStyle name="Îáű÷íűé_ÂŐÎÄ" xfId="15"/>
    <cellStyle name="Îáű÷íűé_ÂŰŐÎÄ" xfId="6"/>
    <cellStyle name="Normal_Forma" xfId="47"/>
    <cellStyle name="Percent" xfId="48"/>
    <cellStyle name="Total" xfId="34"/>
    <cellStyle name="Гиперссылка" xfId="1" builtinId="8"/>
    <cellStyle name="Гиперссылка 2" xfId="40"/>
    <cellStyle name="Гиперссылка 3" xfId="58"/>
    <cellStyle name="Денежный 2" xfId="39"/>
    <cellStyle name="Денежный 3" xfId="50"/>
    <cellStyle name="Обычный" xfId="0" builtinId="0"/>
    <cellStyle name="Обычный 10" xfId="49"/>
    <cellStyle name="Обычный 11" xfId="51"/>
    <cellStyle name="Обычный 2" xfId="2"/>
    <cellStyle name="Обычный 2 2" xfId="12"/>
    <cellStyle name="Обычный 2 2 2" xfId="36"/>
    <cellStyle name="Обычный 2 3" xfId="52"/>
    <cellStyle name="Обычный 2_УГСК-бнанк отчета" xfId="37"/>
    <cellStyle name="Обычный 3" xfId="3"/>
    <cellStyle name="Обычный 3 2" xfId="53"/>
    <cellStyle name="Обычный 4" xfId="13"/>
    <cellStyle name="Обычный 5" xfId="14"/>
    <cellStyle name="Обычный 6" xfId="4"/>
    <cellStyle name="Обычный 6 2" xfId="38"/>
    <cellStyle name="Обычный 7" xfId="17"/>
    <cellStyle name="Обычный 8" xfId="18"/>
    <cellStyle name="Обычный 9" xfId="35"/>
    <cellStyle name="Обычный_Star_pok" xfId="16"/>
    <cellStyle name="Обычный_Tab3-6" xfId="22"/>
    <cellStyle name="Обычный_ВЫХОД" xfId="7"/>
    <cellStyle name="Обычный_ВЫХОД 2" xfId="11"/>
    <cellStyle name="Процентный 2" xfId="55"/>
    <cellStyle name="Процентный 3" xfId="54"/>
    <cellStyle name="ТЕКСТ" xfId="8"/>
    <cellStyle name="ТЕКСТ 2" xfId="19"/>
    <cellStyle name="ТЕКСТ 2 2" xfId="20"/>
    <cellStyle name="ТЕКСТ 3" xfId="21"/>
    <cellStyle name="Тысячи [0]_Гр1" xfId="9"/>
    <cellStyle name="Тысячи_Гр1" xfId="10"/>
    <cellStyle name="Финансовый 2" xfId="5"/>
    <cellStyle name="Финансовый 2 2" xfId="57"/>
    <cellStyle name="Финансовый 3" xfId="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5</xdr:row>
      <xdr:rowOff>19050</xdr:rowOff>
    </xdr:from>
    <xdr:to>
      <xdr:col>1</xdr:col>
      <xdr:colOff>0</xdr:colOff>
      <xdr:row>5</xdr:row>
      <xdr:rowOff>352425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52525" y="838200"/>
          <a:ext cx="990600" cy="333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0" tIns="22860" rIns="27432" bIns="0" anchor="t" upright="1"/>
        <a:lstStyle/>
        <a:p>
          <a:pPr algn="r" rtl="0">
            <a:defRPr sz="1000"/>
          </a:pPr>
          <a:r>
            <a:rPr lang="ru-RU" sz="900" b="0" i="0" strike="noStrike">
              <a:solidFill>
                <a:srgbClr val="000000"/>
              </a:solidFill>
              <a:latin typeface="Arial Cyr"/>
            </a:rPr>
            <a:t>Территория прибытия</a:t>
          </a:r>
        </a:p>
      </xdr:txBody>
    </xdr:sp>
    <xdr:clientData/>
  </xdr:twoCellAnchor>
  <xdr:twoCellAnchor>
    <xdr:from>
      <xdr:col>0</xdr:col>
      <xdr:colOff>19050</xdr:colOff>
      <xdr:row>5</xdr:row>
      <xdr:rowOff>257175</xdr:rowOff>
    </xdr:from>
    <xdr:to>
      <xdr:col>0</xdr:col>
      <xdr:colOff>762000</xdr:colOff>
      <xdr:row>5</xdr:row>
      <xdr:rowOff>590550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9050" y="1076325"/>
          <a:ext cx="742950" cy="333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0" i="0" strike="noStrike">
              <a:solidFill>
                <a:srgbClr val="000000"/>
              </a:solidFill>
              <a:latin typeface="Arial Cyr"/>
            </a:rPr>
            <a:t>Территория выбытия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ws1181\&#1076;&#1086;&#1082;&#1091;&#1084;&#1077;&#1085;&#1090;&#1099;\migr\&#1043;&#1054;&#1051;_&#1052;&#1048;&#1043;&#105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igf/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ws1181\&#1076;&#1086;&#1082;&#1091;&#1084;&#1077;&#1085;&#1090;&#1099;\migf\&#1043;&#1054;&#1051;_&#1052;&#1048;&#1043;&#10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tabSelected="1" workbookViewId="0">
      <selection activeCell="K24" sqref="K24"/>
    </sheetView>
  </sheetViews>
  <sheetFormatPr defaultRowHeight="15"/>
  <cols>
    <col min="1" max="12" width="10.28515625" style="5" customWidth="1"/>
  </cols>
  <sheetData>
    <row r="1" spans="1:13" ht="15.75">
      <c r="A1" s="2068" t="s">
        <v>16</v>
      </c>
      <c r="B1" s="2068"/>
      <c r="C1" s="2068"/>
      <c r="D1" s="2068"/>
      <c r="E1" s="2068"/>
      <c r="F1" s="2068"/>
      <c r="G1" s="2068"/>
      <c r="H1" s="2068"/>
      <c r="I1" s="2068"/>
      <c r="J1" s="2068"/>
      <c r="K1" s="2068"/>
      <c r="L1" s="2068"/>
      <c r="M1" s="2068"/>
    </row>
    <row r="2" spans="1:13">
      <c r="D2" s="2069"/>
      <c r="E2" s="2069"/>
      <c r="F2" s="2069"/>
      <c r="G2" s="2069"/>
    </row>
    <row r="10" spans="1:13" ht="20.25">
      <c r="B10" s="2070" t="s">
        <v>19</v>
      </c>
      <c r="C10" s="2070"/>
      <c r="D10" s="2070"/>
      <c r="E10" s="2070"/>
      <c r="F10" s="2070"/>
      <c r="G10" s="2070"/>
      <c r="H10" s="2070"/>
      <c r="I10" s="2070"/>
      <c r="J10" s="2070"/>
      <c r="K10" s="2070"/>
    </row>
    <row r="11" spans="1:13" ht="20.25"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3" ht="20.25">
      <c r="B12" s="2071" t="s">
        <v>17</v>
      </c>
      <c r="C12" s="2071"/>
      <c r="D12" s="2071"/>
      <c r="E12" s="2071"/>
      <c r="F12" s="2071"/>
      <c r="G12" s="2071"/>
      <c r="H12" s="2071"/>
      <c r="I12" s="2071"/>
      <c r="J12" s="2071"/>
      <c r="K12" s="2071"/>
    </row>
    <row r="13" spans="1:13" ht="20.25"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3" ht="20.25">
      <c r="A14"/>
      <c r="B14" s="2071" t="s">
        <v>969</v>
      </c>
      <c r="C14" s="2071"/>
      <c r="D14" s="2071"/>
      <c r="E14" s="2071"/>
      <c r="F14" s="2071"/>
      <c r="G14" s="2071"/>
      <c r="H14" s="2071"/>
      <c r="I14" s="2071"/>
      <c r="J14" s="2071"/>
      <c r="K14" s="2071"/>
      <c r="L14"/>
    </row>
    <row r="15" spans="1:13">
      <c r="A15"/>
      <c r="L15"/>
    </row>
    <row r="17" spans="1:12">
      <c r="A17"/>
      <c r="L17"/>
    </row>
    <row r="18" spans="1:12" ht="18.75">
      <c r="A18"/>
      <c r="B18" s="2066" t="s">
        <v>18</v>
      </c>
      <c r="C18" s="2067"/>
      <c r="D18" s="2067"/>
      <c r="E18" s="2067"/>
      <c r="F18" s="2067"/>
      <c r="G18" s="2067"/>
      <c r="H18" s="2067"/>
      <c r="I18" s="2067"/>
      <c r="J18" s="2067"/>
      <c r="K18" s="2067"/>
      <c r="L18"/>
    </row>
    <row r="19" spans="1:12">
      <c r="A19"/>
      <c r="L19"/>
    </row>
    <row r="20" spans="1:12">
      <c r="A20"/>
      <c r="L20"/>
    </row>
    <row r="23" spans="1:12">
      <c r="A23"/>
      <c r="L23"/>
    </row>
    <row r="25" spans="1:12" ht="15.75">
      <c r="A25"/>
      <c r="B25" s="2068" t="s">
        <v>970</v>
      </c>
      <c r="C25" s="2068"/>
      <c r="D25" s="2068"/>
      <c r="E25" s="2068"/>
      <c r="F25" s="2068"/>
      <c r="G25" s="2068"/>
      <c r="H25" s="2068"/>
      <c r="I25" s="2068"/>
      <c r="J25" s="2068"/>
      <c r="K25" s="2068"/>
      <c r="L25"/>
    </row>
  </sheetData>
  <mergeCells count="7">
    <mergeCell ref="B18:K18"/>
    <mergeCell ref="B25:K25"/>
    <mergeCell ref="A1:M1"/>
    <mergeCell ref="D2:G2"/>
    <mergeCell ref="B10:K10"/>
    <mergeCell ref="B12:K12"/>
    <mergeCell ref="B14:K14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55"/>
  <sheetViews>
    <sheetView workbookViewId="0">
      <pane xSplit="4" ySplit="6" topLeftCell="E7" activePane="bottomRight" state="frozen"/>
      <selection activeCell="D141" sqref="D141"/>
      <selection pane="topRight" activeCell="D141" sqref="D141"/>
      <selection pane="bottomLeft" activeCell="D141" sqref="D141"/>
      <selection pane="bottomRight" activeCell="B1" sqref="B1"/>
    </sheetView>
  </sheetViews>
  <sheetFormatPr defaultColWidth="8.7109375" defaultRowHeight="14.25"/>
  <cols>
    <col min="1" max="1" width="2.28515625" style="111" customWidth="1"/>
    <col min="2" max="2" width="33.7109375" style="111" customWidth="1"/>
    <col min="3" max="3" width="10" style="111" customWidth="1"/>
    <col min="4" max="4" width="91.42578125" style="111" customWidth="1"/>
    <col min="5" max="16384" width="8.7109375" style="111"/>
  </cols>
  <sheetData>
    <row r="1" spans="2:4">
      <c r="B1" s="1644" t="s">
        <v>867</v>
      </c>
    </row>
    <row r="2" spans="2:4">
      <c r="B2" s="24"/>
    </row>
    <row r="3" spans="2:4" ht="15">
      <c r="B3" s="2117" t="s">
        <v>159</v>
      </c>
      <c r="C3" s="2117"/>
      <c r="D3" s="2117"/>
    </row>
    <row r="4" spans="2:4" ht="15">
      <c r="B4" s="2117" t="s">
        <v>980</v>
      </c>
      <c r="C4" s="2117"/>
      <c r="D4" s="2117"/>
    </row>
    <row r="5" spans="2:4" ht="10.5" customHeight="1"/>
    <row r="6" spans="2:4" ht="28.5" customHeight="1">
      <c r="B6" s="112" t="s">
        <v>160</v>
      </c>
      <c r="C6" s="113" t="s">
        <v>161</v>
      </c>
      <c r="D6" s="114" t="s">
        <v>162</v>
      </c>
    </row>
    <row r="7" spans="2:4" ht="18" customHeight="1">
      <c r="B7" s="115" t="s">
        <v>163</v>
      </c>
      <c r="C7" s="116"/>
      <c r="D7" s="117"/>
    </row>
    <row r="8" spans="2:4" ht="15">
      <c r="B8" s="118" t="s">
        <v>164</v>
      </c>
      <c r="C8" s="119">
        <f>C10+C11+C12</f>
        <v>65</v>
      </c>
      <c r="D8" s="120"/>
    </row>
    <row r="9" spans="2:4" ht="12" customHeight="1">
      <c r="B9" s="121" t="s">
        <v>165</v>
      </c>
      <c r="C9" s="122"/>
      <c r="D9" s="123"/>
    </row>
    <row r="10" spans="2:4" ht="74.25" customHeight="1">
      <c r="B10" s="124" t="s">
        <v>166</v>
      </c>
      <c r="C10" s="125">
        <v>28</v>
      </c>
      <c r="D10" s="126" t="s">
        <v>1047</v>
      </c>
    </row>
    <row r="11" spans="2:4" ht="101.25" customHeight="1">
      <c r="B11" s="124" t="s">
        <v>167</v>
      </c>
      <c r="C11" s="125">
        <v>37</v>
      </c>
      <c r="D11" s="1717" t="s">
        <v>1051</v>
      </c>
    </row>
    <row r="12" spans="2:4" ht="43.9" customHeight="1">
      <c r="B12" s="124" t="s">
        <v>168</v>
      </c>
      <c r="C12" s="125">
        <v>0</v>
      </c>
      <c r="D12" s="126"/>
    </row>
    <row r="13" spans="2:4" ht="18" customHeight="1">
      <c r="B13" s="115" t="s">
        <v>169</v>
      </c>
      <c r="C13" s="127"/>
      <c r="D13" s="117"/>
    </row>
    <row r="14" spans="2:4" ht="15">
      <c r="B14" s="128" t="s">
        <v>164</v>
      </c>
      <c r="C14" s="129">
        <f>C16+C17+C18</f>
        <v>20</v>
      </c>
      <c r="D14" s="130"/>
    </row>
    <row r="15" spans="2:4" ht="12" customHeight="1">
      <c r="B15" s="101" t="s">
        <v>165</v>
      </c>
      <c r="C15" s="131"/>
      <c r="D15" s="132"/>
    </row>
    <row r="16" spans="2:4" ht="45" customHeight="1">
      <c r="B16" s="124" t="s">
        <v>170</v>
      </c>
      <c r="C16" s="125">
        <v>7</v>
      </c>
      <c r="D16" s="126" t="s">
        <v>1050</v>
      </c>
    </row>
    <row r="17" spans="2:4" ht="46.15" customHeight="1">
      <c r="B17" s="124" t="s">
        <v>171</v>
      </c>
      <c r="C17" s="125">
        <v>3</v>
      </c>
      <c r="D17" s="126" t="s">
        <v>1049</v>
      </c>
    </row>
    <row r="18" spans="2:4" ht="48" customHeight="1">
      <c r="B18" s="124" t="s">
        <v>172</v>
      </c>
      <c r="C18" s="133">
        <v>10</v>
      </c>
      <c r="D18" s="126" t="s">
        <v>1048</v>
      </c>
    </row>
    <row r="19" spans="2:4" ht="14.1" customHeight="1">
      <c r="B19" s="134"/>
      <c r="C19" s="134"/>
    </row>
    <row r="20" spans="2:4" ht="14.1" customHeight="1">
      <c r="B20" s="135"/>
      <c r="C20" s="136"/>
      <c r="D20" s="136"/>
    </row>
    <row r="21" spans="2:4" ht="14.1" customHeight="1">
      <c r="B21" s="135"/>
      <c r="C21" s="1719"/>
      <c r="D21" s="136"/>
    </row>
    <row r="22" spans="2:4">
      <c r="B22" s="137"/>
    </row>
    <row r="23" spans="2:4">
      <c r="B23" s="137"/>
    </row>
    <row r="24" spans="2:4">
      <c r="B24" s="137"/>
    </row>
    <row r="25" spans="2:4">
      <c r="B25" s="137"/>
    </row>
    <row r="26" spans="2:4">
      <c r="B26" s="137"/>
    </row>
    <row r="28" spans="2:4">
      <c r="B28" s="137"/>
    </row>
    <row r="29" spans="2:4">
      <c r="B29" s="137"/>
    </row>
    <row r="30" spans="2:4">
      <c r="B30" s="137"/>
    </row>
    <row r="31" spans="2:4">
      <c r="B31" s="137"/>
    </row>
    <row r="32" spans="2:4">
      <c r="B32" s="137"/>
    </row>
    <row r="33" spans="2:2">
      <c r="B33" s="137"/>
    </row>
    <row r="34" spans="2:2">
      <c r="B34" s="137"/>
    </row>
    <row r="35" spans="2:2">
      <c r="B35" s="137"/>
    </row>
    <row r="36" spans="2:2">
      <c r="B36" s="137"/>
    </row>
    <row r="37" spans="2:2">
      <c r="B37" s="137"/>
    </row>
    <row r="38" spans="2:2">
      <c r="B38" s="137"/>
    </row>
    <row r="39" spans="2:2">
      <c r="B39" s="137"/>
    </row>
    <row r="40" spans="2:2">
      <c r="B40" s="137"/>
    </row>
    <row r="41" spans="2:2">
      <c r="B41" s="137"/>
    </row>
    <row r="42" spans="2:2">
      <c r="B42" s="137"/>
    </row>
    <row r="43" spans="2:2">
      <c r="B43" s="137"/>
    </row>
    <row r="44" spans="2:2">
      <c r="B44" s="137"/>
    </row>
    <row r="45" spans="2:2">
      <c r="B45" s="137"/>
    </row>
    <row r="46" spans="2:2">
      <c r="B46" s="137"/>
    </row>
    <row r="47" spans="2:2">
      <c r="B47" s="137"/>
    </row>
    <row r="48" spans="2:2">
      <c r="B48" s="137"/>
    </row>
    <row r="49" spans="2:2">
      <c r="B49" s="137"/>
    </row>
    <row r="50" spans="2:2">
      <c r="B50" s="137"/>
    </row>
    <row r="51" spans="2:2">
      <c r="B51" s="137"/>
    </row>
    <row r="52" spans="2:2">
      <c r="B52" s="137"/>
    </row>
    <row r="53" spans="2:2">
      <c r="B53" s="137"/>
    </row>
    <row r="54" spans="2:2">
      <c r="B54" s="137"/>
    </row>
    <row r="55" spans="2:2">
      <c r="B55" s="137"/>
    </row>
  </sheetData>
  <mergeCells count="2">
    <mergeCell ref="B3:D3"/>
    <mergeCell ref="B4:D4"/>
  </mergeCells>
  <hyperlinks>
    <hyperlink ref="B1" location="Содержание!A1" display="Содержание"/>
  </hyperlinks>
  <printOptions horizontalCentered="1" verticalCentered="1"/>
  <pageMargins left="0.6692913385826772" right="0.6692913385826772" top="0.51181102362204722" bottom="0.31496062992125984" header="0.51181102362204722" footer="0.51181102362204722"/>
  <pageSetup paperSize="9" scale="98" firstPageNumber="20" orientation="landscape" useFirstPageNumber="1" r:id="rId1"/>
  <headerFooter alignWithMargins="0">
    <oddHeader>&amp;C&amp;8&amp;P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workbookViewId="0">
      <pane xSplit="1" ySplit="8" topLeftCell="B9" activePane="bottomRight" state="frozen"/>
      <selection activeCell="D141" sqref="D141"/>
      <selection pane="topRight" activeCell="D141" sqref="D141"/>
      <selection pane="bottomLeft" activeCell="D141" sqref="D141"/>
      <selection pane="bottomRight"/>
    </sheetView>
  </sheetViews>
  <sheetFormatPr defaultRowHeight="12.75"/>
  <cols>
    <col min="1" max="1" width="46.7109375" style="36" customWidth="1"/>
    <col min="2" max="3" width="10.42578125" style="155" customWidth="1"/>
    <col min="4" max="4" width="14.7109375" style="155" customWidth="1"/>
    <col min="5" max="5" width="8.7109375" style="155" customWidth="1"/>
    <col min="6" max="6" width="9.7109375" style="155" customWidth="1"/>
    <col min="7" max="7" width="9.28515625" style="155" customWidth="1"/>
    <col min="8" max="8" width="9" style="7" customWidth="1"/>
    <col min="9" max="9" width="9.7109375" style="7" customWidth="1"/>
    <col min="10" max="10" width="8.85546875" style="7" customWidth="1"/>
    <col min="11" max="11" width="9.28515625" style="7" bestFit="1" customWidth="1"/>
    <col min="12" max="12" width="9.85546875" style="7" bestFit="1" customWidth="1"/>
    <col min="13" max="13" width="9.28515625" style="7" bestFit="1" customWidth="1"/>
    <col min="14" max="14" width="10.85546875" style="7" bestFit="1" customWidth="1"/>
    <col min="15" max="18" width="9.28515625" style="7" bestFit="1" customWidth="1"/>
    <col min="19" max="16384" width="9.140625" style="7"/>
  </cols>
  <sheetData>
    <row r="1" spans="1:33">
      <c r="A1" s="1644" t="s">
        <v>867</v>
      </c>
    </row>
    <row r="3" spans="1:33" ht="15">
      <c r="A3" s="2093" t="s">
        <v>901</v>
      </c>
      <c r="B3" s="2093"/>
      <c r="C3" s="2093"/>
      <c r="D3" s="2093"/>
      <c r="E3" s="2093"/>
      <c r="F3" s="2093"/>
      <c r="G3" s="2093"/>
      <c r="H3" s="2093"/>
      <c r="I3" s="2093"/>
      <c r="J3" s="2093"/>
    </row>
    <row r="4" spans="1:33" ht="15">
      <c r="A4" s="2093" t="s">
        <v>1073</v>
      </c>
      <c r="B4" s="2093"/>
      <c r="C4" s="2093"/>
      <c r="D4" s="2093"/>
      <c r="E4" s="2093"/>
      <c r="F4" s="2093"/>
      <c r="G4" s="2093"/>
      <c r="H4" s="2093"/>
      <c r="I4" s="2093"/>
      <c r="J4" s="2093"/>
    </row>
    <row r="5" spans="1:33" s="24" customFormat="1" ht="6.75" customHeight="1">
      <c r="B5" s="138"/>
      <c r="C5" s="138"/>
      <c r="D5" s="138"/>
      <c r="E5" s="138"/>
      <c r="F5" s="138"/>
      <c r="G5" s="138"/>
    </row>
    <row r="6" spans="1:33">
      <c r="A6" s="139"/>
      <c r="B6" s="2118" t="s">
        <v>173</v>
      </c>
      <c r="C6" s="2119"/>
      <c r="D6" s="140" t="s">
        <v>174</v>
      </c>
      <c r="E6" s="2120" t="s">
        <v>175</v>
      </c>
      <c r="F6" s="2121"/>
      <c r="G6" s="2121"/>
      <c r="H6" s="2121"/>
      <c r="I6" s="2121"/>
      <c r="J6" s="2122"/>
    </row>
    <row r="7" spans="1:33" ht="12" customHeight="1">
      <c r="A7" s="141" t="s">
        <v>176</v>
      </c>
      <c r="B7" s="2123" t="s">
        <v>177</v>
      </c>
      <c r="C7" s="2124"/>
      <c r="D7" s="142" t="s">
        <v>178</v>
      </c>
      <c r="E7" s="2125" t="s">
        <v>179</v>
      </c>
      <c r="F7" s="2123"/>
      <c r="G7" s="2124"/>
      <c r="H7" s="2126" t="s">
        <v>180</v>
      </c>
      <c r="I7" s="2127"/>
      <c r="J7" s="2128"/>
    </row>
    <row r="8" spans="1:33" ht="12" customHeight="1">
      <c r="A8" s="143"/>
      <c r="B8" s="1812" t="s">
        <v>136</v>
      </c>
      <c r="C8" s="156" t="s">
        <v>137</v>
      </c>
      <c r="D8" s="142" t="s">
        <v>181</v>
      </c>
      <c r="E8" s="156" t="s">
        <v>164</v>
      </c>
      <c r="F8" s="156" t="s">
        <v>136</v>
      </c>
      <c r="G8" s="156" t="s">
        <v>137</v>
      </c>
      <c r="H8" s="157" t="s">
        <v>164</v>
      </c>
      <c r="I8" s="157" t="s">
        <v>136</v>
      </c>
      <c r="J8" s="157" t="s">
        <v>137</v>
      </c>
      <c r="K8" s="11"/>
    </row>
    <row r="9" spans="1:33" s="58" customFormat="1" ht="16.149999999999999" customHeight="1">
      <c r="A9" s="1814" t="s">
        <v>35</v>
      </c>
      <c r="B9" s="1811">
        <v>74.81</v>
      </c>
      <c r="C9" s="1838">
        <v>25.19</v>
      </c>
      <c r="D9" s="1839">
        <v>336.66</v>
      </c>
      <c r="E9" s="1840">
        <v>100</v>
      </c>
      <c r="F9" s="1840">
        <v>100</v>
      </c>
      <c r="G9" s="1840">
        <v>100</v>
      </c>
      <c r="H9" s="1841"/>
      <c r="I9" s="146"/>
      <c r="J9" s="1842"/>
      <c r="L9" s="1772"/>
      <c r="M9" s="1772"/>
      <c r="N9" s="1772"/>
      <c r="O9" s="1772"/>
      <c r="P9" s="1772"/>
      <c r="Q9" s="1772"/>
      <c r="R9" s="1772"/>
      <c r="S9" s="1773"/>
      <c r="T9" s="1773"/>
      <c r="U9" s="547"/>
      <c r="V9" s="1774"/>
      <c r="W9" s="1774"/>
      <c r="X9" s="1774"/>
      <c r="Y9" s="1774"/>
      <c r="Z9" s="1774"/>
      <c r="AA9" s="1774"/>
      <c r="AB9" s="1774"/>
      <c r="AC9" s="1774"/>
      <c r="AD9" s="1774"/>
      <c r="AE9" s="1774"/>
      <c r="AF9" s="1671"/>
      <c r="AG9" s="1671"/>
    </row>
    <row r="10" spans="1:33" s="58" customFormat="1" ht="14.65" customHeight="1">
      <c r="A10" s="1815" t="s">
        <v>36</v>
      </c>
      <c r="B10" s="1843">
        <v>82.4</v>
      </c>
      <c r="C10" s="1827">
        <v>17.600000000000001</v>
      </c>
      <c r="D10" s="1828">
        <v>213.63</v>
      </c>
      <c r="E10" s="1829">
        <v>26.87</v>
      </c>
      <c r="F10" s="147">
        <v>29.59</v>
      </c>
      <c r="G10" s="147">
        <v>18.78</v>
      </c>
      <c r="H10" s="1830">
        <v>100</v>
      </c>
      <c r="I10" s="1830">
        <v>100</v>
      </c>
      <c r="J10" s="1844">
        <v>100</v>
      </c>
      <c r="K10" s="148"/>
      <c r="L10" s="1772"/>
      <c r="M10" s="1772"/>
      <c r="N10" s="1772"/>
      <c r="O10" s="1772"/>
      <c r="P10" s="1772"/>
      <c r="Q10" s="1772"/>
      <c r="R10" s="1772"/>
      <c r="S10" s="1775"/>
      <c r="T10" s="1775"/>
      <c r="U10" s="547"/>
      <c r="V10" s="1774"/>
      <c r="W10" s="1774"/>
      <c r="X10" s="1774"/>
      <c r="Y10" s="1774"/>
      <c r="Z10" s="1774"/>
      <c r="AA10" s="1774"/>
      <c r="AB10" s="1774"/>
      <c r="AC10" s="1774"/>
      <c r="AD10" s="1774"/>
      <c r="AE10" s="1774"/>
      <c r="AF10" s="1671"/>
      <c r="AG10" s="1671"/>
    </row>
    <row r="11" spans="1:33" ht="13.5" customHeight="1">
      <c r="A11" s="1816" t="s">
        <v>37</v>
      </c>
      <c r="B11" s="1845">
        <v>67.72</v>
      </c>
      <c r="C11" s="1831">
        <v>32.28</v>
      </c>
      <c r="D11" s="1832">
        <v>476.69</v>
      </c>
      <c r="E11" s="1833">
        <v>1.05</v>
      </c>
      <c r="F11" s="149">
        <v>0.95</v>
      </c>
      <c r="G11" s="149">
        <v>1.35</v>
      </c>
      <c r="H11" s="150">
        <v>3.92</v>
      </c>
      <c r="I11" s="150">
        <v>3.22</v>
      </c>
      <c r="J11" s="406">
        <v>7.18</v>
      </c>
      <c r="L11" s="1772"/>
      <c r="M11" s="1772"/>
      <c r="N11" s="1772"/>
      <c r="O11" s="1772"/>
      <c r="P11" s="1772"/>
      <c r="Q11" s="1772"/>
      <c r="R11" s="1772"/>
      <c r="S11" s="1777"/>
      <c r="T11" s="1777"/>
      <c r="U11" s="11"/>
      <c r="V11" s="1774"/>
      <c r="W11" s="1774"/>
      <c r="X11" s="1774"/>
      <c r="Y11" s="1774"/>
      <c r="Z11" s="1774"/>
      <c r="AA11" s="1774"/>
      <c r="AB11" s="1774"/>
      <c r="AC11" s="1774"/>
      <c r="AD11" s="1774"/>
      <c r="AE11" s="1774"/>
      <c r="AF11" s="1671"/>
      <c r="AG11" s="1671"/>
    </row>
    <row r="12" spans="1:33" ht="13.5" customHeight="1">
      <c r="A12" s="1816" t="s">
        <v>38</v>
      </c>
      <c r="B12" s="1845">
        <v>70.59</v>
      </c>
      <c r="C12" s="1831">
        <v>29.41</v>
      </c>
      <c r="D12" s="1832">
        <v>416.6</v>
      </c>
      <c r="E12" s="1833">
        <v>0.8</v>
      </c>
      <c r="F12" s="149">
        <v>0.76</v>
      </c>
      <c r="G12" s="149">
        <v>0.94</v>
      </c>
      <c r="H12" s="150">
        <v>2.99</v>
      </c>
      <c r="I12" s="150">
        <v>2.56</v>
      </c>
      <c r="J12" s="406">
        <v>4.99</v>
      </c>
      <c r="L12" s="1772"/>
      <c r="M12" s="1772"/>
      <c r="N12" s="1772"/>
      <c r="O12" s="1772"/>
      <c r="P12" s="1772"/>
      <c r="Q12" s="1772"/>
      <c r="R12" s="1772"/>
      <c r="S12" s="1777"/>
      <c r="T12" s="1777"/>
      <c r="U12" s="11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671"/>
      <c r="AG12" s="1671"/>
    </row>
    <row r="13" spans="1:33" ht="13.5" customHeight="1">
      <c r="A13" s="1816" t="s">
        <v>39</v>
      </c>
      <c r="B13" s="1845">
        <v>78.17</v>
      </c>
      <c r="C13" s="1831">
        <v>21.83</v>
      </c>
      <c r="D13" s="1832">
        <v>279.27999999999997</v>
      </c>
      <c r="E13" s="1833">
        <v>0.91</v>
      </c>
      <c r="F13" s="149">
        <v>0.95</v>
      </c>
      <c r="G13" s="149">
        <v>0.79</v>
      </c>
      <c r="H13" s="150">
        <v>3.38</v>
      </c>
      <c r="I13" s="150">
        <v>3.21</v>
      </c>
      <c r="J13" s="406">
        <v>4.2</v>
      </c>
      <c r="L13" s="1772"/>
      <c r="M13" s="1772"/>
      <c r="N13" s="1772"/>
      <c r="O13" s="1772"/>
      <c r="P13" s="1772"/>
      <c r="Q13" s="1772"/>
      <c r="R13" s="1772"/>
      <c r="S13" s="1777"/>
      <c r="T13" s="1777"/>
      <c r="U13" s="11"/>
      <c r="V13" s="1774"/>
      <c r="W13" s="1774"/>
      <c r="X13" s="1774"/>
      <c r="Y13" s="1774"/>
      <c r="Z13" s="1774"/>
      <c r="AA13" s="1774"/>
      <c r="AB13" s="1774"/>
      <c r="AC13" s="1774"/>
      <c r="AD13" s="1774"/>
      <c r="AE13" s="1774"/>
      <c r="AF13" s="1671"/>
      <c r="AG13" s="1671"/>
    </row>
    <row r="14" spans="1:33" ht="13.5" customHeight="1">
      <c r="A14" s="1816" t="s">
        <v>40</v>
      </c>
      <c r="B14" s="1845">
        <v>68.11</v>
      </c>
      <c r="C14" s="1831">
        <v>31.89</v>
      </c>
      <c r="D14" s="1832">
        <v>468.23</v>
      </c>
      <c r="E14" s="1833">
        <v>1.57</v>
      </c>
      <c r="F14" s="149">
        <v>1.43</v>
      </c>
      <c r="G14" s="149">
        <v>1.99</v>
      </c>
      <c r="H14" s="150">
        <v>5.85</v>
      </c>
      <c r="I14" s="150">
        <v>4.84</v>
      </c>
      <c r="J14" s="406">
        <v>10.6</v>
      </c>
      <c r="L14" s="1772"/>
      <c r="M14" s="1772"/>
      <c r="N14" s="1772"/>
      <c r="O14" s="1772"/>
      <c r="P14" s="1772"/>
      <c r="Q14" s="1772"/>
      <c r="R14" s="1772"/>
      <c r="S14" s="1777"/>
      <c r="T14" s="1777"/>
      <c r="U14" s="11"/>
      <c r="V14" s="1774"/>
      <c r="W14" s="1774"/>
      <c r="X14" s="1774"/>
      <c r="Y14" s="1774"/>
      <c r="Z14" s="1774"/>
      <c r="AA14" s="1774"/>
      <c r="AB14" s="1774"/>
      <c r="AC14" s="1774"/>
      <c r="AD14" s="1774"/>
      <c r="AE14" s="1774"/>
      <c r="AF14" s="1671"/>
      <c r="AG14" s="1671"/>
    </row>
    <row r="15" spans="1:33" ht="13.5" customHeight="1">
      <c r="A15" s="1816" t="s">
        <v>41</v>
      </c>
      <c r="B15" s="1845">
        <v>81.89</v>
      </c>
      <c r="C15" s="1831">
        <v>18.11</v>
      </c>
      <c r="D15" s="1832">
        <v>221.21</v>
      </c>
      <c r="E15" s="1833">
        <v>0.67</v>
      </c>
      <c r="F15" s="149">
        <v>0.73</v>
      </c>
      <c r="G15" s="149">
        <v>0.48</v>
      </c>
      <c r="H15" s="150">
        <v>2.5</v>
      </c>
      <c r="I15" s="150">
        <v>2.48</v>
      </c>
      <c r="J15" s="406">
        <v>2.57</v>
      </c>
      <c r="L15" s="1772"/>
      <c r="M15" s="1772"/>
      <c r="N15" s="1772"/>
      <c r="O15" s="1772"/>
      <c r="P15" s="1772"/>
      <c r="Q15" s="1772"/>
      <c r="R15" s="1772"/>
      <c r="S15" s="1777"/>
      <c r="T15" s="1777"/>
      <c r="U15" s="11"/>
      <c r="V15" s="1774"/>
      <c r="W15" s="1774"/>
      <c r="X15" s="1774"/>
      <c r="Y15" s="1774"/>
      <c r="Z15" s="1774"/>
      <c r="AA15" s="1774"/>
      <c r="AB15" s="1774"/>
      <c r="AC15" s="1774"/>
      <c r="AD15" s="1774"/>
      <c r="AE15" s="1774"/>
      <c r="AF15" s="1671"/>
      <c r="AG15" s="1671"/>
    </row>
    <row r="16" spans="1:33" ht="13.5" customHeight="1">
      <c r="A16" s="1816" t="s">
        <v>42</v>
      </c>
      <c r="B16" s="1845">
        <v>75.89</v>
      </c>
      <c r="C16" s="1831">
        <v>24.11</v>
      </c>
      <c r="D16" s="1832">
        <v>317.64999999999998</v>
      </c>
      <c r="E16" s="1833">
        <v>0.7</v>
      </c>
      <c r="F16" s="149">
        <v>0.71</v>
      </c>
      <c r="G16" s="149">
        <v>0.67</v>
      </c>
      <c r="H16" s="150">
        <v>2.59</v>
      </c>
      <c r="I16" s="150">
        <v>2.39</v>
      </c>
      <c r="J16" s="406">
        <v>3.55</v>
      </c>
      <c r="L16" s="1772"/>
      <c r="M16" s="1772"/>
      <c r="N16" s="1772"/>
      <c r="O16" s="1772"/>
      <c r="P16" s="1772"/>
      <c r="Q16" s="1772"/>
      <c r="R16" s="1772"/>
      <c r="S16" s="1777"/>
      <c r="T16" s="1777"/>
      <c r="U16" s="11"/>
      <c r="V16" s="1774"/>
      <c r="W16" s="1774"/>
      <c r="X16" s="1774"/>
      <c r="Y16" s="1774"/>
      <c r="Z16" s="1774"/>
      <c r="AA16" s="1774"/>
      <c r="AB16" s="1774"/>
      <c r="AC16" s="1774"/>
      <c r="AD16" s="1774"/>
      <c r="AE16" s="1774"/>
      <c r="AF16" s="1671"/>
      <c r="AG16" s="1671"/>
    </row>
    <row r="17" spans="1:33" ht="13.5" customHeight="1">
      <c r="A17" s="1816" t="s">
        <v>43</v>
      </c>
      <c r="B17" s="1845">
        <v>73.38</v>
      </c>
      <c r="C17" s="1831">
        <v>26.62</v>
      </c>
      <c r="D17" s="1832">
        <v>362.71</v>
      </c>
      <c r="E17" s="1833">
        <v>0.43</v>
      </c>
      <c r="F17" s="149">
        <v>0.42</v>
      </c>
      <c r="G17" s="149">
        <v>0.45</v>
      </c>
      <c r="H17" s="150">
        <v>1.59</v>
      </c>
      <c r="I17" s="150">
        <v>1.41</v>
      </c>
      <c r="J17" s="406">
        <v>2.4</v>
      </c>
      <c r="L17" s="1772"/>
      <c r="M17" s="1772"/>
      <c r="N17" s="1772"/>
      <c r="O17" s="1772"/>
      <c r="P17" s="1772"/>
      <c r="Q17" s="1772"/>
      <c r="R17" s="1772"/>
      <c r="S17" s="1777"/>
      <c r="T17" s="1777"/>
      <c r="U17" s="11"/>
      <c r="V17" s="1774"/>
      <c r="W17" s="1774"/>
      <c r="X17" s="1774"/>
      <c r="Y17" s="1774"/>
      <c r="Z17" s="1774"/>
      <c r="AA17" s="1774"/>
      <c r="AB17" s="1774"/>
      <c r="AC17" s="1774"/>
      <c r="AD17" s="1774"/>
      <c r="AE17" s="1774"/>
      <c r="AF17" s="1671"/>
      <c r="AG17" s="1671"/>
    </row>
    <row r="18" spans="1:33" ht="13.5" customHeight="1">
      <c r="A18" s="1816" t="s">
        <v>44</v>
      </c>
      <c r="B18" s="1845">
        <v>68.790000000000006</v>
      </c>
      <c r="C18" s="1831">
        <v>31.21</v>
      </c>
      <c r="D18" s="1832">
        <v>453.78</v>
      </c>
      <c r="E18" s="1833">
        <v>0.74</v>
      </c>
      <c r="F18" s="149">
        <v>0.68</v>
      </c>
      <c r="G18" s="149">
        <v>0.92</v>
      </c>
      <c r="H18" s="150">
        <v>2.77</v>
      </c>
      <c r="I18" s="150">
        <v>2.31</v>
      </c>
      <c r="J18" s="406">
        <v>4.91</v>
      </c>
      <c r="L18" s="1772"/>
      <c r="M18" s="1772"/>
      <c r="N18" s="1772"/>
      <c r="O18" s="1772"/>
      <c r="P18" s="1772"/>
      <c r="Q18" s="1772"/>
      <c r="R18" s="1772"/>
      <c r="S18" s="1777"/>
      <c r="T18" s="1777"/>
      <c r="U18" s="11"/>
      <c r="V18" s="1774"/>
      <c r="W18" s="1774"/>
      <c r="X18" s="1774"/>
      <c r="Y18" s="1774"/>
      <c r="Z18" s="1774"/>
      <c r="AA18" s="1774"/>
      <c r="AB18" s="1774"/>
      <c r="AC18" s="1774"/>
      <c r="AD18" s="1774"/>
      <c r="AE18" s="1774"/>
      <c r="AF18" s="1671"/>
      <c r="AG18" s="1671"/>
    </row>
    <row r="19" spans="1:33" ht="13.5" customHeight="1">
      <c r="A19" s="1816" t="s">
        <v>45</v>
      </c>
      <c r="B19" s="1845">
        <v>64.55</v>
      </c>
      <c r="C19" s="1831">
        <v>35.450000000000003</v>
      </c>
      <c r="D19" s="1832">
        <v>549.07000000000005</v>
      </c>
      <c r="E19" s="1833">
        <v>0.77</v>
      </c>
      <c r="F19" s="149">
        <v>0.66</v>
      </c>
      <c r="G19" s="149">
        <v>1.08</v>
      </c>
      <c r="H19" s="150">
        <v>2.85</v>
      </c>
      <c r="I19" s="150">
        <v>2.23</v>
      </c>
      <c r="J19" s="406">
        <v>5.73</v>
      </c>
      <c r="L19" s="1772"/>
      <c r="M19" s="1772"/>
      <c r="N19" s="1772"/>
      <c r="O19" s="1772"/>
      <c r="P19" s="1772"/>
      <c r="Q19" s="1772"/>
      <c r="R19" s="1772"/>
      <c r="S19" s="1777"/>
      <c r="T19" s="1777"/>
      <c r="U19" s="11"/>
      <c r="V19" s="1774"/>
      <c r="W19" s="1774"/>
      <c r="X19" s="1774"/>
      <c r="Y19" s="1774"/>
      <c r="Z19" s="1774"/>
      <c r="AA19" s="1774"/>
      <c r="AB19" s="1774"/>
      <c r="AC19" s="1774"/>
      <c r="AD19" s="1774"/>
      <c r="AE19" s="1774"/>
      <c r="AF19" s="1671"/>
      <c r="AG19" s="1671"/>
    </row>
    <row r="20" spans="1:33" ht="13.5" customHeight="1">
      <c r="A20" s="1816" t="s">
        <v>46</v>
      </c>
      <c r="B20" s="1845">
        <v>81.53</v>
      </c>
      <c r="C20" s="1831">
        <v>18.47</v>
      </c>
      <c r="D20" s="1832">
        <v>226.52</v>
      </c>
      <c r="E20" s="1833">
        <v>5.34</v>
      </c>
      <c r="F20" s="149">
        <v>5.82</v>
      </c>
      <c r="G20" s="149">
        <v>3.91</v>
      </c>
      <c r="H20" s="150">
        <v>19.87</v>
      </c>
      <c r="I20" s="150">
        <v>19.66</v>
      </c>
      <c r="J20" s="406">
        <v>20.84</v>
      </c>
      <c r="L20" s="1772"/>
      <c r="M20" s="1772"/>
      <c r="N20" s="1772"/>
      <c r="O20" s="1772"/>
      <c r="P20" s="1772"/>
      <c r="Q20" s="1772"/>
      <c r="R20" s="1772"/>
      <c r="S20" s="1777"/>
      <c r="T20" s="1777"/>
      <c r="U20" s="11"/>
      <c r="V20" s="1774"/>
      <c r="W20" s="1774"/>
      <c r="X20" s="1774"/>
      <c r="Y20" s="1774"/>
      <c r="Z20" s="1774"/>
      <c r="AA20" s="1774"/>
      <c r="AB20" s="1774"/>
      <c r="AC20" s="1774"/>
      <c r="AD20" s="1774"/>
      <c r="AE20" s="1774"/>
      <c r="AF20" s="1671"/>
      <c r="AG20" s="1671"/>
    </row>
    <row r="21" spans="1:33" ht="13.5" customHeight="1">
      <c r="A21" s="1816" t="s">
        <v>47</v>
      </c>
      <c r="B21" s="1845">
        <v>66.66</v>
      </c>
      <c r="C21" s="1831">
        <v>33.340000000000003</v>
      </c>
      <c r="D21" s="1832">
        <v>500.1</v>
      </c>
      <c r="E21" s="1833">
        <v>0.49</v>
      </c>
      <c r="F21" s="149">
        <v>0.44</v>
      </c>
      <c r="G21" s="149">
        <v>0.65</v>
      </c>
      <c r="H21" s="150">
        <v>1.83</v>
      </c>
      <c r="I21" s="150">
        <v>1.48</v>
      </c>
      <c r="J21" s="406">
        <v>3.46</v>
      </c>
      <c r="L21" s="1772"/>
      <c r="M21" s="1772"/>
      <c r="N21" s="1772"/>
      <c r="O21" s="1772"/>
      <c r="P21" s="1772"/>
      <c r="Q21" s="1772"/>
      <c r="R21" s="1772"/>
      <c r="S21" s="1777"/>
      <c r="T21" s="1777"/>
      <c r="U21" s="11"/>
      <c r="V21" s="1774"/>
      <c r="W21" s="1774"/>
      <c r="X21" s="1774"/>
      <c r="Y21" s="1774"/>
      <c r="Z21" s="1774"/>
      <c r="AA21" s="1774"/>
      <c r="AB21" s="1774"/>
      <c r="AC21" s="1774"/>
      <c r="AD21" s="1774"/>
      <c r="AE21" s="1774"/>
      <c r="AF21" s="1671"/>
      <c r="AG21" s="1671"/>
    </row>
    <row r="22" spans="1:33" ht="13.5" customHeight="1">
      <c r="A22" s="1816" t="s">
        <v>48</v>
      </c>
      <c r="B22" s="1845">
        <v>72.2</v>
      </c>
      <c r="C22" s="1831">
        <v>27.8</v>
      </c>
      <c r="D22" s="1832">
        <v>384.98</v>
      </c>
      <c r="E22" s="1833">
        <v>0.75</v>
      </c>
      <c r="F22" s="149">
        <v>0.72</v>
      </c>
      <c r="G22" s="149">
        <v>0.82</v>
      </c>
      <c r="H22" s="150">
        <v>2.78</v>
      </c>
      <c r="I22" s="150">
        <v>2.4300000000000002</v>
      </c>
      <c r="J22" s="406">
        <v>4.38</v>
      </c>
      <c r="L22" s="1772"/>
      <c r="M22" s="1772"/>
      <c r="N22" s="1772"/>
      <c r="O22" s="1772"/>
      <c r="P22" s="1772"/>
      <c r="Q22" s="1772"/>
      <c r="R22" s="1772"/>
      <c r="S22" s="1777"/>
      <c r="T22" s="1777"/>
      <c r="U22" s="11"/>
      <c r="V22" s="1774"/>
      <c r="W22" s="1774"/>
      <c r="X22" s="1774"/>
      <c r="Y22" s="1774"/>
      <c r="Z22" s="1774"/>
      <c r="AA22" s="1774"/>
      <c r="AB22" s="1774"/>
      <c r="AC22" s="1774"/>
      <c r="AD22" s="1774"/>
      <c r="AE22" s="1774"/>
      <c r="AF22" s="1671"/>
      <c r="AG22" s="1671"/>
    </row>
    <row r="23" spans="1:33" ht="13.5" customHeight="1">
      <c r="A23" s="1816" t="s">
        <v>49</v>
      </c>
      <c r="B23" s="1845">
        <v>72.180000000000007</v>
      </c>
      <c r="C23" s="1831">
        <v>27.82</v>
      </c>
      <c r="D23" s="1832">
        <v>385.48</v>
      </c>
      <c r="E23" s="1833">
        <v>0.63</v>
      </c>
      <c r="F23" s="149">
        <v>0.6</v>
      </c>
      <c r="G23" s="149">
        <v>0.69</v>
      </c>
      <c r="H23" s="150">
        <v>2.33</v>
      </c>
      <c r="I23" s="150">
        <v>2.04</v>
      </c>
      <c r="J23" s="406">
        <v>3.68</v>
      </c>
      <c r="L23" s="1772"/>
      <c r="M23" s="1772"/>
      <c r="N23" s="1772"/>
      <c r="O23" s="1772"/>
      <c r="P23" s="1772"/>
      <c r="Q23" s="1772"/>
      <c r="R23" s="1772"/>
      <c r="S23" s="1777"/>
      <c r="T23" s="1777"/>
      <c r="U23" s="11"/>
      <c r="V23" s="1774"/>
      <c r="W23" s="1774"/>
      <c r="X23" s="1774"/>
      <c r="Y23" s="1774"/>
      <c r="Z23" s="1774"/>
      <c r="AA23" s="1774"/>
      <c r="AB23" s="1774"/>
      <c r="AC23" s="1774"/>
      <c r="AD23" s="1774"/>
      <c r="AE23" s="1774"/>
      <c r="AF23" s="1671"/>
      <c r="AG23" s="1671"/>
    </row>
    <row r="24" spans="1:33" ht="13.5" customHeight="1">
      <c r="A24" s="1816" t="s">
        <v>50</v>
      </c>
      <c r="B24" s="1845">
        <v>61.71</v>
      </c>
      <c r="C24" s="1831">
        <v>38.29</v>
      </c>
      <c r="D24" s="1832">
        <v>620.41</v>
      </c>
      <c r="E24" s="1833">
        <v>0.67</v>
      </c>
      <c r="F24" s="149">
        <v>0.56000000000000005</v>
      </c>
      <c r="G24" s="149">
        <v>1.02</v>
      </c>
      <c r="H24" s="150">
        <v>2.5099999999999998</v>
      </c>
      <c r="I24" s="150">
        <v>1.88</v>
      </c>
      <c r="J24" s="406">
        <v>5.46</v>
      </c>
      <c r="L24" s="1772"/>
      <c r="M24" s="1772"/>
      <c r="N24" s="1772"/>
      <c r="O24" s="1772"/>
      <c r="P24" s="1772"/>
      <c r="Q24" s="1772"/>
      <c r="R24" s="1772"/>
      <c r="S24" s="1777"/>
      <c r="T24" s="1777"/>
      <c r="U24" s="11"/>
      <c r="V24" s="1774"/>
      <c r="W24" s="1774"/>
      <c r="X24" s="1774"/>
      <c r="Y24" s="1774"/>
      <c r="Z24" s="1774"/>
      <c r="AA24" s="1774"/>
      <c r="AB24" s="1774"/>
      <c r="AC24" s="1774"/>
      <c r="AD24" s="1774"/>
      <c r="AE24" s="1774"/>
      <c r="AF24" s="1671"/>
      <c r="AG24" s="1671"/>
    </row>
    <row r="25" spans="1:33" ht="13.5" customHeight="1">
      <c r="A25" s="1816" t="s">
        <v>51</v>
      </c>
      <c r="B25" s="1845">
        <v>76.33</v>
      </c>
      <c r="C25" s="1831">
        <v>23.67</v>
      </c>
      <c r="D25" s="1832">
        <v>310.18</v>
      </c>
      <c r="E25" s="1833">
        <v>0.85</v>
      </c>
      <c r="F25" s="149">
        <v>0.86</v>
      </c>
      <c r="G25" s="149">
        <v>0.79</v>
      </c>
      <c r="H25" s="150">
        <v>3.15</v>
      </c>
      <c r="I25" s="150">
        <v>2.91</v>
      </c>
      <c r="J25" s="406">
        <v>4.2300000000000004</v>
      </c>
      <c r="L25" s="1772"/>
      <c r="M25" s="1772"/>
      <c r="N25" s="1772"/>
      <c r="O25" s="1772"/>
      <c r="P25" s="1772"/>
      <c r="Q25" s="1772"/>
      <c r="R25" s="1772"/>
      <c r="S25" s="1777"/>
      <c r="T25" s="1777"/>
      <c r="U25" s="11"/>
      <c r="V25" s="1774"/>
      <c r="W25" s="1774"/>
      <c r="X25" s="1774"/>
      <c r="Y25" s="1774"/>
      <c r="Z25" s="1774"/>
      <c r="AA25" s="1774"/>
      <c r="AB25" s="1774"/>
      <c r="AC25" s="1774"/>
      <c r="AD25" s="1774"/>
      <c r="AE25" s="1774"/>
      <c r="AF25" s="1671"/>
      <c r="AG25" s="1671"/>
    </row>
    <row r="26" spans="1:33" ht="13.5" customHeight="1">
      <c r="A26" s="1816" t="s">
        <v>52</v>
      </c>
      <c r="B26" s="1845">
        <v>74.599999999999994</v>
      </c>
      <c r="C26" s="1831">
        <v>25.4</v>
      </c>
      <c r="D26" s="1832">
        <v>340.52</v>
      </c>
      <c r="E26" s="1833">
        <v>0.98</v>
      </c>
      <c r="F26" s="149">
        <v>0.98</v>
      </c>
      <c r="G26" s="149">
        <v>0.99</v>
      </c>
      <c r="H26" s="150">
        <v>3.66</v>
      </c>
      <c r="I26" s="150">
        <v>3.32</v>
      </c>
      <c r="J26" s="406">
        <v>5.29</v>
      </c>
      <c r="L26" s="1772"/>
      <c r="M26" s="1772"/>
      <c r="N26" s="1772"/>
      <c r="O26" s="1772"/>
      <c r="P26" s="1772"/>
      <c r="Q26" s="1772"/>
      <c r="R26" s="1772"/>
      <c r="S26" s="1777"/>
      <c r="T26" s="1777"/>
      <c r="U26" s="11"/>
      <c r="V26" s="1774"/>
      <c r="W26" s="1774"/>
      <c r="X26" s="1774"/>
      <c r="Y26" s="1774"/>
      <c r="Z26" s="1774"/>
      <c r="AA26" s="1774"/>
      <c r="AB26" s="1774"/>
      <c r="AC26" s="1774"/>
      <c r="AD26" s="1774"/>
      <c r="AE26" s="1774"/>
      <c r="AF26" s="1671"/>
      <c r="AG26" s="1671"/>
    </row>
    <row r="27" spans="1:33" ht="13.5" customHeight="1">
      <c r="A27" s="1816" t="s">
        <v>53</v>
      </c>
      <c r="B27" s="1845">
        <v>81.42</v>
      </c>
      <c r="C27" s="1831">
        <v>18.579999999999998</v>
      </c>
      <c r="D27" s="1832">
        <v>228.19</v>
      </c>
      <c r="E27" s="1833">
        <v>0.84</v>
      </c>
      <c r="F27" s="149">
        <v>0.92</v>
      </c>
      <c r="G27" s="149">
        <v>0.62</v>
      </c>
      <c r="H27" s="150">
        <v>3.14</v>
      </c>
      <c r="I27" s="150">
        <v>3.1</v>
      </c>
      <c r="J27" s="406">
        <v>3.31</v>
      </c>
      <c r="L27" s="1772"/>
      <c r="M27" s="1772"/>
      <c r="N27" s="1772"/>
      <c r="O27" s="1772"/>
      <c r="P27" s="1772"/>
      <c r="Q27" s="1772"/>
      <c r="R27" s="1772"/>
      <c r="S27" s="1777"/>
      <c r="T27" s="1777"/>
      <c r="U27" s="11"/>
      <c r="V27" s="1774"/>
      <c r="W27" s="1774"/>
      <c r="X27" s="1774"/>
      <c r="Y27" s="1774"/>
      <c r="Z27" s="1774"/>
      <c r="AA27" s="1774"/>
      <c r="AB27" s="1774"/>
      <c r="AC27" s="1774"/>
      <c r="AD27" s="1774"/>
      <c r="AE27" s="1774"/>
      <c r="AF27" s="1671"/>
      <c r="AG27" s="1671"/>
    </row>
    <row r="28" spans="1:33" ht="13.5" customHeight="1">
      <c r="A28" s="1816" t="s">
        <v>54</v>
      </c>
      <c r="B28" s="1845">
        <v>98.25</v>
      </c>
      <c r="C28" s="1831">
        <v>1.75</v>
      </c>
      <c r="D28" s="1832">
        <v>17.78</v>
      </c>
      <c r="E28" s="1833">
        <v>8.68</v>
      </c>
      <c r="F28" s="149">
        <v>11.4</v>
      </c>
      <c r="G28" s="149">
        <v>0.6</v>
      </c>
      <c r="H28" s="150">
        <v>32.31</v>
      </c>
      <c r="I28" s="150">
        <v>38.53</v>
      </c>
      <c r="J28" s="406">
        <v>3.21</v>
      </c>
      <c r="L28" s="1772"/>
      <c r="M28" s="1772"/>
      <c r="N28" s="1772"/>
      <c r="O28" s="1772"/>
      <c r="P28" s="1772"/>
      <c r="Q28" s="1772"/>
      <c r="R28" s="1772"/>
      <c r="S28" s="1777"/>
      <c r="T28" s="1777"/>
      <c r="U28" s="11"/>
      <c r="V28" s="1774"/>
      <c r="W28" s="1774"/>
      <c r="X28" s="1774"/>
      <c r="Y28" s="1774"/>
      <c r="Z28" s="1774"/>
      <c r="AA28" s="1774"/>
      <c r="AB28" s="1774"/>
      <c r="AC28" s="1774"/>
      <c r="AD28" s="1774"/>
      <c r="AE28" s="1774"/>
      <c r="AF28" s="1671"/>
      <c r="AG28" s="1671"/>
    </row>
    <row r="29" spans="1:33" s="58" customFormat="1" ht="13.5" customHeight="1">
      <c r="A29" s="1815" t="s">
        <v>55</v>
      </c>
      <c r="B29" s="1843">
        <v>84.98</v>
      </c>
      <c r="C29" s="1827">
        <v>15.02</v>
      </c>
      <c r="D29" s="1828">
        <v>176.79</v>
      </c>
      <c r="E29" s="1834">
        <v>9.5500000000000007</v>
      </c>
      <c r="F29" s="151">
        <v>10.85</v>
      </c>
      <c r="G29" s="151">
        <v>5.7</v>
      </c>
      <c r="H29" s="1830">
        <v>100</v>
      </c>
      <c r="I29" s="1830">
        <v>100</v>
      </c>
      <c r="J29" s="1844">
        <v>100</v>
      </c>
      <c r="K29" s="148"/>
      <c r="L29" s="1772"/>
      <c r="M29" s="1772"/>
      <c r="N29" s="1772"/>
      <c r="O29" s="1772"/>
      <c r="P29" s="1772"/>
      <c r="Q29" s="1772"/>
      <c r="R29" s="1772"/>
      <c r="S29" s="1775"/>
      <c r="T29" s="1775"/>
      <c r="U29" s="547"/>
      <c r="V29" s="1774"/>
      <c r="W29" s="1774"/>
      <c r="X29" s="1774"/>
      <c r="Y29" s="1774"/>
      <c r="Z29" s="1774"/>
      <c r="AA29" s="1774"/>
      <c r="AB29" s="1774"/>
      <c r="AC29" s="1774"/>
      <c r="AD29" s="1774"/>
      <c r="AE29" s="1774"/>
      <c r="AF29" s="1671"/>
      <c r="AG29" s="1671"/>
    </row>
    <row r="30" spans="1:33" ht="13.5" customHeight="1">
      <c r="A30" s="1816" t="s">
        <v>56</v>
      </c>
      <c r="B30" s="1845">
        <v>81.48</v>
      </c>
      <c r="C30" s="1831">
        <v>18.52</v>
      </c>
      <c r="D30" s="1832">
        <v>227.23</v>
      </c>
      <c r="E30" s="1833">
        <v>0.41</v>
      </c>
      <c r="F30" s="149">
        <v>0.45</v>
      </c>
      <c r="G30" s="149">
        <v>0.3</v>
      </c>
      <c r="H30" s="150">
        <v>4.34</v>
      </c>
      <c r="I30" s="150">
        <v>4.16</v>
      </c>
      <c r="J30" s="406">
        <v>5.35</v>
      </c>
      <c r="L30" s="1772"/>
      <c r="M30" s="1772"/>
      <c r="N30" s="1772"/>
      <c r="O30" s="1772"/>
      <c r="P30" s="1772"/>
      <c r="Q30" s="1772"/>
      <c r="R30" s="1772"/>
      <c r="S30" s="1777"/>
      <c r="T30" s="1777"/>
      <c r="U30" s="11"/>
      <c r="V30" s="1774"/>
      <c r="W30" s="1774"/>
      <c r="X30" s="1774"/>
      <c r="Y30" s="1774"/>
      <c r="Z30" s="1774"/>
      <c r="AA30" s="1774"/>
      <c r="AB30" s="1774"/>
      <c r="AC30" s="1774"/>
      <c r="AD30" s="1774"/>
      <c r="AE30" s="1774"/>
      <c r="AF30" s="1671"/>
      <c r="AG30" s="1671"/>
    </row>
    <row r="31" spans="1:33" ht="13.5" customHeight="1">
      <c r="A31" s="1816" t="s">
        <v>57</v>
      </c>
      <c r="B31" s="1845">
        <v>78.47</v>
      </c>
      <c r="C31" s="1831">
        <v>21.53</v>
      </c>
      <c r="D31" s="1832">
        <v>274.37</v>
      </c>
      <c r="E31" s="1833">
        <v>0.55000000000000004</v>
      </c>
      <c r="F31" s="149">
        <v>0.57999999999999996</v>
      </c>
      <c r="G31" s="149">
        <v>0.47</v>
      </c>
      <c r="H31" s="150">
        <v>5.78</v>
      </c>
      <c r="I31" s="150">
        <v>5.34</v>
      </c>
      <c r="J31" s="406">
        <v>8.2799999999999994</v>
      </c>
      <c r="L31" s="1772"/>
      <c r="M31" s="1772"/>
      <c r="N31" s="1772"/>
      <c r="O31" s="1772"/>
      <c r="P31" s="1772"/>
      <c r="Q31" s="1772"/>
      <c r="R31" s="1772"/>
      <c r="S31" s="1777"/>
      <c r="T31" s="1777"/>
      <c r="U31" s="11"/>
      <c r="V31" s="1774"/>
      <c r="W31" s="1774"/>
      <c r="X31" s="1774"/>
      <c r="Y31" s="1774"/>
      <c r="Z31" s="1774"/>
      <c r="AA31" s="1774"/>
      <c r="AB31" s="1774"/>
      <c r="AC31" s="1774"/>
      <c r="AD31" s="1774"/>
      <c r="AE31" s="1774"/>
      <c r="AF31" s="1671"/>
      <c r="AG31" s="1671"/>
    </row>
    <row r="32" spans="1:33" ht="13.5" customHeight="1">
      <c r="A32" s="1816" t="s">
        <v>138</v>
      </c>
      <c r="B32" s="1845">
        <v>78.58</v>
      </c>
      <c r="C32" s="1831">
        <v>21.42</v>
      </c>
      <c r="D32" s="1832">
        <v>272.58</v>
      </c>
      <c r="E32" s="1833">
        <v>0.77</v>
      </c>
      <c r="F32" s="149">
        <v>0.8</v>
      </c>
      <c r="G32" s="149">
        <v>0.65</v>
      </c>
      <c r="H32" s="150">
        <v>8.02</v>
      </c>
      <c r="I32" s="150">
        <v>7.41</v>
      </c>
      <c r="J32" s="406">
        <v>11.43</v>
      </c>
      <c r="L32" s="1772"/>
      <c r="M32" s="1772"/>
      <c r="N32" s="1772"/>
      <c r="O32" s="1772"/>
      <c r="P32" s="1772"/>
      <c r="Q32" s="1772"/>
      <c r="R32" s="1772"/>
      <c r="S32" s="1777"/>
      <c r="T32" s="1777"/>
      <c r="U32" s="11"/>
      <c r="V32" s="1774"/>
      <c r="W32" s="1774"/>
      <c r="X32" s="1774"/>
      <c r="Y32" s="1774"/>
      <c r="Z32" s="1774"/>
      <c r="AA32" s="1774"/>
      <c r="AB32" s="1774"/>
      <c r="AC32" s="1774"/>
      <c r="AD32" s="1774"/>
      <c r="AE32" s="1774"/>
      <c r="AF32" s="1671"/>
      <c r="AG32" s="1671"/>
    </row>
    <row r="33" spans="1:33">
      <c r="A33" s="1817" t="s">
        <v>59</v>
      </c>
      <c r="B33" s="1845">
        <v>74.67</v>
      </c>
      <c r="C33" s="1831">
        <v>25.33</v>
      </c>
      <c r="D33" s="1832">
        <v>339.23</v>
      </c>
      <c r="E33" s="1833">
        <v>0.03</v>
      </c>
      <c r="F33" s="149">
        <v>0.03</v>
      </c>
      <c r="G33" s="149">
        <v>0.03</v>
      </c>
      <c r="H33" s="150">
        <v>0.32</v>
      </c>
      <c r="I33" s="150">
        <v>0.28000000000000003</v>
      </c>
      <c r="J33" s="406">
        <v>0.54</v>
      </c>
      <c r="L33" s="1772"/>
      <c r="M33" s="1772"/>
      <c r="N33" s="1772"/>
      <c r="O33" s="1772"/>
      <c r="P33" s="1772"/>
      <c r="Q33" s="1772"/>
      <c r="R33" s="1772"/>
      <c r="S33" s="1777"/>
      <c r="T33" s="1777"/>
      <c r="U33" s="11"/>
      <c r="V33" s="1774"/>
      <c r="W33" s="1774"/>
      <c r="X33" s="1774"/>
      <c r="Y33" s="1774"/>
      <c r="Z33" s="1774"/>
      <c r="AA33" s="1774"/>
      <c r="AB33" s="1774"/>
      <c r="AC33" s="1774"/>
      <c r="AD33" s="1774"/>
      <c r="AE33" s="1774"/>
      <c r="AF33" s="1671"/>
      <c r="AG33" s="1671"/>
    </row>
    <row r="34" spans="1:33" ht="25.5">
      <c r="A34" s="1818" t="s">
        <v>139</v>
      </c>
      <c r="B34" s="1845">
        <v>78.739999999999995</v>
      </c>
      <c r="C34" s="1831">
        <v>21.26</v>
      </c>
      <c r="D34" s="1832">
        <v>269.95</v>
      </c>
      <c r="E34" s="1833">
        <v>0.73</v>
      </c>
      <c r="F34" s="149">
        <v>0.77</v>
      </c>
      <c r="G34" s="149">
        <v>0.62</v>
      </c>
      <c r="H34" s="150">
        <v>7.7</v>
      </c>
      <c r="I34" s="150">
        <v>7.13</v>
      </c>
      <c r="J34" s="406">
        <v>10.89</v>
      </c>
      <c r="L34" s="1772"/>
      <c r="M34" s="1772"/>
      <c r="N34" s="1772"/>
      <c r="O34" s="1772"/>
      <c r="P34" s="1772"/>
      <c r="Q34" s="1772"/>
      <c r="R34" s="1772"/>
      <c r="S34" s="1777"/>
      <c r="T34" s="1777"/>
      <c r="U34" s="11"/>
      <c r="V34" s="1774"/>
      <c r="W34" s="1774"/>
      <c r="X34" s="1774"/>
      <c r="Y34" s="1774"/>
      <c r="Z34" s="1774"/>
      <c r="AA34" s="1774"/>
      <c r="AB34" s="1774"/>
      <c r="AC34" s="1774"/>
      <c r="AD34" s="1774"/>
      <c r="AE34" s="1774"/>
      <c r="AF34" s="1671"/>
      <c r="AG34" s="1671"/>
    </row>
    <row r="35" spans="1:33" ht="13.5" customHeight="1">
      <c r="A35" s="1816" t="s">
        <v>61</v>
      </c>
      <c r="B35" s="1845">
        <v>72.87</v>
      </c>
      <c r="C35" s="1831">
        <v>27.13</v>
      </c>
      <c r="D35" s="1832">
        <v>372.24</v>
      </c>
      <c r="E35" s="1833">
        <v>0.78</v>
      </c>
      <c r="F35" s="149">
        <v>0.76</v>
      </c>
      <c r="G35" s="149">
        <v>0.84</v>
      </c>
      <c r="H35" s="150">
        <v>8.1999999999999993</v>
      </c>
      <c r="I35" s="150">
        <v>7.03</v>
      </c>
      <c r="J35" s="406">
        <v>14.8</v>
      </c>
      <c r="L35" s="1772"/>
      <c r="M35" s="1772"/>
      <c r="N35" s="1772"/>
      <c r="O35" s="1772"/>
      <c r="P35" s="1772"/>
      <c r="Q35" s="1772"/>
      <c r="R35" s="1772"/>
      <c r="S35" s="1777"/>
      <c r="T35" s="1777"/>
      <c r="U35" s="11"/>
      <c r="V35" s="1774"/>
      <c r="W35" s="1774"/>
      <c r="X35" s="1774"/>
      <c r="Y35" s="1774"/>
      <c r="Z35" s="1774"/>
      <c r="AA35" s="1774"/>
      <c r="AB35" s="1774"/>
      <c r="AC35" s="1774"/>
      <c r="AD35" s="1774"/>
      <c r="AE35" s="1774"/>
      <c r="AF35" s="1671"/>
      <c r="AG35" s="1671"/>
    </row>
    <row r="36" spans="1:33" ht="13.5" customHeight="1">
      <c r="A36" s="1816" t="s">
        <v>62</v>
      </c>
      <c r="B36" s="1845">
        <v>77.75</v>
      </c>
      <c r="C36" s="1831">
        <v>22.25</v>
      </c>
      <c r="D36" s="1832">
        <v>286.11</v>
      </c>
      <c r="E36" s="1833">
        <v>0.71</v>
      </c>
      <c r="F36" s="149">
        <v>0.73</v>
      </c>
      <c r="G36" s="149">
        <v>0.62</v>
      </c>
      <c r="H36" s="150">
        <v>7.39</v>
      </c>
      <c r="I36" s="150">
        <v>6.76</v>
      </c>
      <c r="J36" s="406">
        <v>10.95</v>
      </c>
      <c r="L36" s="1772"/>
      <c r="M36" s="1772"/>
      <c r="N36" s="1772"/>
      <c r="O36" s="1772"/>
      <c r="P36" s="1772"/>
      <c r="Q36" s="1772"/>
      <c r="R36" s="1772"/>
      <c r="S36" s="1777"/>
      <c r="T36" s="1777"/>
      <c r="U36" s="11"/>
      <c r="V36" s="1774"/>
      <c r="W36" s="1774"/>
      <c r="X36" s="1774"/>
      <c r="Y36" s="1774"/>
      <c r="Z36" s="1774"/>
      <c r="AA36" s="1774"/>
      <c r="AB36" s="1774"/>
      <c r="AC36" s="1774"/>
      <c r="AD36" s="1774"/>
      <c r="AE36" s="1774"/>
      <c r="AF36" s="1671"/>
      <c r="AG36" s="1671"/>
    </row>
    <row r="37" spans="1:33" ht="13.5" customHeight="1">
      <c r="A37" s="1816" t="s">
        <v>63</v>
      </c>
      <c r="B37" s="1845">
        <v>67.16</v>
      </c>
      <c r="C37" s="1831">
        <v>32.840000000000003</v>
      </c>
      <c r="D37" s="1832">
        <v>488.97</v>
      </c>
      <c r="E37" s="1833">
        <v>1.31</v>
      </c>
      <c r="F37" s="149">
        <v>1.18</v>
      </c>
      <c r="G37" s="149">
        <v>1.71</v>
      </c>
      <c r="H37" s="150">
        <v>13.75</v>
      </c>
      <c r="I37" s="150">
        <v>10.87</v>
      </c>
      <c r="J37" s="406">
        <v>30.06</v>
      </c>
      <c r="L37" s="1772"/>
      <c r="M37" s="1772"/>
      <c r="N37" s="1772"/>
      <c r="O37" s="1772"/>
      <c r="P37" s="1772"/>
      <c r="Q37" s="1772"/>
      <c r="R37" s="1772"/>
      <c r="S37" s="1777"/>
      <c r="T37" s="1777"/>
      <c r="U37" s="11"/>
      <c r="V37" s="1774"/>
      <c r="W37" s="1774"/>
      <c r="X37" s="1774"/>
      <c r="Y37" s="1774"/>
      <c r="Z37" s="1774"/>
      <c r="AA37" s="1774"/>
      <c r="AB37" s="1774"/>
      <c r="AC37" s="1774"/>
      <c r="AD37" s="1774"/>
      <c r="AE37" s="1774"/>
      <c r="AF37" s="1671"/>
      <c r="AG37" s="1671"/>
    </row>
    <row r="38" spans="1:33" ht="13.5" customHeight="1">
      <c r="A38" s="1816" t="s">
        <v>64</v>
      </c>
      <c r="B38" s="1845">
        <v>92.05</v>
      </c>
      <c r="C38" s="1831">
        <v>7.95</v>
      </c>
      <c r="D38" s="1832">
        <v>86.34</v>
      </c>
      <c r="E38" s="1833">
        <v>0.5</v>
      </c>
      <c r="F38" s="149">
        <v>0.61</v>
      </c>
      <c r="G38" s="149">
        <v>0.16</v>
      </c>
      <c r="H38" s="150">
        <v>5.21</v>
      </c>
      <c r="I38" s="150">
        <v>5.65</v>
      </c>
      <c r="J38" s="406">
        <v>2.76</v>
      </c>
      <c r="L38" s="1772"/>
      <c r="M38" s="1772"/>
      <c r="N38" s="1772"/>
      <c r="O38" s="1772"/>
      <c r="P38" s="1772"/>
      <c r="Q38" s="1772"/>
      <c r="R38" s="1772"/>
      <c r="S38" s="1777"/>
      <c r="T38" s="1777"/>
      <c r="U38" s="11"/>
      <c r="V38" s="1774"/>
      <c r="W38" s="1774"/>
      <c r="X38" s="1774"/>
      <c r="Y38" s="1774"/>
      <c r="Z38" s="1774"/>
      <c r="AA38" s="1774"/>
      <c r="AB38" s="1774"/>
      <c r="AC38" s="1774"/>
      <c r="AD38" s="1774"/>
      <c r="AE38" s="1774"/>
      <c r="AF38" s="1671"/>
      <c r="AG38" s="1671"/>
    </row>
    <row r="39" spans="1:33" ht="13.5" customHeight="1">
      <c r="A39" s="1816" t="s">
        <v>65</v>
      </c>
      <c r="B39" s="1845">
        <v>71.86</v>
      </c>
      <c r="C39" s="1831">
        <v>28.14</v>
      </c>
      <c r="D39" s="1832">
        <v>391.68</v>
      </c>
      <c r="E39" s="1833">
        <v>0.4</v>
      </c>
      <c r="F39" s="149">
        <v>0.39</v>
      </c>
      <c r="G39" s="149">
        <v>0.45</v>
      </c>
      <c r="H39" s="150">
        <v>4.22</v>
      </c>
      <c r="I39" s="150">
        <v>3.57</v>
      </c>
      <c r="J39" s="406">
        <v>7.9</v>
      </c>
      <c r="L39" s="1772"/>
      <c r="M39" s="1772"/>
      <c r="N39" s="1772"/>
      <c r="O39" s="1772"/>
      <c r="P39" s="1772"/>
      <c r="Q39" s="1772"/>
      <c r="R39" s="1772"/>
      <c r="S39" s="1777"/>
      <c r="T39" s="1777"/>
      <c r="U39" s="11"/>
      <c r="V39" s="1774"/>
      <c r="W39" s="1774"/>
      <c r="X39" s="1774"/>
      <c r="Y39" s="1774"/>
      <c r="Z39" s="1774"/>
      <c r="AA39" s="1774"/>
      <c r="AB39" s="1774"/>
      <c r="AC39" s="1774"/>
      <c r="AD39" s="1774"/>
      <c r="AE39" s="1774"/>
      <c r="AF39" s="1671"/>
      <c r="AG39" s="1671"/>
    </row>
    <row r="40" spans="1:33" ht="13.5" customHeight="1">
      <c r="A40" s="1816" t="s">
        <v>66</v>
      </c>
      <c r="B40" s="1845">
        <v>71.14</v>
      </c>
      <c r="C40" s="1831">
        <v>28.86</v>
      </c>
      <c r="D40" s="1832">
        <v>405.67</v>
      </c>
      <c r="E40" s="1833">
        <v>0.42</v>
      </c>
      <c r="F40" s="149">
        <v>0.4</v>
      </c>
      <c r="G40" s="149">
        <v>0.48</v>
      </c>
      <c r="H40" s="150">
        <v>4.41</v>
      </c>
      <c r="I40" s="150">
        <v>3.69</v>
      </c>
      <c r="J40" s="406">
        <v>8.48</v>
      </c>
      <c r="L40" s="1772"/>
      <c r="M40" s="1772"/>
      <c r="N40" s="1772"/>
      <c r="O40" s="1772"/>
      <c r="P40" s="1772"/>
      <c r="Q40" s="1772"/>
      <c r="R40" s="1772"/>
      <c r="S40" s="1777"/>
      <c r="T40" s="1777"/>
      <c r="U40" s="11"/>
      <c r="V40" s="1774"/>
      <c r="W40" s="1774"/>
      <c r="X40" s="1774"/>
      <c r="Y40" s="1774"/>
      <c r="Z40" s="1774"/>
      <c r="AA40" s="1774"/>
      <c r="AB40" s="1774"/>
      <c r="AC40" s="1774"/>
      <c r="AD40" s="1774"/>
      <c r="AE40" s="1774"/>
      <c r="AF40" s="1671"/>
      <c r="AG40" s="1671"/>
    </row>
    <row r="41" spans="1:33" ht="13.5" customHeight="1">
      <c r="A41" s="1819" t="s">
        <v>67</v>
      </c>
      <c r="B41" s="1845">
        <v>100</v>
      </c>
      <c r="C41" s="1831">
        <v>0</v>
      </c>
      <c r="D41" s="1832">
        <v>0</v>
      </c>
      <c r="E41" s="1833">
        <v>3.69</v>
      </c>
      <c r="F41" s="149">
        <v>4.9400000000000004</v>
      </c>
      <c r="G41" s="149">
        <v>0</v>
      </c>
      <c r="H41" s="150">
        <v>38.68</v>
      </c>
      <c r="I41" s="150">
        <v>45.52</v>
      </c>
      <c r="J41" s="1846">
        <v>0</v>
      </c>
      <c r="L41" s="1772"/>
      <c r="M41" s="1772"/>
      <c r="N41" s="1772"/>
      <c r="O41" s="1772"/>
      <c r="P41" s="1772"/>
      <c r="Q41" s="1772"/>
      <c r="R41" s="1772"/>
      <c r="S41" s="1777"/>
      <c r="T41" s="1777"/>
      <c r="U41" s="11"/>
      <c r="V41" s="1774"/>
      <c r="W41" s="1774"/>
      <c r="X41" s="1774"/>
      <c r="Y41" s="1774"/>
      <c r="Z41" s="1774"/>
      <c r="AA41" s="1774"/>
      <c r="AB41" s="1774"/>
      <c r="AC41" s="1774"/>
      <c r="AD41" s="1774"/>
      <c r="AE41" s="1774"/>
      <c r="AF41" s="1671"/>
      <c r="AG41" s="1671"/>
    </row>
    <row r="42" spans="1:33" s="15" customFormat="1" ht="13.5" customHeight="1">
      <c r="A42" s="1820" t="s">
        <v>68</v>
      </c>
      <c r="B42" s="1843">
        <v>63.06</v>
      </c>
      <c r="C42" s="1827">
        <v>36.94</v>
      </c>
      <c r="D42" s="1828">
        <v>585.70000000000005</v>
      </c>
      <c r="E42" s="1834">
        <v>11.29</v>
      </c>
      <c r="F42" s="151">
        <v>9.52</v>
      </c>
      <c r="G42" s="151">
        <v>16.559999999999999</v>
      </c>
      <c r="H42" s="1835">
        <v>100</v>
      </c>
      <c r="I42" s="1835">
        <v>100</v>
      </c>
      <c r="J42" s="1847">
        <v>100</v>
      </c>
      <c r="L42" s="1772"/>
      <c r="M42" s="1772"/>
      <c r="N42" s="1772"/>
      <c r="O42" s="1772"/>
      <c r="P42" s="1772"/>
      <c r="Q42" s="1772"/>
      <c r="R42" s="1772"/>
      <c r="S42" s="1778"/>
      <c r="T42" s="1778"/>
      <c r="U42" s="623"/>
      <c r="V42" s="1774"/>
      <c r="W42" s="1774"/>
      <c r="X42" s="1774"/>
      <c r="Y42" s="1774"/>
      <c r="Z42" s="1774"/>
      <c r="AA42" s="1774"/>
      <c r="AB42" s="1774"/>
      <c r="AC42" s="1774"/>
      <c r="AD42" s="1774"/>
      <c r="AE42" s="1774"/>
      <c r="AF42" s="1671"/>
      <c r="AG42" s="1671"/>
    </row>
    <row r="43" spans="1:33" s="225" customFormat="1" ht="18" customHeight="1">
      <c r="A43" s="1821" t="s">
        <v>69</v>
      </c>
      <c r="B43" s="1845">
        <v>47.04</v>
      </c>
      <c r="C43" s="1831">
        <v>52.96</v>
      </c>
      <c r="D43" s="1832">
        <v>1125.94</v>
      </c>
      <c r="E43" s="1833">
        <v>0.32</v>
      </c>
      <c r="F43" s="149">
        <v>0.2</v>
      </c>
      <c r="G43" s="149">
        <v>0.68</v>
      </c>
      <c r="H43" s="1836">
        <v>2.85</v>
      </c>
      <c r="I43" s="1836">
        <v>2.13</v>
      </c>
      <c r="J43" s="1848">
        <v>4.09</v>
      </c>
      <c r="K43" s="405"/>
      <c r="L43" s="1772"/>
      <c r="M43" s="1772"/>
      <c r="N43" s="1772"/>
      <c r="O43" s="1772"/>
      <c r="P43" s="1772"/>
      <c r="Q43" s="1772"/>
      <c r="R43" s="1772"/>
      <c r="S43" s="1779"/>
      <c r="T43" s="1779"/>
      <c r="U43" s="271"/>
      <c r="V43" s="1774"/>
      <c r="W43" s="1774"/>
      <c r="X43" s="1774"/>
      <c r="Y43" s="1774"/>
      <c r="Z43" s="1774"/>
      <c r="AA43" s="1774"/>
      <c r="AB43" s="1774"/>
      <c r="AC43" s="1774"/>
      <c r="AD43" s="1774"/>
      <c r="AE43" s="1774"/>
      <c r="AF43" s="1671"/>
      <c r="AG43" s="1671"/>
    </row>
    <row r="44" spans="1:33" ht="15" customHeight="1">
      <c r="A44" s="1816" t="s">
        <v>70</v>
      </c>
      <c r="B44" s="1845">
        <v>46.43</v>
      </c>
      <c r="C44" s="1831">
        <v>53.57</v>
      </c>
      <c r="D44" s="1832">
        <v>1153.8699999999999</v>
      </c>
      <c r="E44" s="1833">
        <v>0.18</v>
      </c>
      <c r="F44" s="149">
        <v>0.11</v>
      </c>
      <c r="G44" s="149">
        <v>0.39</v>
      </c>
      <c r="H44" s="1836">
        <v>1.63</v>
      </c>
      <c r="I44" s="1836">
        <v>1.2</v>
      </c>
      <c r="J44" s="1848">
        <v>2.36</v>
      </c>
      <c r="L44" s="1772"/>
      <c r="M44" s="1772"/>
      <c r="N44" s="1772"/>
      <c r="O44" s="1772"/>
      <c r="P44" s="1772"/>
      <c r="Q44" s="1772"/>
      <c r="R44" s="1772"/>
      <c r="S44" s="1780"/>
      <c r="T44" s="1780"/>
      <c r="U44" s="11"/>
      <c r="V44" s="1774"/>
      <c r="W44" s="1774"/>
      <c r="X44" s="1774"/>
      <c r="Y44" s="1774"/>
      <c r="Z44" s="1774"/>
      <c r="AA44" s="1774"/>
      <c r="AB44" s="1774"/>
      <c r="AC44" s="1774"/>
      <c r="AD44" s="1774"/>
      <c r="AE44" s="1774"/>
      <c r="AF44" s="1671"/>
      <c r="AG44" s="1671"/>
    </row>
    <row r="45" spans="1:33" ht="15" customHeight="1">
      <c r="A45" s="1816" t="s">
        <v>71</v>
      </c>
      <c r="B45" s="1845">
        <v>50.74</v>
      </c>
      <c r="C45" s="1831">
        <v>49.26</v>
      </c>
      <c r="D45" s="1832">
        <v>971</v>
      </c>
      <c r="E45" s="1833">
        <v>1.3</v>
      </c>
      <c r="F45" s="149">
        <v>0.88</v>
      </c>
      <c r="G45" s="149">
        <v>2.5499999999999998</v>
      </c>
      <c r="H45" s="1836">
        <v>11.54</v>
      </c>
      <c r="I45" s="1836">
        <v>9.2799999999999994</v>
      </c>
      <c r="J45" s="1848">
        <v>15.39</v>
      </c>
      <c r="L45" s="1772"/>
      <c r="M45" s="1772"/>
      <c r="N45" s="1772"/>
      <c r="O45" s="1772"/>
      <c r="P45" s="1772"/>
      <c r="Q45" s="1772"/>
      <c r="R45" s="1772"/>
      <c r="S45" s="1777"/>
      <c r="T45" s="1777"/>
      <c r="U45" s="11"/>
      <c r="V45" s="1774"/>
      <c r="W45" s="1774"/>
      <c r="X45" s="1774"/>
      <c r="Y45" s="1774"/>
      <c r="Z45" s="1774"/>
      <c r="AA45" s="1774"/>
      <c r="AB45" s="1774"/>
      <c r="AC45" s="1774"/>
      <c r="AD45" s="1774"/>
      <c r="AE45" s="1774"/>
      <c r="AF45" s="1671"/>
      <c r="AG45" s="1671"/>
    </row>
    <row r="46" spans="1:33">
      <c r="A46" s="1816" t="s">
        <v>72</v>
      </c>
      <c r="B46" s="1845">
        <v>55.91</v>
      </c>
      <c r="C46" s="1831">
        <v>44.09</v>
      </c>
      <c r="D46" s="1832">
        <v>788.57</v>
      </c>
      <c r="E46" s="1833">
        <v>3.91</v>
      </c>
      <c r="F46" s="149">
        <v>2.92</v>
      </c>
      <c r="G46" s="149">
        <v>6.84</v>
      </c>
      <c r="H46" s="1836">
        <v>34.61</v>
      </c>
      <c r="I46" s="1836">
        <v>30.68</v>
      </c>
      <c r="J46" s="1848">
        <v>41.31</v>
      </c>
      <c r="L46" s="1772"/>
      <c r="M46" s="1772"/>
      <c r="N46" s="1772"/>
      <c r="O46" s="1772"/>
      <c r="P46" s="1772"/>
      <c r="Q46" s="1772"/>
      <c r="R46" s="1772"/>
      <c r="S46" s="1777"/>
      <c r="T46" s="1777"/>
      <c r="U46" s="11"/>
      <c r="V46" s="1774"/>
      <c r="W46" s="1774"/>
      <c r="X46" s="1774"/>
      <c r="Y46" s="1774"/>
      <c r="Z46" s="1774"/>
      <c r="AA46" s="1774"/>
      <c r="AB46" s="1774"/>
      <c r="AC46" s="1774"/>
      <c r="AD46" s="1774"/>
      <c r="AE46" s="1774"/>
      <c r="AF46" s="1671"/>
      <c r="AG46" s="1671"/>
    </row>
    <row r="47" spans="1:33" ht="15" customHeight="1">
      <c r="A47" s="1816" t="s">
        <v>73</v>
      </c>
      <c r="B47" s="1845">
        <v>66.34</v>
      </c>
      <c r="C47" s="1831">
        <v>33.659999999999997</v>
      </c>
      <c r="D47" s="1832">
        <v>507.37</v>
      </c>
      <c r="E47" s="1833">
        <v>0.68</v>
      </c>
      <c r="F47" s="149">
        <v>0.6</v>
      </c>
      <c r="G47" s="149">
        <v>0.91</v>
      </c>
      <c r="H47" s="1836">
        <v>6.02</v>
      </c>
      <c r="I47" s="1836">
        <v>6.33</v>
      </c>
      <c r="J47" s="1848">
        <v>5.49</v>
      </c>
      <c r="L47" s="1772"/>
      <c r="M47" s="1772"/>
      <c r="N47" s="1772"/>
      <c r="O47" s="1772"/>
      <c r="P47" s="1772"/>
      <c r="Q47" s="1772"/>
      <c r="R47" s="1772"/>
      <c r="S47" s="1777"/>
      <c r="T47" s="1777"/>
      <c r="U47" s="11"/>
      <c r="V47" s="1774"/>
      <c r="W47" s="1774"/>
      <c r="X47" s="1774"/>
      <c r="Y47" s="1774"/>
      <c r="Z47" s="1774"/>
      <c r="AA47" s="1774"/>
      <c r="AB47" s="1774"/>
      <c r="AC47" s="1774"/>
      <c r="AD47" s="1774"/>
      <c r="AE47" s="1774"/>
      <c r="AF47" s="1671"/>
      <c r="AG47" s="1671"/>
    </row>
    <row r="48" spans="1:33" ht="15" customHeight="1">
      <c r="A48" s="1816" t="s">
        <v>74</v>
      </c>
      <c r="B48" s="1845">
        <v>77.63</v>
      </c>
      <c r="C48" s="1831">
        <v>22.37</v>
      </c>
      <c r="D48" s="1832">
        <v>288.12</v>
      </c>
      <c r="E48" s="1833">
        <v>1.68</v>
      </c>
      <c r="F48" s="149">
        <v>1.75</v>
      </c>
      <c r="G48" s="149">
        <v>1.49</v>
      </c>
      <c r="H48" s="1836">
        <v>14.91</v>
      </c>
      <c r="I48" s="1836">
        <v>18.350000000000001</v>
      </c>
      <c r="J48" s="1848">
        <v>9.0299999999999994</v>
      </c>
      <c r="L48" s="1772"/>
      <c r="M48" s="1772"/>
      <c r="N48" s="1772"/>
      <c r="O48" s="1772"/>
      <c r="P48" s="1772"/>
      <c r="Q48" s="1772"/>
      <c r="R48" s="1772"/>
      <c r="S48" s="1777"/>
      <c r="T48" s="1777"/>
      <c r="U48" s="11"/>
      <c r="V48" s="1774"/>
      <c r="W48" s="1774"/>
      <c r="X48" s="1774"/>
      <c r="Y48" s="1774"/>
      <c r="Z48" s="1774"/>
      <c r="AA48" s="1774"/>
      <c r="AB48" s="1774"/>
      <c r="AC48" s="1774"/>
      <c r="AD48" s="1774"/>
      <c r="AE48" s="1774"/>
      <c r="AF48" s="1671"/>
      <c r="AG48" s="1671"/>
    </row>
    <row r="49" spans="1:33" ht="15" customHeight="1">
      <c r="A49" s="1816" t="s">
        <v>75</v>
      </c>
      <c r="B49" s="1845">
        <v>68.08</v>
      </c>
      <c r="C49" s="1831">
        <v>31.92</v>
      </c>
      <c r="D49" s="1832">
        <v>468.93</v>
      </c>
      <c r="E49" s="1833">
        <v>2.85</v>
      </c>
      <c r="F49" s="149">
        <v>2.6</v>
      </c>
      <c r="G49" s="149">
        <v>3.62</v>
      </c>
      <c r="H49" s="1836">
        <v>25.27</v>
      </c>
      <c r="I49" s="1836">
        <v>27.28</v>
      </c>
      <c r="J49" s="1848">
        <v>21.84</v>
      </c>
      <c r="L49" s="1772"/>
      <c r="M49" s="1772"/>
      <c r="N49" s="1772"/>
      <c r="O49" s="1772"/>
      <c r="P49" s="1772"/>
      <c r="Q49" s="1772"/>
      <c r="R49" s="1772"/>
      <c r="S49" s="1777"/>
      <c r="T49" s="1777"/>
      <c r="U49" s="11"/>
      <c r="V49" s="1774"/>
      <c r="W49" s="1774"/>
      <c r="X49" s="1774"/>
      <c r="Y49" s="1774"/>
      <c r="Z49" s="1774"/>
      <c r="AA49" s="1774"/>
      <c r="AB49" s="1774"/>
      <c r="AC49" s="1774"/>
      <c r="AD49" s="1774"/>
      <c r="AE49" s="1774"/>
      <c r="AF49" s="1671"/>
      <c r="AG49" s="1671"/>
    </row>
    <row r="50" spans="1:33" ht="15" customHeight="1">
      <c r="A50" s="1816" t="s">
        <v>76</v>
      </c>
      <c r="B50" s="1845">
        <v>94.22</v>
      </c>
      <c r="C50" s="1831">
        <v>5.78</v>
      </c>
      <c r="D50" s="1832">
        <v>61.35</v>
      </c>
      <c r="E50" s="1833">
        <v>0.36</v>
      </c>
      <c r="F50" s="149">
        <v>0.45</v>
      </c>
      <c r="G50" s="149">
        <v>0.08</v>
      </c>
      <c r="H50" s="1836">
        <v>3.18</v>
      </c>
      <c r="I50" s="1836">
        <v>4.75</v>
      </c>
      <c r="J50" s="1848">
        <v>0.5</v>
      </c>
      <c r="L50" s="1772"/>
      <c r="M50" s="1772"/>
      <c r="N50" s="1772"/>
      <c r="O50" s="1772"/>
      <c r="P50" s="1772"/>
      <c r="Q50" s="1772"/>
      <c r="R50" s="1772"/>
      <c r="S50" s="1777"/>
      <c r="T50" s="1777"/>
      <c r="U50" s="11"/>
      <c r="V50" s="1774"/>
      <c r="W50" s="1774"/>
      <c r="X50" s="1774"/>
      <c r="Y50" s="1774"/>
      <c r="Z50" s="1774"/>
      <c r="AA50" s="1774"/>
      <c r="AB50" s="1774"/>
      <c r="AC50" s="1774"/>
      <c r="AD50" s="1774"/>
      <c r="AE50" s="1774"/>
      <c r="AF50" s="1671"/>
      <c r="AG50" s="1671"/>
    </row>
    <row r="51" spans="1:33" s="15" customFormat="1" ht="15" customHeight="1">
      <c r="A51" s="1822" t="s">
        <v>77</v>
      </c>
      <c r="B51" s="1843">
        <v>50.43</v>
      </c>
      <c r="C51" s="1827">
        <v>49.57</v>
      </c>
      <c r="D51" s="1828">
        <v>982.8</v>
      </c>
      <c r="E51" s="1834">
        <v>6.87</v>
      </c>
      <c r="F51" s="151">
        <v>4.63</v>
      </c>
      <c r="G51" s="151">
        <v>13.52</v>
      </c>
      <c r="H51" s="1835">
        <v>100</v>
      </c>
      <c r="I51" s="1835">
        <v>100</v>
      </c>
      <c r="J51" s="1847">
        <v>100</v>
      </c>
      <c r="L51" s="1772"/>
      <c r="M51" s="1772"/>
      <c r="N51" s="1772"/>
      <c r="O51" s="1772"/>
      <c r="P51" s="1772"/>
      <c r="Q51" s="1772"/>
      <c r="R51" s="1772"/>
      <c r="S51" s="1775"/>
      <c r="T51" s="1775"/>
      <c r="U51" s="623"/>
      <c r="V51" s="1774"/>
      <c r="W51" s="1774"/>
      <c r="X51" s="1774"/>
      <c r="Y51" s="1774"/>
      <c r="Z51" s="1774"/>
      <c r="AA51" s="1774"/>
      <c r="AB51" s="1774"/>
      <c r="AC51" s="1774"/>
      <c r="AD51" s="1774"/>
      <c r="AE51" s="1774"/>
      <c r="AF51" s="1671"/>
      <c r="AG51" s="1671"/>
    </row>
    <row r="52" spans="1:33" s="225" customFormat="1" ht="17.25" customHeight="1">
      <c r="A52" s="1821" t="s">
        <v>78</v>
      </c>
      <c r="B52" s="1845">
        <v>45.33</v>
      </c>
      <c r="C52" s="1831">
        <v>54.67</v>
      </c>
      <c r="D52" s="1832">
        <v>1206.05</v>
      </c>
      <c r="E52" s="1833">
        <v>2.17</v>
      </c>
      <c r="F52" s="149">
        <v>1.31</v>
      </c>
      <c r="G52" s="149">
        <v>4.7</v>
      </c>
      <c r="H52" s="1836">
        <v>31.55</v>
      </c>
      <c r="I52" s="1836">
        <v>28.35</v>
      </c>
      <c r="J52" s="1848">
        <v>34.799999999999997</v>
      </c>
      <c r="K52" s="405"/>
      <c r="L52" s="1772"/>
      <c r="M52" s="1772"/>
      <c r="N52" s="1772"/>
      <c r="O52" s="1772"/>
      <c r="P52" s="1772"/>
      <c r="Q52" s="1772"/>
      <c r="R52" s="1772"/>
      <c r="S52" s="1779"/>
      <c r="T52" s="1779"/>
      <c r="U52" s="271"/>
      <c r="V52" s="1774"/>
      <c r="W52" s="1774"/>
      <c r="X52" s="1774"/>
      <c r="Y52" s="1774"/>
      <c r="Z52" s="1774"/>
      <c r="AA52" s="1774"/>
      <c r="AB52" s="1774"/>
      <c r="AC52" s="1774"/>
      <c r="AD52" s="1774"/>
      <c r="AE52" s="1774"/>
      <c r="AF52" s="1671"/>
      <c r="AG52" s="1671"/>
    </row>
    <row r="53" spans="1:33" ht="15" customHeight="1">
      <c r="A53" s="1816" t="s">
        <v>79</v>
      </c>
      <c r="B53" s="1845">
        <v>55.77</v>
      </c>
      <c r="C53" s="1831">
        <v>44.23</v>
      </c>
      <c r="D53" s="1832">
        <v>793.23</v>
      </c>
      <c r="E53" s="1833">
        <v>0.36</v>
      </c>
      <c r="F53" s="149">
        <v>0.27</v>
      </c>
      <c r="G53" s="149">
        <v>0.63</v>
      </c>
      <c r="H53" s="1836">
        <v>5.24</v>
      </c>
      <c r="I53" s="1836">
        <v>5.8</v>
      </c>
      <c r="J53" s="1848">
        <v>4.68</v>
      </c>
      <c r="L53" s="1772"/>
      <c r="M53" s="1772"/>
      <c r="N53" s="1772"/>
      <c r="O53" s="1772"/>
      <c r="P53" s="1772"/>
      <c r="Q53" s="1772"/>
      <c r="R53" s="1772"/>
      <c r="S53" s="1780"/>
      <c r="T53" s="1780"/>
      <c r="U53" s="11"/>
      <c r="V53" s="1774"/>
      <c r="W53" s="1774"/>
      <c r="X53" s="1774"/>
      <c r="Y53" s="1774"/>
      <c r="Z53" s="1774"/>
      <c r="AA53" s="1774"/>
      <c r="AB53" s="1774"/>
      <c r="AC53" s="1774"/>
      <c r="AD53" s="1774"/>
      <c r="AE53" s="1774"/>
      <c r="AF53" s="1671"/>
      <c r="AG53" s="1671"/>
    </row>
    <row r="54" spans="1:33" ht="15" customHeight="1">
      <c r="A54" s="1816" t="s">
        <v>80</v>
      </c>
      <c r="B54" s="1845">
        <v>52</v>
      </c>
      <c r="C54" s="1831">
        <v>48</v>
      </c>
      <c r="D54" s="1832">
        <v>923.06</v>
      </c>
      <c r="E54" s="1833">
        <v>0.6</v>
      </c>
      <c r="F54" s="149">
        <v>0.42</v>
      </c>
      <c r="G54" s="149">
        <v>1.1399999999999999</v>
      </c>
      <c r="H54" s="1836">
        <v>8.7100000000000009</v>
      </c>
      <c r="I54" s="1836">
        <v>8.98</v>
      </c>
      <c r="J54" s="1848">
        <v>8.43</v>
      </c>
      <c r="L54" s="1772"/>
      <c r="M54" s="1772"/>
      <c r="N54" s="1772"/>
      <c r="O54" s="1772"/>
      <c r="P54" s="1772"/>
      <c r="Q54" s="1772"/>
      <c r="R54" s="1772"/>
      <c r="S54" s="1777"/>
      <c r="T54" s="1777"/>
      <c r="U54" s="11"/>
      <c r="V54" s="1774"/>
      <c r="W54" s="1774"/>
      <c r="X54" s="1774"/>
      <c r="Y54" s="1774"/>
      <c r="Z54" s="1774"/>
      <c r="AA54" s="1774"/>
      <c r="AB54" s="1774"/>
      <c r="AC54" s="1774"/>
      <c r="AD54" s="1774"/>
      <c r="AE54" s="1774"/>
      <c r="AF54" s="1671"/>
      <c r="AG54" s="1671"/>
    </row>
    <row r="55" spans="1:33" ht="15" customHeight="1">
      <c r="A55" s="1816" t="s">
        <v>81</v>
      </c>
      <c r="B55" s="1845">
        <v>42.91</v>
      </c>
      <c r="C55" s="1831">
        <v>57.09</v>
      </c>
      <c r="D55" s="1832">
        <v>1330.72</v>
      </c>
      <c r="E55" s="1833">
        <v>0.32</v>
      </c>
      <c r="F55" s="149">
        <v>0.18</v>
      </c>
      <c r="G55" s="149">
        <v>0.72</v>
      </c>
      <c r="H55" s="1836">
        <v>4.6399999999999997</v>
      </c>
      <c r="I55" s="1836">
        <v>3.95</v>
      </c>
      <c r="J55" s="1848">
        <v>5.35</v>
      </c>
      <c r="L55" s="1772"/>
      <c r="M55" s="1772"/>
      <c r="N55" s="1772"/>
      <c r="O55" s="1772"/>
      <c r="P55" s="1772"/>
      <c r="Q55" s="1772"/>
      <c r="R55" s="1772"/>
      <c r="S55" s="1777"/>
      <c r="T55" s="1777"/>
      <c r="U55" s="11"/>
      <c r="V55" s="1774"/>
      <c r="W55" s="1774"/>
      <c r="X55" s="1774"/>
      <c r="Y55" s="1774"/>
      <c r="Z55" s="1774"/>
      <c r="AA55" s="1774"/>
      <c r="AB55" s="1774"/>
      <c r="AC55" s="1774"/>
      <c r="AD55" s="1774"/>
      <c r="AE55" s="1774"/>
      <c r="AF55" s="1671"/>
      <c r="AG55" s="1671"/>
    </row>
    <row r="56" spans="1:33" ht="15" customHeight="1">
      <c r="A56" s="1816" t="s">
        <v>82</v>
      </c>
      <c r="B56" s="1845">
        <v>64.23</v>
      </c>
      <c r="C56" s="1831">
        <v>35.770000000000003</v>
      </c>
      <c r="D56" s="1832">
        <v>556.96</v>
      </c>
      <c r="E56" s="1833">
        <v>0.47</v>
      </c>
      <c r="F56" s="149">
        <v>0.41</v>
      </c>
      <c r="G56" s="149">
        <v>0.67</v>
      </c>
      <c r="H56" s="1836">
        <v>6.88</v>
      </c>
      <c r="I56" s="1836">
        <v>8.77</v>
      </c>
      <c r="J56" s="1848">
        <v>4.97</v>
      </c>
      <c r="L56" s="1772"/>
      <c r="M56" s="1772"/>
      <c r="N56" s="1772"/>
      <c r="O56" s="1772"/>
      <c r="P56" s="1772"/>
      <c r="Q56" s="1772"/>
      <c r="R56" s="1772"/>
      <c r="S56" s="1777"/>
      <c r="T56" s="1777"/>
      <c r="U56" s="11"/>
      <c r="V56" s="1774"/>
      <c r="W56" s="1774"/>
      <c r="X56" s="1774"/>
      <c r="Y56" s="1774"/>
      <c r="Z56" s="1774"/>
      <c r="AA56" s="1774"/>
      <c r="AB56" s="1774"/>
      <c r="AC56" s="1774"/>
      <c r="AD56" s="1774"/>
      <c r="AE56" s="1774"/>
      <c r="AF56" s="1671"/>
      <c r="AG56" s="1671"/>
    </row>
    <row r="57" spans="1:33" ht="15" customHeight="1">
      <c r="A57" s="1816" t="s">
        <v>83</v>
      </c>
      <c r="B57" s="1845">
        <v>38.03</v>
      </c>
      <c r="C57" s="1831">
        <v>61.97</v>
      </c>
      <c r="D57" s="1832">
        <v>1629.53</v>
      </c>
      <c r="E57" s="1833">
        <v>1.04</v>
      </c>
      <c r="F57" s="149">
        <v>0.53</v>
      </c>
      <c r="G57" s="149">
        <v>2.56</v>
      </c>
      <c r="H57" s="1836">
        <v>15.17</v>
      </c>
      <c r="I57" s="1836">
        <v>11.44</v>
      </c>
      <c r="J57" s="1848">
        <v>18.96</v>
      </c>
      <c r="L57" s="1772"/>
      <c r="M57" s="1772"/>
      <c r="N57" s="1772"/>
      <c r="O57" s="1772"/>
      <c r="P57" s="1772"/>
      <c r="Q57" s="1772"/>
      <c r="R57" s="1772"/>
      <c r="S57" s="1777"/>
      <c r="T57" s="1777"/>
      <c r="U57" s="11"/>
      <c r="V57" s="1774"/>
      <c r="W57" s="1774"/>
      <c r="X57" s="1774"/>
      <c r="Y57" s="1774"/>
      <c r="Z57" s="1774"/>
      <c r="AA57" s="1774"/>
      <c r="AB57" s="1774"/>
      <c r="AC57" s="1774"/>
      <c r="AD57" s="1774"/>
      <c r="AE57" s="1774"/>
      <c r="AF57" s="1671"/>
      <c r="AG57" s="1671"/>
    </row>
    <row r="58" spans="1:33" ht="15" customHeight="1">
      <c r="A58" s="1816" t="s">
        <v>84</v>
      </c>
      <c r="B58" s="1845">
        <v>59.34</v>
      </c>
      <c r="C58" s="1831">
        <v>40.659999999999997</v>
      </c>
      <c r="D58" s="1832">
        <v>685.3</v>
      </c>
      <c r="E58" s="1833">
        <v>1.91</v>
      </c>
      <c r="F58" s="149">
        <v>1.51</v>
      </c>
      <c r="G58" s="149">
        <v>3.08</v>
      </c>
      <c r="H58" s="1836">
        <v>27.81</v>
      </c>
      <c r="I58" s="1836">
        <v>32.72</v>
      </c>
      <c r="J58" s="1848">
        <v>22.81</v>
      </c>
      <c r="L58" s="1772"/>
      <c r="M58" s="1772"/>
      <c r="N58" s="1772"/>
      <c r="O58" s="1772"/>
      <c r="P58" s="1772"/>
      <c r="Q58" s="1772"/>
      <c r="R58" s="1772"/>
      <c r="S58" s="1777"/>
      <c r="T58" s="1777"/>
      <c r="U58" s="11"/>
      <c r="V58" s="1774"/>
      <c r="W58" s="1774"/>
      <c r="X58" s="1774"/>
      <c r="Y58" s="1774"/>
      <c r="Z58" s="1774"/>
      <c r="AA58" s="1774"/>
      <c r="AB58" s="1774"/>
      <c r="AC58" s="1774"/>
      <c r="AD58" s="1774"/>
      <c r="AE58" s="1774"/>
      <c r="AF58" s="1671"/>
      <c r="AG58" s="1671"/>
    </row>
    <row r="59" spans="1:33" s="15" customFormat="1" ht="15" customHeight="1">
      <c r="A59" s="1822" t="s">
        <v>85</v>
      </c>
      <c r="B59" s="1843">
        <v>72.44</v>
      </c>
      <c r="C59" s="1827">
        <v>27.56</v>
      </c>
      <c r="D59" s="1828">
        <v>380.43</v>
      </c>
      <c r="E59" s="1834">
        <v>19.82</v>
      </c>
      <c r="F59" s="151">
        <v>19.190000000000001</v>
      </c>
      <c r="G59" s="151">
        <v>21.68</v>
      </c>
      <c r="H59" s="1837">
        <v>100</v>
      </c>
      <c r="I59" s="1837">
        <v>100</v>
      </c>
      <c r="J59" s="1849">
        <v>100</v>
      </c>
      <c r="L59" s="1772"/>
      <c r="M59" s="1772"/>
      <c r="N59" s="1772"/>
      <c r="O59" s="1772"/>
      <c r="P59" s="1772"/>
      <c r="Q59" s="1772"/>
      <c r="R59" s="1772"/>
      <c r="S59" s="1781"/>
      <c r="T59" s="1781"/>
      <c r="U59" s="623"/>
      <c r="V59" s="1774"/>
      <c r="W59" s="1774"/>
      <c r="X59" s="1774"/>
      <c r="Y59" s="1774"/>
      <c r="Z59" s="1774"/>
      <c r="AA59" s="1774"/>
      <c r="AB59" s="1774"/>
      <c r="AC59" s="1774"/>
      <c r="AD59" s="1774"/>
      <c r="AE59" s="1774"/>
      <c r="AF59" s="1671"/>
      <c r="AG59" s="1671"/>
    </row>
    <row r="60" spans="1:33" ht="17.25" customHeight="1">
      <c r="A60" s="1816" t="s">
        <v>86</v>
      </c>
      <c r="B60" s="1845">
        <v>62.9</v>
      </c>
      <c r="C60" s="1831">
        <v>37.1</v>
      </c>
      <c r="D60" s="1832">
        <v>589.86</v>
      </c>
      <c r="E60" s="1833">
        <v>2.75</v>
      </c>
      <c r="F60" s="149">
        <v>2.31</v>
      </c>
      <c r="G60" s="149">
        <v>4.05</v>
      </c>
      <c r="H60" s="1668">
        <v>13.87</v>
      </c>
      <c r="I60" s="1668">
        <v>12.05</v>
      </c>
      <c r="J60" s="1850">
        <v>18.68</v>
      </c>
      <c r="K60" s="154"/>
      <c r="L60" s="1772"/>
      <c r="M60" s="1772"/>
      <c r="N60" s="1772"/>
      <c r="O60" s="1772"/>
      <c r="P60" s="1772"/>
      <c r="Q60" s="1772"/>
      <c r="R60" s="1772"/>
      <c r="S60" s="1779"/>
      <c r="T60" s="1779"/>
      <c r="U60" s="11"/>
      <c r="V60" s="1774"/>
      <c r="W60" s="1774"/>
      <c r="X60" s="1774"/>
      <c r="Y60" s="1774"/>
      <c r="Z60" s="1774"/>
      <c r="AA60" s="1774"/>
      <c r="AB60" s="1774"/>
      <c r="AC60" s="1774"/>
      <c r="AD60" s="1774"/>
      <c r="AE60" s="1774"/>
      <c r="AF60" s="1671"/>
      <c r="AG60" s="1671"/>
    </row>
    <row r="61" spans="1:33" ht="15" customHeight="1">
      <c r="A61" s="1816" t="s">
        <v>87</v>
      </c>
      <c r="B61" s="1845">
        <v>67.98</v>
      </c>
      <c r="C61" s="1831">
        <v>32.020000000000003</v>
      </c>
      <c r="D61" s="1832">
        <v>470.97</v>
      </c>
      <c r="E61" s="1833">
        <v>0.46</v>
      </c>
      <c r="F61" s="149">
        <v>0.42</v>
      </c>
      <c r="G61" s="149">
        <v>0.59</v>
      </c>
      <c r="H61" s="1668">
        <v>2.33</v>
      </c>
      <c r="I61" s="1668">
        <v>2.1800000000000002</v>
      </c>
      <c r="J61" s="1850">
        <v>2.7</v>
      </c>
      <c r="L61" s="1772"/>
      <c r="M61" s="1772"/>
      <c r="N61" s="1772"/>
      <c r="O61" s="1772"/>
      <c r="P61" s="1772"/>
      <c r="Q61" s="1772"/>
      <c r="R61" s="1772"/>
      <c r="S61" s="1777"/>
      <c r="T61" s="1777"/>
      <c r="U61" s="11"/>
      <c r="V61" s="1774"/>
      <c r="W61" s="1774"/>
      <c r="X61" s="1774"/>
      <c r="Y61" s="1774"/>
      <c r="Z61" s="1774"/>
      <c r="AA61" s="1774"/>
      <c r="AB61" s="1774"/>
      <c r="AC61" s="1774"/>
      <c r="AD61" s="1774"/>
      <c r="AE61" s="1774"/>
      <c r="AF61" s="1671"/>
      <c r="AG61" s="1671"/>
    </row>
    <row r="62" spans="1:33" ht="15" customHeight="1">
      <c r="A62" s="1816" t="s">
        <v>88</v>
      </c>
      <c r="B62" s="1845">
        <v>64.45</v>
      </c>
      <c r="C62" s="1831">
        <v>35.549999999999997</v>
      </c>
      <c r="D62" s="1832">
        <v>551.64</v>
      </c>
      <c r="E62" s="1833">
        <v>0.53</v>
      </c>
      <c r="F62" s="149">
        <v>0.46</v>
      </c>
      <c r="G62" s="149">
        <v>0.75</v>
      </c>
      <c r="H62" s="1668">
        <v>2.67</v>
      </c>
      <c r="I62" s="1668">
        <v>2.38</v>
      </c>
      <c r="J62" s="1850">
        <v>3.45</v>
      </c>
      <c r="L62" s="1772"/>
      <c r="M62" s="1772"/>
      <c r="N62" s="1772"/>
      <c r="O62" s="1772"/>
      <c r="P62" s="1772"/>
      <c r="Q62" s="1772"/>
      <c r="R62" s="1772"/>
      <c r="S62" s="1777"/>
      <c r="T62" s="1777"/>
      <c r="U62" s="11"/>
      <c r="V62" s="1774"/>
      <c r="W62" s="1774"/>
      <c r="X62" s="1774"/>
      <c r="Y62" s="1774"/>
      <c r="Z62" s="1774"/>
      <c r="AA62" s="1774"/>
      <c r="AB62" s="1774"/>
      <c r="AC62" s="1774"/>
      <c r="AD62" s="1774"/>
      <c r="AE62" s="1774"/>
      <c r="AF62" s="1671"/>
      <c r="AG62" s="1671"/>
    </row>
    <row r="63" spans="1:33" ht="15" customHeight="1">
      <c r="A63" s="1816" t="s">
        <v>89</v>
      </c>
      <c r="B63" s="1845">
        <v>76.849999999999994</v>
      </c>
      <c r="C63" s="1831">
        <v>23.15</v>
      </c>
      <c r="D63" s="1832">
        <v>301.25</v>
      </c>
      <c r="E63" s="1833">
        <v>2.67</v>
      </c>
      <c r="F63" s="149">
        <v>2.74</v>
      </c>
      <c r="G63" s="149">
        <v>2.4500000000000002</v>
      </c>
      <c r="H63" s="1668">
        <v>13.47</v>
      </c>
      <c r="I63" s="1668">
        <v>14.29</v>
      </c>
      <c r="J63" s="1850">
        <v>11.32</v>
      </c>
      <c r="L63" s="1772"/>
      <c r="M63" s="1772"/>
      <c r="N63" s="1772"/>
      <c r="O63" s="1772"/>
      <c r="P63" s="1772"/>
      <c r="Q63" s="1772"/>
      <c r="R63" s="1772"/>
      <c r="S63" s="1777"/>
      <c r="T63" s="1777"/>
      <c r="U63" s="11"/>
      <c r="V63" s="1774"/>
      <c r="W63" s="1774"/>
      <c r="X63" s="1774"/>
      <c r="Y63" s="1774"/>
      <c r="Z63" s="1774"/>
      <c r="AA63" s="1774"/>
      <c r="AB63" s="1774"/>
      <c r="AC63" s="1774"/>
      <c r="AD63" s="1774"/>
      <c r="AE63" s="1774"/>
      <c r="AF63" s="1671"/>
      <c r="AG63" s="1671"/>
    </row>
    <row r="64" spans="1:33" ht="15" customHeight="1">
      <c r="A64" s="1816" t="s">
        <v>90</v>
      </c>
      <c r="B64" s="1845">
        <v>66.3</v>
      </c>
      <c r="C64" s="1831">
        <v>33.700000000000003</v>
      </c>
      <c r="D64" s="1832">
        <v>508.38</v>
      </c>
      <c r="E64" s="1833">
        <v>1.02</v>
      </c>
      <c r="F64" s="149">
        <v>0.9</v>
      </c>
      <c r="G64" s="149">
        <v>1.36</v>
      </c>
      <c r="H64" s="1668">
        <v>5.15</v>
      </c>
      <c r="I64" s="1668">
        <v>4.71</v>
      </c>
      <c r="J64" s="1850">
        <v>6.29</v>
      </c>
      <c r="L64" s="1772"/>
      <c r="M64" s="1772"/>
      <c r="N64" s="1772"/>
      <c r="O64" s="1772"/>
      <c r="P64" s="1772"/>
      <c r="Q64" s="1772"/>
      <c r="R64" s="1772"/>
      <c r="S64" s="1777"/>
      <c r="T64" s="1777"/>
      <c r="U64" s="11"/>
      <c r="V64" s="1774"/>
      <c r="W64" s="1774"/>
      <c r="X64" s="1774"/>
      <c r="Y64" s="1774"/>
      <c r="Z64" s="1774"/>
      <c r="AA64" s="1774"/>
      <c r="AB64" s="1774"/>
      <c r="AC64" s="1774"/>
      <c r="AD64" s="1774"/>
      <c r="AE64" s="1774"/>
      <c r="AF64" s="1671"/>
      <c r="AG64" s="1671"/>
    </row>
    <row r="65" spans="1:33" ht="15" customHeight="1">
      <c r="A65" s="1816" t="s">
        <v>91</v>
      </c>
      <c r="B65" s="1845">
        <v>64.19</v>
      </c>
      <c r="C65" s="1831">
        <v>35.81</v>
      </c>
      <c r="D65" s="1832">
        <v>557.95000000000005</v>
      </c>
      <c r="E65" s="1833">
        <v>0.82</v>
      </c>
      <c r="F65" s="149">
        <v>0.71</v>
      </c>
      <c r="G65" s="149">
        <v>1.17</v>
      </c>
      <c r="H65" s="1668">
        <v>4.1500000000000004</v>
      </c>
      <c r="I65" s="1668">
        <v>3.68</v>
      </c>
      <c r="J65" s="1850">
        <v>5.4</v>
      </c>
      <c r="L65" s="1772"/>
      <c r="M65" s="1772"/>
      <c r="N65" s="1772"/>
      <c r="O65" s="1772"/>
      <c r="P65" s="1772"/>
      <c r="Q65" s="1772"/>
      <c r="R65" s="1772"/>
      <c r="S65" s="1777"/>
      <c r="T65" s="1777"/>
      <c r="U65" s="11"/>
      <c r="V65" s="1774"/>
      <c r="W65" s="1774"/>
      <c r="X65" s="1774"/>
      <c r="Y65" s="1774"/>
      <c r="Z65" s="1774"/>
      <c r="AA65" s="1774"/>
      <c r="AB65" s="1774"/>
      <c r="AC65" s="1774"/>
      <c r="AD65" s="1774"/>
      <c r="AE65" s="1774"/>
      <c r="AF65" s="1671"/>
      <c r="AG65" s="1671"/>
    </row>
    <row r="66" spans="1:33" ht="15" customHeight="1">
      <c r="A66" s="1816" t="s">
        <v>92</v>
      </c>
      <c r="B66" s="1845">
        <v>75.89</v>
      </c>
      <c r="C66" s="1831">
        <v>24.11</v>
      </c>
      <c r="D66" s="1832">
        <v>317.67</v>
      </c>
      <c r="E66" s="1833">
        <v>1.76</v>
      </c>
      <c r="F66" s="149">
        <v>1.78</v>
      </c>
      <c r="G66" s="149">
        <v>1.68</v>
      </c>
      <c r="H66" s="1668">
        <v>8.86</v>
      </c>
      <c r="I66" s="1668">
        <v>9.2899999999999991</v>
      </c>
      <c r="J66" s="1850">
        <v>7.75</v>
      </c>
      <c r="L66" s="1772"/>
      <c r="M66" s="1772"/>
      <c r="N66" s="1772"/>
      <c r="O66" s="1772"/>
      <c r="P66" s="1772"/>
      <c r="Q66" s="1772"/>
      <c r="R66" s="1772"/>
      <c r="S66" s="1777"/>
      <c r="T66" s="1777"/>
      <c r="U66" s="11"/>
      <c r="V66" s="1774"/>
      <c r="W66" s="1774"/>
      <c r="X66" s="1774"/>
      <c r="Y66" s="1774"/>
      <c r="Z66" s="1774"/>
      <c r="AA66" s="1774"/>
      <c r="AB66" s="1774"/>
      <c r="AC66" s="1774"/>
      <c r="AD66" s="1774"/>
      <c r="AE66" s="1774"/>
      <c r="AF66" s="1671"/>
      <c r="AG66" s="1671"/>
    </row>
    <row r="67" spans="1:33" ht="15" customHeight="1">
      <c r="A67" s="1816" t="s">
        <v>93</v>
      </c>
      <c r="B67" s="1845">
        <v>78.650000000000006</v>
      </c>
      <c r="C67" s="1831">
        <v>21.35</v>
      </c>
      <c r="D67" s="1832">
        <v>271.45999999999998</v>
      </c>
      <c r="E67" s="1833">
        <v>0.85</v>
      </c>
      <c r="F67" s="149">
        <v>0.89</v>
      </c>
      <c r="G67" s="149">
        <v>0.72</v>
      </c>
      <c r="H67" s="1668">
        <v>4.28</v>
      </c>
      <c r="I67" s="1668">
        <v>4.6500000000000004</v>
      </c>
      <c r="J67" s="1850">
        <v>3.32</v>
      </c>
      <c r="L67" s="1772"/>
      <c r="M67" s="1772"/>
      <c r="N67" s="1772"/>
      <c r="O67" s="1772"/>
      <c r="P67" s="1772"/>
      <c r="Q67" s="1772"/>
      <c r="R67" s="1772"/>
      <c r="S67" s="1777"/>
      <c r="T67" s="1777"/>
      <c r="U67" s="11"/>
      <c r="V67" s="1774"/>
      <c r="W67" s="1774"/>
      <c r="X67" s="1774"/>
      <c r="Y67" s="1774"/>
      <c r="Z67" s="1774"/>
      <c r="AA67" s="1774"/>
      <c r="AB67" s="1774"/>
      <c r="AC67" s="1774"/>
      <c r="AD67" s="1774"/>
      <c r="AE67" s="1774"/>
      <c r="AF67" s="1671"/>
      <c r="AG67" s="1671"/>
    </row>
    <row r="68" spans="1:33" ht="15" customHeight="1">
      <c r="A68" s="1816" t="s">
        <v>94</v>
      </c>
      <c r="B68" s="1845">
        <v>79.87</v>
      </c>
      <c r="C68" s="1831">
        <v>20.13</v>
      </c>
      <c r="D68" s="1832">
        <v>252</v>
      </c>
      <c r="E68" s="1833">
        <v>2.16</v>
      </c>
      <c r="F68" s="149">
        <v>2.31</v>
      </c>
      <c r="G68" s="149">
        <v>1.73</v>
      </c>
      <c r="H68" s="1668">
        <v>10.9</v>
      </c>
      <c r="I68" s="1668">
        <v>12.02</v>
      </c>
      <c r="J68" s="1850">
        <v>7.96</v>
      </c>
      <c r="L68" s="1772"/>
      <c r="M68" s="1772"/>
      <c r="N68" s="1772"/>
      <c r="O68" s="1772"/>
      <c r="P68" s="1772"/>
      <c r="Q68" s="1772"/>
      <c r="R68" s="1772"/>
      <c r="S68" s="1777"/>
      <c r="T68" s="1777"/>
      <c r="U68" s="11"/>
      <c r="V68" s="1774"/>
      <c r="W68" s="1774"/>
      <c r="X68" s="1774"/>
      <c r="Y68" s="1774"/>
      <c r="Z68" s="1774"/>
      <c r="AA68" s="1774"/>
      <c r="AB68" s="1774"/>
      <c r="AC68" s="1774"/>
      <c r="AD68" s="1774"/>
      <c r="AE68" s="1774"/>
      <c r="AF68" s="1671"/>
      <c r="AG68" s="1671"/>
    </row>
    <row r="69" spans="1:33" ht="15" customHeight="1">
      <c r="A69" s="1816" t="s">
        <v>95</v>
      </c>
      <c r="B69" s="1845">
        <v>61.07</v>
      </c>
      <c r="C69" s="1831">
        <v>38.93</v>
      </c>
      <c r="D69" s="1832">
        <v>637.36</v>
      </c>
      <c r="E69" s="1833">
        <v>1.32</v>
      </c>
      <c r="F69" s="149">
        <v>1.08</v>
      </c>
      <c r="G69" s="149">
        <v>2.04</v>
      </c>
      <c r="H69" s="1668">
        <v>6.67</v>
      </c>
      <c r="I69" s="1668">
        <v>5.63</v>
      </c>
      <c r="J69" s="1850">
        <v>9.42</v>
      </c>
      <c r="L69" s="1772"/>
      <c r="M69" s="1772"/>
      <c r="N69" s="1772"/>
      <c r="O69" s="1772"/>
      <c r="P69" s="1772"/>
      <c r="Q69" s="1772"/>
      <c r="R69" s="1772"/>
      <c r="S69" s="1777"/>
      <c r="T69" s="1777"/>
      <c r="U69" s="11"/>
      <c r="V69" s="1774"/>
      <c r="W69" s="1774"/>
      <c r="X69" s="1774"/>
      <c r="Y69" s="1774"/>
      <c r="Z69" s="1774"/>
      <c r="AA69" s="1774"/>
      <c r="AB69" s="1774"/>
      <c r="AC69" s="1774"/>
      <c r="AD69" s="1774"/>
      <c r="AE69" s="1774"/>
      <c r="AF69" s="1671"/>
      <c r="AG69" s="1671"/>
    </row>
    <row r="70" spans="1:33" ht="15" customHeight="1">
      <c r="A70" s="1816" t="s">
        <v>96</v>
      </c>
      <c r="B70" s="1845">
        <v>69.180000000000007</v>
      </c>
      <c r="C70" s="1831">
        <v>30.82</v>
      </c>
      <c r="D70" s="1832">
        <v>445.51</v>
      </c>
      <c r="E70" s="1833">
        <v>0.88</v>
      </c>
      <c r="F70" s="149">
        <v>0.81</v>
      </c>
      <c r="G70" s="149">
        <v>1.07</v>
      </c>
      <c r="H70" s="1668">
        <v>4.42</v>
      </c>
      <c r="I70" s="1668">
        <v>4.22</v>
      </c>
      <c r="J70" s="1850">
        <v>4.9400000000000004</v>
      </c>
      <c r="L70" s="1772"/>
      <c r="M70" s="1772"/>
      <c r="N70" s="1772"/>
      <c r="O70" s="1772"/>
      <c r="P70" s="1772"/>
      <c r="Q70" s="1772"/>
      <c r="R70" s="1772"/>
      <c r="S70" s="1777"/>
      <c r="T70" s="1777"/>
      <c r="U70" s="11"/>
      <c r="V70" s="1774"/>
      <c r="W70" s="1774"/>
      <c r="X70" s="1774"/>
      <c r="Y70" s="1774"/>
      <c r="Z70" s="1774"/>
      <c r="AA70" s="1774"/>
      <c r="AB70" s="1774"/>
      <c r="AC70" s="1774"/>
      <c r="AD70" s="1774"/>
      <c r="AE70" s="1774"/>
      <c r="AF70" s="1671"/>
      <c r="AG70" s="1671"/>
    </row>
    <row r="71" spans="1:33" ht="15" customHeight="1">
      <c r="A71" s="1816" t="s">
        <v>97</v>
      </c>
      <c r="B71" s="1845">
        <v>79.66</v>
      </c>
      <c r="C71" s="1831">
        <v>20.34</v>
      </c>
      <c r="D71" s="1832">
        <v>255.32</v>
      </c>
      <c r="E71" s="1833">
        <v>2.15</v>
      </c>
      <c r="F71" s="149">
        <v>2.29</v>
      </c>
      <c r="G71" s="149">
        <v>1.74</v>
      </c>
      <c r="H71" s="1668">
        <v>10.86</v>
      </c>
      <c r="I71" s="1668">
        <v>11.94</v>
      </c>
      <c r="J71" s="1850">
        <v>8.01</v>
      </c>
      <c r="L71" s="1772"/>
      <c r="M71" s="1772"/>
      <c r="N71" s="1772"/>
      <c r="O71" s="1772"/>
      <c r="P71" s="1772"/>
      <c r="Q71" s="1772"/>
      <c r="R71" s="1772"/>
      <c r="S71" s="1777"/>
      <c r="T71" s="1777"/>
      <c r="U71" s="11"/>
      <c r="V71" s="1774"/>
      <c r="W71" s="1774"/>
      <c r="X71" s="1774"/>
      <c r="Y71" s="1774"/>
      <c r="Z71" s="1774"/>
      <c r="AA71" s="1774"/>
      <c r="AB71" s="1774"/>
      <c r="AC71" s="1774"/>
      <c r="AD71" s="1774"/>
      <c r="AE71" s="1774"/>
      <c r="AF71" s="1671"/>
      <c r="AG71" s="1671"/>
    </row>
    <row r="72" spans="1:33" ht="15" customHeight="1">
      <c r="A72" s="1816" t="s">
        <v>98</v>
      </c>
      <c r="B72" s="1845">
        <v>75.849999999999994</v>
      </c>
      <c r="C72" s="1831">
        <v>24.15</v>
      </c>
      <c r="D72" s="1832">
        <v>318.45999999999998</v>
      </c>
      <c r="E72" s="1833">
        <v>1.62</v>
      </c>
      <c r="F72" s="149">
        <v>1.64</v>
      </c>
      <c r="G72" s="149">
        <v>1.56</v>
      </c>
      <c r="H72" s="1668">
        <v>8.19</v>
      </c>
      <c r="I72" s="1668">
        <v>8.57</v>
      </c>
      <c r="J72" s="1850">
        <v>7.17</v>
      </c>
      <c r="L72" s="1772"/>
      <c r="M72" s="1772"/>
      <c r="N72" s="1772"/>
      <c r="O72" s="1772"/>
      <c r="P72" s="1772"/>
      <c r="Q72" s="1772"/>
      <c r="R72" s="1772"/>
      <c r="S72" s="1777"/>
      <c r="T72" s="1777"/>
      <c r="U72" s="11"/>
      <c r="V72" s="1774"/>
      <c r="W72" s="1774"/>
      <c r="X72" s="1774"/>
      <c r="Y72" s="1774"/>
      <c r="Z72" s="1774"/>
      <c r="AA72" s="1774"/>
      <c r="AB72" s="1774"/>
      <c r="AC72" s="1774"/>
      <c r="AD72" s="1774"/>
      <c r="AE72" s="1774"/>
      <c r="AF72" s="1671"/>
      <c r="AG72" s="1671"/>
    </row>
    <row r="73" spans="1:33" ht="15" customHeight="1">
      <c r="A73" s="1823" t="s">
        <v>99</v>
      </c>
      <c r="B73" s="1845">
        <v>76.38</v>
      </c>
      <c r="C73" s="1831">
        <v>23.62</v>
      </c>
      <c r="D73" s="1832">
        <v>309.22000000000003</v>
      </c>
      <c r="E73" s="1833">
        <v>0.83</v>
      </c>
      <c r="F73" s="149">
        <v>0.84</v>
      </c>
      <c r="G73" s="149">
        <v>0.78</v>
      </c>
      <c r="H73" s="1668">
        <v>4.17</v>
      </c>
      <c r="I73" s="1668">
        <v>4.4000000000000004</v>
      </c>
      <c r="J73" s="1850">
        <v>3.58</v>
      </c>
      <c r="L73" s="1772"/>
      <c r="M73" s="1772"/>
      <c r="N73" s="1772"/>
      <c r="O73" s="1772"/>
      <c r="P73" s="1772"/>
      <c r="Q73" s="1772"/>
      <c r="R73" s="1772"/>
      <c r="S73" s="1777"/>
      <c r="T73" s="1777"/>
      <c r="U73" s="11"/>
      <c r="V73" s="1774"/>
      <c r="W73" s="1774"/>
      <c r="X73" s="1774"/>
      <c r="Y73" s="1774"/>
      <c r="Z73" s="1774"/>
      <c r="AA73" s="1774"/>
      <c r="AB73" s="1774"/>
      <c r="AC73" s="1774"/>
      <c r="AD73" s="1774"/>
      <c r="AE73" s="1774"/>
      <c r="AF73" s="1671"/>
      <c r="AG73" s="1671"/>
    </row>
    <row r="74" spans="1:33" s="15" customFormat="1" ht="15" customHeight="1">
      <c r="A74" s="1824" t="s">
        <v>100</v>
      </c>
      <c r="B74" s="1843">
        <v>81.91</v>
      </c>
      <c r="C74" s="1827">
        <v>18.09</v>
      </c>
      <c r="D74" s="1828">
        <v>220.83</v>
      </c>
      <c r="E74" s="1834">
        <v>8.4499999999999993</v>
      </c>
      <c r="F74" s="151">
        <v>9.25</v>
      </c>
      <c r="G74" s="151">
        <v>6.07</v>
      </c>
      <c r="H74" s="1837">
        <v>100</v>
      </c>
      <c r="I74" s="1837">
        <v>100</v>
      </c>
      <c r="J74" s="1849">
        <v>100</v>
      </c>
      <c r="L74" s="1772"/>
      <c r="M74" s="1772"/>
      <c r="N74" s="1772"/>
      <c r="O74" s="1772"/>
      <c r="P74" s="1772"/>
      <c r="Q74" s="1772"/>
      <c r="R74" s="1772"/>
      <c r="S74" s="1781"/>
      <c r="T74" s="1781"/>
      <c r="U74" s="623"/>
      <c r="V74" s="1774"/>
      <c r="W74" s="1774"/>
      <c r="X74" s="1774"/>
      <c r="Y74" s="1774"/>
      <c r="Z74" s="1774"/>
      <c r="AA74" s="1774"/>
      <c r="AB74" s="1774"/>
      <c r="AC74" s="1774"/>
      <c r="AD74" s="1774"/>
      <c r="AE74" s="1774"/>
      <c r="AF74" s="1671"/>
      <c r="AG74" s="1671"/>
    </row>
    <row r="75" spans="1:33" s="225" customFormat="1" ht="17.25" customHeight="1">
      <c r="A75" s="1825" t="s">
        <v>101</v>
      </c>
      <c r="B75" s="1845">
        <v>62.52</v>
      </c>
      <c r="C75" s="1831">
        <v>37.479999999999997</v>
      </c>
      <c r="D75" s="1832">
        <v>599.59</v>
      </c>
      <c r="E75" s="1833">
        <v>0.55000000000000004</v>
      </c>
      <c r="F75" s="149">
        <v>0.46</v>
      </c>
      <c r="G75" s="149">
        <v>0.82</v>
      </c>
      <c r="H75" s="1668">
        <v>6.55</v>
      </c>
      <c r="I75" s="1668">
        <v>5</v>
      </c>
      <c r="J75" s="1850">
        <v>13.58</v>
      </c>
      <c r="K75" s="148"/>
      <c r="L75" s="1772"/>
      <c r="M75" s="1772"/>
      <c r="N75" s="1772"/>
      <c r="O75" s="1772"/>
      <c r="P75" s="1772"/>
      <c r="Q75" s="1772"/>
      <c r="R75" s="1772"/>
      <c r="S75" s="1775"/>
      <c r="T75" s="1775"/>
      <c r="U75" s="271"/>
      <c r="V75" s="1774"/>
      <c r="W75" s="1774"/>
      <c r="X75" s="1774"/>
      <c r="Y75" s="1774"/>
      <c r="Z75" s="1774"/>
      <c r="AA75" s="1774"/>
      <c r="AB75" s="1774"/>
      <c r="AC75" s="1774"/>
      <c r="AD75" s="1774"/>
      <c r="AE75" s="1774"/>
      <c r="AF75" s="1671"/>
      <c r="AG75" s="1671"/>
    </row>
    <row r="76" spans="1:33" ht="15" customHeight="1">
      <c r="A76" s="1816" t="s">
        <v>102</v>
      </c>
      <c r="B76" s="1845">
        <v>85.19</v>
      </c>
      <c r="C76" s="1831">
        <v>14.81</v>
      </c>
      <c r="D76" s="1832">
        <v>173.8</v>
      </c>
      <c r="E76" s="1833">
        <v>2.93</v>
      </c>
      <c r="F76" s="149">
        <v>3.34</v>
      </c>
      <c r="G76" s="149">
        <v>1.72</v>
      </c>
      <c r="H76" s="1668">
        <v>34.68</v>
      </c>
      <c r="I76" s="1668">
        <v>36.07</v>
      </c>
      <c r="J76" s="1850">
        <v>28.39</v>
      </c>
      <c r="L76" s="1772"/>
      <c r="M76" s="1772"/>
      <c r="N76" s="1772"/>
      <c r="O76" s="1772"/>
      <c r="P76" s="1772"/>
      <c r="Q76" s="1772"/>
      <c r="R76" s="1772"/>
      <c r="S76" s="1777"/>
      <c r="T76" s="1777"/>
      <c r="U76" s="11"/>
      <c r="V76" s="1774"/>
      <c r="W76" s="1774"/>
      <c r="X76" s="1774"/>
      <c r="Y76" s="1774"/>
      <c r="Z76" s="1774"/>
      <c r="AA76" s="1774"/>
      <c r="AB76" s="1774"/>
      <c r="AC76" s="1774"/>
      <c r="AD76" s="1774"/>
      <c r="AE76" s="1774"/>
      <c r="AF76" s="1671"/>
      <c r="AG76" s="1671"/>
    </row>
    <row r="77" spans="1:33" ht="15" customHeight="1">
      <c r="A77" s="1816" t="s">
        <v>140</v>
      </c>
      <c r="B77" s="1845">
        <v>81.67</v>
      </c>
      <c r="C77" s="1831">
        <v>18.329999999999998</v>
      </c>
      <c r="D77" s="1832">
        <v>224.37</v>
      </c>
      <c r="E77" s="1833">
        <v>2.62</v>
      </c>
      <c r="F77" s="149">
        <v>2.85</v>
      </c>
      <c r="G77" s="149">
        <v>1.9</v>
      </c>
      <c r="H77" s="1668">
        <v>30.96</v>
      </c>
      <c r="I77" s="1668">
        <v>30.87</v>
      </c>
      <c r="J77" s="1850">
        <v>31.36</v>
      </c>
      <c r="L77" s="1772"/>
      <c r="M77" s="1772"/>
      <c r="N77" s="1772"/>
      <c r="O77" s="1772"/>
      <c r="P77" s="1772"/>
      <c r="Q77" s="1772"/>
      <c r="R77" s="1772"/>
      <c r="S77" s="1777"/>
      <c r="T77" s="1777"/>
      <c r="U77" s="11"/>
      <c r="V77" s="1774"/>
      <c r="W77" s="1774"/>
      <c r="X77" s="1774"/>
      <c r="Y77" s="1774"/>
      <c r="Z77" s="1774"/>
      <c r="AA77" s="1774"/>
      <c r="AB77" s="1774"/>
      <c r="AC77" s="1774"/>
      <c r="AD77" s="1774"/>
      <c r="AE77" s="1774"/>
      <c r="AF77" s="1671"/>
      <c r="AG77" s="1671"/>
    </row>
    <row r="78" spans="1:33" ht="15" customHeight="1">
      <c r="A78" s="1817" t="s">
        <v>141</v>
      </c>
      <c r="B78" s="1845">
        <v>92.72</v>
      </c>
      <c r="C78" s="1831">
        <v>7.28</v>
      </c>
      <c r="D78" s="1832">
        <v>78.47</v>
      </c>
      <c r="E78" s="1833">
        <v>1.17</v>
      </c>
      <c r="F78" s="149">
        <v>1.45</v>
      </c>
      <c r="G78" s="149">
        <v>0.34</v>
      </c>
      <c r="H78" s="1668">
        <v>13.85</v>
      </c>
      <c r="I78" s="1668">
        <v>15.67</v>
      </c>
      <c r="J78" s="1850">
        <v>5.57</v>
      </c>
      <c r="L78" s="1772"/>
      <c r="M78" s="1772"/>
      <c r="N78" s="1772"/>
      <c r="O78" s="1772"/>
      <c r="P78" s="1772"/>
      <c r="Q78" s="1772"/>
      <c r="R78" s="1772"/>
      <c r="S78" s="1777"/>
      <c r="T78" s="1777"/>
      <c r="U78" s="11"/>
      <c r="V78" s="1774"/>
      <c r="W78" s="1774"/>
      <c r="X78" s="1774"/>
      <c r="Y78" s="1774"/>
      <c r="Z78" s="1774"/>
      <c r="AA78" s="1774"/>
      <c r="AB78" s="1774"/>
      <c r="AC78" s="1774"/>
      <c r="AD78" s="1774"/>
      <c r="AE78" s="1774"/>
      <c r="AF78" s="1671"/>
      <c r="AG78" s="1671"/>
    </row>
    <row r="79" spans="1:33" ht="15" customHeight="1">
      <c r="A79" s="1818" t="s">
        <v>105</v>
      </c>
      <c r="B79" s="1845">
        <v>85.83</v>
      </c>
      <c r="C79" s="1831">
        <v>14.17</v>
      </c>
      <c r="D79" s="1832">
        <v>165.07</v>
      </c>
      <c r="E79" s="1833">
        <v>0.38</v>
      </c>
      <c r="F79" s="149">
        <v>0.44</v>
      </c>
      <c r="G79" s="149">
        <v>0.21</v>
      </c>
      <c r="H79" s="1668">
        <v>4.49</v>
      </c>
      <c r="I79" s="1668">
        <v>4.71</v>
      </c>
      <c r="J79" s="1850">
        <v>3.52</v>
      </c>
      <c r="L79" s="1772"/>
      <c r="M79" s="1772"/>
      <c r="N79" s="1772"/>
      <c r="O79" s="1772"/>
      <c r="P79" s="1772"/>
      <c r="Q79" s="1772"/>
      <c r="R79" s="1772"/>
      <c r="S79" s="1776"/>
      <c r="T79" s="1776"/>
      <c r="U79" s="11"/>
      <c r="V79" s="1774"/>
      <c r="W79" s="1774"/>
      <c r="X79" s="1774"/>
      <c r="Y79" s="1774"/>
      <c r="Z79" s="1774"/>
      <c r="AA79" s="1774"/>
      <c r="AB79" s="1774"/>
      <c r="AC79" s="1774"/>
      <c r="AD79" s="1774"/>
      <c r="AE79" s="1774"/>
      <c r="AF79" s="1671"/>
      <c r="AG79" s="1671"/>
    </row>
    <row r="80" spans="1:33" ht="15" customHeight="1">
      <c r="A80" s="1826" t="s">
        <v>142</v>
      </c>
      <c r="B80" s="1845">
        <v>68.08</v>
      </c>
      <c r="C80" s="1831">
        <v>31.92</v>
      </c>
      <c r="D80" s="1832">
        <v>468.89</v>
      </c>
      <c r="E80" s="1833">
        <v>1.07</v>
      </c>
      <c r="F80" s="149">
        <v>0.97</v>
      </c>
      <c r="G80" s="149">
        <v>1.35</v>
      </c>
      <c r="H80" s="1668">
        <v>12.62</v>
      </c>
      <c r="I80" s="1668">
        <v>10.49</v>
      </c>
      <c r="J80" s="1850">
        <v>22.28</v>
      </c>
      <c r="L80" s="1772"/>
      <c r="M80" s="1772"/>
      <c r="N80" s="1772"/>
      <c r="O80" s="1772"/>
      <c r="P80" s="1772"/>
      <c r="Q80" s="1772"/>
      <c r="R80" s="1772"/>
      <c r="S80" s="1777"/>
      <c r="T80" s="1777"/>
      <c r="U80" s="11"/>
      <c r="V80" s="1774"/>
      <c r="W80" s="1774"/>
      <c r="X80" s="1774"/>
      <c r="Y80" s="1774"/>
      <c r="Z80" s="1774"/>
      <c r="AA80" s="1774"/>
      <c r="AB80" s="1774"/>
      <c r="AC80" s="1774"/>
      <c r="AD80" s="1774"/>
      <c r="AE80" s="1774"/>
      <c r="AF80" s="1671"/>
      <c r="AG80" s="1671"/>
    </row>
    <row r="81" spans="1:33" ht="15" customHeight="1">
      <c r="A81" s="1816" t="s">
        <v>107</v>
      </c>
      <c r="B81" s="1845">
        <v>82.65</v>
      </c>
      <c r="C81" s="1831">
        <v>17.350000000000001</v>
      </c>
      <c r="D81" s="1832">
        <v>209.91</v>
      </c>
      <c r="E81" s="1833">
        <v>2.35</v>
      </c>
      <c r="F81" s="149">
        <v>2.59</v>
      </c>
      <c r="G81" s="149">
        <v>1.62</v>
      </c>
      <c r="H81" s="1668">
        <v>27.8</v>
      </c>
      <c r="I81" s="1668">
        <v>28.06</v>
      </c>
      <c r="J81" s="1850">
        <v>26.67</v>
      </c>
      <c r="L81" s="1772"/>
      <c r="M81" s="1772"/>
      <c r="N81" s="1772"/>
      <c r="O81" s="1772"/>
      <c r="P81" s="1772"/>
      <c r="Q81" s="1772"/>
      <c r="R81" s="1772"/>
      <c r="S81" s="1777"/>
      <c r="T81" s="1777"/>
      <c r="U81" s="11"/>
      <c r="V81" s="1774"/>
      <c r="W81" s="1774"/>
      <c r="X81" s="1774"/>
      <c r="Y81" s="1774"/>
      <c r="Z81" s="1774"/>
      <c r="AA81" s="1774"/>
      <c r="AB81" s="1774"/>
      <c r="AC81" s="1774"/>
      <c r="AD81" s="1774"/>
      <c r="AE81" s="1774"/>
      <c r="AF81" s="1671"/>
      <c r="AG81" s="1671"/>
    </row>
    <row r="82" spans="1:33" s="15" customFormat="1" ht="15" customHeight="1">
      <c r="A82" s="1820" t="s">
        <v>108</v>
      </c>
      <c r="B82" s="1843">
        <v>74.430000000000007</v>
      </c>
      <c r="C82" s="1827">
        <v>25.57</v>
      </c>
      <c r="D82" s="1828">
        <v>343.62</v>
      </c>
      <c r="E82" s="1834">
        <v>11.6</v>
      </c>
      <c r="F82" s="151">
        <v>11.54</v>
      </c>
      <c r="G82" s="151">
        <v>11.78</v>
      </c>
      <c r="H82" s="1835">
        <v>100</v>
      </c>
      <c r="I82" s="1835">
        <v>100</v>
      </c>
      <c r="J82" s="1847">
        <v>100</v>
      </c>
      <c r="L82" s="1772"/>
      <c r="M82" s="1772"/>
      <c r="N82" s="1772"/>
      <c r="O82" s="1772"/>
      <c r="P82" s="1772"/>
      <c r="Q82" s="1772"/>
      <c r="R82" s="1772"/>
      <c r="S82" s="1775"/>
      <c r="T82" s="1775"/>
      <c r="U82" s="623"/>
      <c r="V82" s="1774"/>
      <c r="W82" s="1774"/>
      <c r="X82" s="1774"/>
      <c r="Y82" s="1774"/>
      <c r="Z82" s="1774"/>
      <c r="AA82" s="1774"/>
      <c r="AB82" s="1774"/>
      <c r="AC82" s="1774"/>
      <c r="AD82" s="1774"/>
      <c r="AE82" s="1774"/>
      <c r="AF82" s="1671"/>
      <c r="AG82" s="1671"/>
    </row>
    <row r="83" spans="1:33" ht="15" customHeight="1">
      <c r="A83" s="1816" t="s">
        <v>109</v>
      </c>
      <c r="B83" s="1845">
        <v>29.14</v>
      </c>
      <c r="C83" s="1831">
        <v>70.86</v>
      </c>
      <c r="D83" s="1832">
        <v>2431.94</v>
      </c>
      <c r="E83" s="1833">
        <v>0.15</v>
      </c>
      <c r="F83" s="149">
        <v>0.06</v>
      </c>
      <c r="G83" s="149">
        <v>0.43</v>
      </c>
      <c r="H83" s="150">
        <v>1.31</v>
      </c>
      <c r="I83" s="150">
        <v>0.51</v>
      </c>
      <c r="J83" s="406">
        <v>3.63</v>
      </c>
      <c r="L83" s="1772"/>
      <c r="M83" s="1772"/>
      <c r="N83" s="1772"/>
      <c r="O83" s="1772"/>
      <c r="P83" s="1772"/>
      <c r="Q83" s="1772"/>
      <c r="R83" s="1772"/>
      <c r="S83" s="1777"/>
      <c r="T83" s="1777"/>
      <c r="U83" s="11"/>
      <c r="V83" s="1774"/>
      <c r="W83" s="1774"/>
      <c r="X83" s="1774"/>
      <c r="Y83" s="1774"/>
      <c r="Z83" s="1774"/>
      <c r="AA83" s="1774"/>
      <c r="AB83" s="1774"/>
      <c r="AC83" s="1774"/>
      <c r="AD83" s="1774"/>
      <c r="AE83" s="1774"/>
      <c r="AF83" s="1671"/>
      <c r="AG83" s="1671"/>
    </row>
    <row r="84" spans="1:33" ht="16.5" customHeight="1">
      <c r="A84" s="1816" t="s">
        <v>110</v>
      </c>
      <c r="B84" s="1845">
        <v>54.9</v>
      </c>
      <c r="C84" s="1831">
        <v>45.1</v>
      </c>
      <c r="D84" s="1832">
        <v>821.65</v>
      </c>
      <c r="E84" s="1833">
        <v>0.23</v>
      </c>
      <c r="F84" s="149">
        <v>0.17</v>
      </c>
      <c r="G84" s="149">
        <v>0.41</v>
      </c>
      <c r="H84" s="150">
        <v>1.97</v>
      </c>
      <c r="I84" s="150">
        <v>1.45</v>
      </c>
      <c r="J84" s="406">
        <v>3.47</v>
      </c>
      <c r="L84" s="1772"/>
      <c r="M84" s="1772"/>
      <c r="N84" s="1772"/>
      <c r="O84" s="1772"/>
      <c r="P84" s="1772"/>
      <c r="Q84" s="1772"/>
      <c r="R84" s="1772"/>
      <c r="S84" s="1779"/>
      <c r="T84" s="1779"/>
      <c r="U84" s="11"/>
      <c r="V84" s="1774"/>
      <c r="W84" s="1774"/>
      <c r="X84" s="1774"/>
      <c r="Y84" s="1774"/>
      <c r="Z84" s="1774"/>
      <c r="AA84" s="1774"/>
      <c r="AB84" s="1774"/>
      <c r="AC84" s="1774"/>
      <c r="AD84" s="1774"/>
      <c r="AE84" s="1774"/>
      <c r="AF84" s="1671"/>
      <c r="AG84" s="1671"/>
    </row>
    <row r="85" spans="1:33" ht="15" customHeight="1">
      <c r="A85" s="1816" t="s">
        <v>111</v>
      </c>
      <c r="B85" s="1845">
        <v>70.14</v>
      </c>
      <c r="C85" s="1831">
        <v>29.86</v>
      </c>
      <c r="D85" s="1832">
        <v>425.81</v>
      </c>
      <c r="E85" s="1833">
        <v>0.36</v>
      </c>
      <c r="F85" s="149">
        <v>0.34</v>
      </c>
      <c r="G85" s="149">
        <v>0.43</v>
      </c>
      <c r="H85" s="150">
        <v>3.13</v>
      </c>
      <c r="I85" s="150">
        <v>2.95</v>
      </c>
      <c r="J85" s="406">
        <v>3.65</v>
      </c>
      <c r="L85" s="1772"/>
      <c r="M85" s="1772"/>
      <c r="N85" s="1772"/>
      <c r="O85" s="1772"/>
      <c r="P85" s="1772"/>
      <c r="Q85" s="1772"/>
      <c r="R85" s="1772"/>
      <c r="S85" s="1777"/>
      <c r="T85" s="1777"/>
      <c r="U85" s="11"/>
      <c r="V85" s="1774"/>
      <c r="W85" s="1774"/>
      <c r="X85" s="1774"/>
      <c r="Y85" s="1774"/>
      <c r="Z85" s="1774"/>
      <c r="AA85" s="1774"/>
      <c r="AB85" s="1774"/>
      <c r="AC85" s="1774"/>
      <c r="AD85" s="1774"/>
      <c r="AE85" s="1774"/>
      <c r="AF85" s="1671"/>
      <c r="AG85" s="1671"/>
    </row>
    <row r="86" spans="1:33" ht="15" customHeight="1">
      <c r="A86" s="1816" t="s">
        <v>112</v>
      </c>
      <c r="B86" s="1845">
        <v>57.43</v>
      </c>
      <c r="C86" s="1831">
        <v>42.57</v>
      </c>
      <c r="D86" s="1832">
        <v>741.28</v>
      </c>
      <c r="E86" s="1833">
        <v>1.56</v>
      </c>
      <c r="F86" s="149">
        <v>1.2</v>
      </c>
      <c r="G86" s="149">
        <v>2.63</v>
      </c>
      <c r="H86" s="150">
        <v>13.43</v>
      </c>
      <c r="I86" s="150">
        <v>10.36</v>
      </c>
      <c r="J86" s="406">
        <v>22.36</v>
      </c>
      <c r="L86" s="1772"/>
      <c r="M86" s="1772"/>
      <c r="N86" s="1772"/>
      <c r="O86" s="1772"/>
      <c r="P86" s="1772"/>
      <c r="Q86" s="1772"/>
      <c r="R86" s="1772"/>
      <c r="S86" s="1777"/>
      <c r="T86" s="1777"/>
      <c r="U86" s="11"/>
      <c r="V86" s="1774"/>
      <c r="W86" s="1774"/>
      <c r="X86" s="1774"/>
      <c r="Y86" s="1774"/>
      <c r="Z86" s="1774"/>
      <c r="AA86" s="1774"/>
      <c r="AB86" s="1774"/>
      <c r="AC86" s="1774"/>
      <c r="AD86" s="1774"/>
      <c r="AE86" s="1774"/>
      <c r="AF86" s="1671"/>
      <c r="AG86" s="1671"/>
    </row>
    <row r="87" spans="1:33" ht="15" customHeight="1">
      <c r="A87" s="1816" t="s">
        <v>143</v>
      </c>
      <c r="B87" s="1845">
        <v>77.89</v>
      </c>
      <c r="C87" s="1831">
        <v>22.11</v>
      </c>
      <c r="D87" s="1832">
        <v>283.77999999999997</v>
      </c>
      <c r="E87" s="1833">
        <v>1.96</v>
      </c>
      <c r="F87" s="149">
        <v>2.04</v>
      </c>
      <c r="G87" s="149">
        <v>1.72</v>
      </c>
      <c r="H87" s="150">
        <v>16.87</v>
      </c>
      <c r="I87" s="150">
        <v>17.66</v>
      </c>
      <c r="J87" s="406">
        <v>14.58</v>
      </c>
      <c r="L87" s="1772"/>
      <c r="M87" s="1772"/>
      <c r="N87" s="1772"/>
      <c r="O87" s="1772"/>
      <c r="P87" s="1772"/>
      <c r="Q87" s="1772"/>
      <c r="R87" s="1772"/>
      <c r="S87" s="1777"/>
      <c r="T87" s="1777"/>
      <c r="U87" s="11"/>
      <c r="V87" s="1774"/>
      <c r="W87" s="1774"/>
      <c r="X87" s="1774"/>
      <c r="Y87" s="1774"/>
      <c r="Z87" s="1774"/>
      <c r="AA87" s="1774"/>
      <c r="AB87" s="1774"/>
      <c r="AC87" s="1774"/>
      <c r="AD87" s="1774"/>
      <c r="AE87" s="1774"/>
      <c r="AF87" s="1671"/>
      <c r="AG87" s="1671"/>
    </row>
    <row r="88" spans="1:33" ht="15" customHeight="1">
      <c r="A88" s="1816" t="s">
        <v>114</v>
      </c>
      <c r="B88" s="1845">
        <v>77.959999999999994</v>
      </c>
      <c r="C88" s="1831">
        <v>22.04</v>
      </c>
      <c r="D88" s="1832">
        <v>282.74</v>
      </c>
      <c r="E88" s="1833">
        <v>1.62</v>
      </c>
      <c r="F88" s="149">
        <v>1.69</v>
      </c>
      <c r="G88" s="149">
        <v>1.42</v>
      </c>
      <c r="H88" s="150">
        <v>13.96</v>
      </c>
      <c r="I88" s="150">
        <v>14.62</v>
      </c>
      <c r="J88" s="406">
        <v>12.03</v>
      </c>
      <c r="L88" s="1772"/>
      <c r="M88" s="1772"/>
      <c r="N88" s="1772"/>
      <c r="O88" s="1772"/>
      <c r="P88" s="1772"/>
      <c r="Q88" s="1772"/>
      <c r="R88" s="1772"/>
      <c r="S88" s="1777"/>
      <c r="T88" s="1777"/>
      <c r="U88" s="11"/>
      <c r="V88" s="1774"/>
      <c r="W88" s="1774"/>
      <c r="X88" s="1774"/>
      <c r="Y88" s="1774"/>
      <c r="Z88" s="1774"/>
      <c r="AA88" s="1774"/>
      <c r="AB88" s="1774"/>
      <c r="AC88" s="1774"/>
      <c r="AD88" s="1774"/>
      <c r="AE88" s="1774"/>
      <c r="AF88" s="1671"/>
      <c r="AG88" s="1671"/>
    </row>
    <row r="89" spans="1:33" ht="15" customHeight="1">
      <c r="A89" s="1816" t="s">
        <v>115</v>
      </c>
      <c r="B89" s="1845">
        <v>86.08</v>
      </c>
      <c r="C89" s="1831">
        <v>13.92</v>
      </c>
      <c r="D89" s="1832">
        <v>161.71</v>
      </c>
      <c r="E89" s="1833">
        <v>1.79</v>
      </c>
      <c r="F89" s="149">
        <v>2.06</v>
      </c>
      <c r="G89" s="149">
        <v>0.99</v>
      </c>
      <c r="H89" s="150">
        <v>15.42</v>
      </c>
      <c r="I89" s="150">
        <v>17.829999999999998</v>
      </c>
      <c r="J89" s="406">
        <v>8.39</v>
      </c>
      <c r="L89" s="1772"/>
      <c r="M89" s="1772"/>
      <c r="N89" s="1772"/>
      <c r="O89" s="1772"/>
      <c r="P89" s="1772"/>
      <c r="Q89" s="1772"/>
      <c r="R89" s="1772"/>
      <c r="S89" s="1777"/>
      <c r="T89" s="1777"/>
      <c r="U89" s="11"/>
      <c r="V89" s="1774"/>
      <c r="W89" s="1774"/>
      <c r="X89" s="1774"/>
      <c r="Y89" s="1774"/>
      <c r="Z89" s="1774"/>
      <c r="AA89" s="1774"/>
      <c r="AB89" s="1774"/>
      <c r="AC89" s="1774"/>
      <c r="AD89" s="1774"/>
      <c r="AE89" s="1774"/>
      <c r="AF89" s="1671"/>
      <c r="AG89" s="1671"/>
    </row>
    <row r="90" spans="1:33" ht="15" customHeight="1">
      <c r="A90" s="1816" t="s">
        <v>116</v>
      </c>
      <c r="B90" s="1845">
        <v>79.37</v>
      </c>
      <c r="C90" s="1831">
        <v>20.63</v>
      </c>
      <c r="D90" s="1832">
        <v>260</v>
      </c>
      <c r="E90" s="1833">
        <v>1.91</v>
      </c>
      <c r="F90" s="149">
        <v>2.0299999999999998</v>
      </c>
      <c r="G90" s="149">
        <v>1.56</v>
      </c>
      <c r="H90" s="150">
        <v>16.46</v>
      </c>
      <c r="I90" s="150">
        <v>17.55</v>
      </c>
      <c r="J90" s="406">
        <v>13.28</v>
      </c>
      <c r="L90" s="1772"/>
      <c r="M90" s="1772"/>
      <c r="N90" s="1772"/>
      <c r="O90" s="1772"/>
      <c r="P90" s="1772"/>
      <c r="Q90" s="1772"/>
      <c r="R90" s="1772"/>
      <c r="S90" s="1777"/>
      <c r="T90" s="1777"/>
      <c r="U90" s="11"/>
      <c r="V90" s="1774"/>
      <c r="W90" s="1774"/>
      <c r="X90" s="1774"/>
      <c r="Y90" s="1774"/>
      <c r="Z90" s="1774"/>
      <c r="AA90" s="1774"/>
      <c r="AB90" s="1774"/>
      <c r="AC90" s="1774"/>
      <c r="AD90" s="1774"/>
      <c r="AE90" s="1774"/>
      <c r="AF90" s="1671"/>
      <c r="AG90" s="1671"/>
    </row>
    <row r="91" spans="1:33" ht="15" customHeight="1">
      <c r="A91" s="1816" t="s">
        <v>117</v>
      </c>
      <c r="B91" s="1845">
        <v>73.05</v>
      </c>
      <c r="C91" s="1831">
        <v>26.95</v>
      </c>
      <c r="D91" s="1832">
        <v>368.99</v>
      </c>
      <c r="E91" s="1833">
        <v>1.29</v>
      </c>
      <c r="F91" s="149">
        <v>1.26</v>
      </c>
      <c r="G91" s="149">
        <v>1.38</v>
      </c>
      <c r="H91" s="150">
        <v>11.13</v>
      </c>
      <c r="I91" s="150">
        <v>10.92</v>
      </c>
      <c r="J91" s="406">
        <v>11.73</v>
      </c>
      <c r="L91" s="1772"/>
      <c r="M91" s="1772"/>
      <c r="N91" s="1772"/>
      <c r="O91" s="1772"/>
      <c r="P91" s="1772"/>
      <c r="Q91" s="1772"/>
      <c r="R91" s="1772"/>
      <c r="S91" s="1777"/>
      <c r="T91" s="1777"/>
      <c r="U91" s="11"/>
      <c r="V91" s="1774"/>
      <c r="W91" s="1774"/>
      <c r="X91" s="1774"/>
      <c r="Y91" s="1774"/>
      <c r="Z91" s="1774"/>
      <c r="AA91" s="1774"/>
      <c r="AB91" s="1774"/>
      <c r="AC91" s="1774"/>
      <c r="AD91" s="1774"/>
      <c r="AE91" s="1774"/>
      <c r="AF91" s="1671"/>
      <c r="AG91" s="1671"/>
    </row>
    <row r="92" spans="1:33" ht="15" customHeight="1">
      <c r="A92" s="1816" t="s">
        <v>118</v>
      </c>
      <c r="B92" s="1845">
        <v>72.23</v>
      </c>
      <c r="C92" s="1831">
        <v>27.77</v>
      </c>
      <c r="D92" s="1832">
        <v>384.55</v>
      </c>
      <c r="E92" s="1833">
        <v>0.73</v>
      </c>
      <c r="F92" s="149">
        <v>0.71</v>
      </c>
      <c r="G92" s="149">
        <v>0.81</v>
      </c>
      <c r="H92" s="150">
        <v>6.33</v>
      </c>
      <c r="I92" s="150">
        <v>6.14</v>
      </c>
      <c r="J92" s="406">
        <v>6.87</v>
      </c>
      <c r="L92" s="1772"/>
      <c r="M92" s="1772"/>
      <c r="N92" s="1772"/>
      <c r="O92" s="1772"/>
      <c r="P92" s="1772"/>
      <c r="Q92" s="1772"/>
      <c r="R92" s="1772"/>
      <c r="S92" s="1777"/>
      <c r="T92" s="1777"/>
      <c r="U92" s="11"/>
      <c r="V92" s="1774"/>
      <c r="W92" s="1774"/>
      <c r="X92" s="1774"/>
      <c r="Y92" s="1774"/>
      <c r="Z92" s="1774"/>
      <c r="AA92" s="1774"/>
      <c r="AB92" s="1774"/>
      <c r="AC92" s="1774"/>
      <c r="AD92" s="1774"/>
      <c r="AE92" s="1774"/>
      <c r="AF92" s="1671"/>
      <c r="AG92" s="1671"/>
    </row>
    <row r="93" spans="1:33" s="15" customFormat="1" ht="15" customHeight="1">
      <c r="A93" s="1822" t="s">
        <v>119</v>
      </c>
      <c r="B93" s="1843">
        <v>73.16</v>
      </c>
      <c r="C93" s="1827">
        <v>26.84</v>
      </c>
      <c r="D93" s="1828">
        <v>366.78</v>
      </c>
      <c r="E93" s="1834">
        <v>5.56</v>
      </c>
      <c r="F93" s="151">
        <v>5.44</v>
      </c>
      <c r="G93" s="151">
        <v>5.92</v>
      </c>
      <c r="H93" s="1835">
        <v>100</v>
      </c>
      <c r="I93" s="1835">
        <v>100</v>
      </c>
      <c r="J93" s="1847">
        <v>100</v>
      </c>
      <c r="L93" s="1772"/>
      <c r="M93" s="1772"/>
      <c r="N93" s="1772"/>
      <c r="O93" s="1772"/>
      <c r="P93" s="1772"/>
      <c r="Q93" s="1772"/>
      <c r="R93" s="1772"/>
      <c r="S93" s="1775"/>
      <c r="T93" s="1775"/>
      <c r="U93" s="623"/>
      <c r="V93" s="1774"/>
      <c r="W93" s="1774"/>
      <c r="X93" s="1774"/>
      <c r="Y93" s="1774"/>
      <c r="Z93" s="1774"/>
      <c r="AA93" s="1774"/>
      <c r="AB93" s="1774"/>
      <c r="AC93" s="1774"/>
      <c r="AD93" s="1774"/>
      <c r="AE93" s="1774"/>
      <c r="AF93" s="1671"/>
      <c r="AG93" s="1671"/>
    </row>
    <row r="94" spans="1:33" ht="15" customHeight="1">
      <c r="A94" s="1816" t="s">
        <v>120</v>
      </c>
      <c r="B94" s="1845">
        <v>59.11</v>
      </c>
      <c r="C94" s="1831">
        <v>40.89</v>
      </c>
      <c r="D94" s="1832">
        <v>691.78</v>
      </c>
      <c r="E94" s="1833">
        <v>0.68</v>
      </c>
      <c r="F94" s="149">
        <v>0.53</v>
      </c>
      <c r="G94" s="149">
        <v>1.1000000000000001</v>
      </c>
      <c r="H94" s="150">
        <v>12.14</v>
      </c>
      <c r="I94" s="150">
        <v>9.81</v>
      </c>
      <c r="J94" s="406">
        <v>18.510000000000002</v>
      </c>
      <c r="L94" s="1772"/>
      <c r="M94" s="1772"/>
      <c r="N94" s="1772"/>
      <c r="O94" s="1772"/>
      <c r="P94" s="1772"/>
      <c r="Q94" s="1772"/>
      <c r="R94" s="1772"/>
      <c r="S94" s="1777"/>
      <c r="T94" s="1777"/>
      <c r="U94" s="11"/>
      <c r="V94" s="1774"/>
      <c r="W94" s="1774"/>
      <c r="X94" s="1774"/>
      <c r="Y94" s="1774"/>
      <c r="Z94" s="1774"/>
      <c r="AA94" s="1774"/>
      <c r="AB94" s="1774"/>
      <c r="AC94" s="1774"/>
      <c r="AD94" s="1774"/>
      <c r="AE94" s="1774"/>
      <c r="AF94" s="1671"/>
      <c r="AG94" s="1671"/>
    </row>
    <row r="95" spans="1:33" ht="15" customHeight="1">
      <c r="A95" s="1816" t="s">
        <v>121</v>
      </c>
      <c r="B95" s="1845">
        <v>66.959999999999994</v>
      </c>
      <c r="C95" s="1831">
        <v>33.04</v>
      </c>
      <c r="D95" s="1832">
        <v>493.5</v>
      </c>
      <c r="E95" s="1833">
        <v>0.68</v>
      </c>
      <c r="F95" s="149">
        <v>0.61</v>
      </c>
      <c r="G95" s="149">
        <v>0.89</v>
      </c>
      <c r="H95" s="150">
        <v>12.26</v>
      </c>
      <c r="I95" s="150">
        <v>11.22</v>
      </c>
      <c r="J95" s="406">
        <v>15.1</v>
      </c>
      <c r="L95" s="1772"/>
      <c r="M95" s="1772"/>
      <c r="N95" s="1772"/>
      <c r="O95" s="1772"/>
      <c r="P95" s="1772"/>
      <c r="Q95" s="1772"/>
      <c r="R95" s="1772"/>
      <c r="S95" s="1777"/>
      <c r="T95" s="1777"/>
      <c r="U95" s="11"/>
      <c r="V95" s="1774"/>
      <c r="W95" s="1774"/>
      <c r="X95" s="1774"/>
      <c r="Y95" s="1774"/>
      <c r="Z95" s="1774"/>
      <c r="AA95" s="1774"/>
      <c r="AB95" s="1774"/>
      <c r="AC95" s="1774"/>
      <c r="AD95" s="1774"/>
      <c r="AE95" s="1774"/>
      <c r="AF95" s="1671"/>
      <c r="AG95" s="1671"/>
    </row>
    <row r="96" spans="1:33" ht="15" customHeight="1">
      <c r="A96" s="1816" t="s">
        <v>122</v>
      </c>
      <c r="B96" s="1845">
        <v>68.680000000000007</v>
      </c>
      <c r="C96" s="1831">
        <v>31.32</v>
      </c>
      <c r="D96" s="1832">
        <v>456.02</v>
      </c>
      <c r="E96" s="1833">
        <v>0.72</v>
      </c>
      <c r="F96" s="149">
        <v>0.66</v>
      </c>
      <c r="G96" s="149">
        <v>0.89</v>
      </c>
      <c r="H96" s="150">
        <v>12.9</v>
      </c>
      <c r="I96" s="150">
        <v>12.11</v>
      </c>
      <c r="J96" s="406">
        <v>15.05</v>
      </c>
      <c r="L96" s="1772"/>
      <c r="M96" s="1772"/>
      <c r="N96" s="1772"/>
      <c r="O96" s="1772"/>
      <c r="P96" s="1772"/>
      <c r="Q96" s="1772"/>
      <c r="R96" s="1772"/>
      <c r="S96" s="1777"/>
      <c r="T96" s="1777"/>
      <c r="U96" s="11"/>
      <c r="V96" s="1774"/>
      <c r="W96" s="1774"/>
      <c r="X96" s="1774"/>
      <c r="Y96" s="1774"/>
      <c r="Z96" s="1774"/>
      <c r="AA96" s="1774"/>
      <c r="AB96" s="1774"/>
      <c r="AC96" s="1774"/>
      <c r="AD96" s="1774"/>
      <c r="AE96" s="1774"/>
      <c r="AF96" s="1671"/>
      <c r="AG96" s="1671"/>
    </row>
    <row r="97" spans="1:33" s="225" customFormat="1" ht="16.5" customHeight="1">
      <c r="A97" s="1821" t="s">
        <v>123</v>
      </c>
      <c r="B97" s="1845">
        <v>78.95</v>
      </c>
      <c r="C97" s="1831">
        <v>21.05</v>
      </c>
      <c r="D97" s="1832">
        <v>266.63</v>
      </c>
      <c r="E97" s="1833">
        <v>0.21</v>
      </c>
      <c r="F97" s="149">
        <v>0.23</v>
      </c>
      <c r="G97" s="149">
        <v>0.18</v>
      </c>
      <c r="H97" s="150">
        <v>3.86</v>
      </c>
      <c r="I97" s="150">
        <v>4.17</v>
      </c>
      <c r="J97" s="406">
        <v>3.03</v>
      </c>
      <c r="L97" s="1772"/>
      <c r="M97" s="1772"/>
      <c r="N97" s="1772"/>
      <c r="O97" s="1772"/>
      <c r="P97" s="1772"/>
      <c r="Q97" s="1772"/>
      <c r="R97" s="1772"/>
      <c r="S97" s="1779"/>
      <c r="T97" s="1779"/>
      <c r="U97" s="271"/>
      <c r="V97" s="1774"/>
      <c r="W97" s="1774"/>
      <c r="X97" s="1774"/>
      <c r="Y97" s="1774"/>
      <c r="Z97" s="1774"/>
      <c r="AA97" s="1774"/>
      <c r="AB97" s="1774"/>
      <c r="AC97" s="1774"/>
      <c r="AD97" s="1774"/>
      <c r="AE97" s="1774"/>
      <c r="AF97" s="1671"/>
      <c r="AG97" s="1671"/>
    </row>
    <row r="98" spans="1:33" ht="15" customHeight="1">
      <c r="A98" s="1816" t="s">
        <v>124</v>
      </c>
      <c r="B98" s="1845">
        <v>77.510000000000005</v>
      </c>
      <c r="C98" s="1831">
        <v>22.49</v>
      </c>
      <c r="D98" s="1832">
        <v>290.12</v>
      </c>
      <c r="E98" s="1833">
        <v>1.28</v>
      </c>
      <c r="F98" s="149">
        <v>1.33</v>
      </c>
      <c r="G98" s="149">
        <v>1.1399999999999999</v>
      </c>
      <c r="H98" s="150">
        <v>23.03</v>
      </c>
      <c r="I98" s="150">
        <v>24.39</v>
      </c>
      <c r="J98" s="406">
        <v>19.29</v>
      </c>
      <c r="L98" s="1772"/>
      <c r="M98" s="1772"/>
      <c r="N98" s="1772"/>
      <c r="O98" s="1772"/>
      <c r="P98" s="1772"/>
      <c r="Q98" s="1772"/>
      <c r="R98" s="1772"/>
      <c r="S98" s="1777"/>
      <c r="T98" s="1777"/>
      <c r="U98" s="11"/>
      <c r="V98" s="1774"/>
      <c r="W98" s="1774"/>
      <c r="X98" s="1774"/>
      <c r="Y98" s="1774"/>
      <c r="Z98" s="1774"/>
      <c r="AA98" s="1774"/>
      <c r="AB98" s="1774"/>
      <c r="AC98" s="1774"/>
      <c r="AD98" s="1774"/>
      <c r="AE98" s="1774"/>
      <c r="AF98" s="1671"/>
      <c r="AG98" s="1671"/>
    </row>
    <row r="99" spans="1:33" ht="15" customHeight="1">
      <c r="A99" s="1816" t="s">
        <v>125</v>
      </c>
      <c r="B99" s="1845">
        <v>82.21</v>
      </c>
      <c r="C99" s="1831">
        <v>17.79</v>
      </c>
      <c r="D99" s="1832">
        <v>216.45</v>
      </c>
      <c r="E99" s="1833">
        <v>0.89</v>
      </c>
      <c r="F99" s="149">
        <v>0.98</v>
      </c>
      <c r="G99" s="149">
        <v>0.63</v>
      </c>
      <c r="H99" s="150">
        <v>16.05</v>
      </c>
      <c r="I99" s="150">
        <v>18.04</v>
      </c>
      <c r="J99" s="406">
        <v>10.65</v>
      </c>
      <c r="L99" s="1772"/>
      <c r="M99" s="1772"/>
      <c r="N99" s="1772"/>
      <c r="O99" s="1772"/>
      <c r="P99" s="1772"/>
      <c r="Q99" s="1772"/>
      <c r="R99" s="1772"/>
      <c r="S99" s="1777"/>
      <c r="T99" s="1777"/>
      <c r="U99" s="11"/>
      <c r="V99" s="1774"/>
      <c r="W99" s="1774"/>
      <c r="X99" s="1774"/>
      <c r="Y99" s="1774"/>
      <c r="Z99" s="1774"/>
      <c r="AA99" s="1774"/>
      <c r="AB99" s="1774"/>
      <c r="AC99" s="1774"/>
      <c r="AD99" s="1774"/>
      <c r="AE99" s="1774"/>
      <c r="AF99" s="1671"/>
      <c r="AG99" s="1671"/>
    </row>
    <row r="100" spans="1:33" ht="15" customHeight="1">
      <c r="A100" s="1816" t="s">
        <v>126</v>
      </c>
      <c r="B100" s="1845">
        <v>68.05</v>
      </c>
      <c r="C100" s="1831">
        <v>31.95</v>
      </c>
      <c r="D100" s="1832">
        <v>469.52</v>
      </c>
      <c r="E100" s="1833">
        <v>0.53</v>
      </c>
      <c r="F100" s="149">
        <v>0.48</v>
      </c>
      <c r="G100" s="149">
        <v>0.67</v>
      </c>
      <c r="H100" s="150">
        <v>9.5500000000000007</v>
      </c>
      <c r="I100" s="150">
        <v>8.8800000000000008</v>
      </c>
      <c r="J100" s="406">
        <v>11.37</v>
      </c>
      <c r="L100" s="1772"/>
      <c r="M100" s="1772"/>
      <c r="N100" s="1772"/>
      <c r="O100" s="1772"/>
      <c r="P100" s="1772"/>
      <c r="Q100" s="1772"/>
      <c r="R100" s="1772"/>
      <c r="S100" s="1777"/>
      <c r="T100" s="1777"/>
      <c r="U100" s="11"/>
      <c r="V100" s="1774"/>
      <c r="W100" s="1774"/>
      <c r="X100" s="1774"/>
      <c r="Y100" s="1774"/>
      <c r="Z100" s="1774"/>
      <c r="AA100" s="1774"/>
      <c r="AB100" s="1774"/>
      <c r="AC100" s="1774"/>
      <c r="AD100" s="1774"/>
      <c r="AE100" s="1774"/>
      <c r="AF100" s="1671"/>
      <c r="AG100" s="1671"/>
    </row>
    <row r="101" spans="1:33" ht="15" customHeight="1">
      <c r="A101" s="1816" t="s">
        <v>127</v>
      </c>
      <c r="B101" s="1845">
        <v>96.14</v>
      </c>
      <c r="C101" s="1831">
        <v>3.86</v>
      </c>
      <c r="D101" s="1832">
        <v>40.1</v>
      </c>
      <c r="E101" s="1833">
        <v>0.09</v>
      </c>
      <c r="F101" s="149">
        <v>0.12</v>
      </c>
      <c r="G101" s="149">
        <v>0.01</v>
      </c>
      <c r="H101" s="150">
        <v>1.7</v>
      </c>
      <c r="I101" s="150">
        <v>2.2400000000000002</v>
      </c>
      <c r="J101" s="406">
        <v>0.24</v>
      </c>
      <c r="L101" s="1772"/>
      <c r="M101" s="1772"/>
      <c r="N101" s="1772"/>
      <c r="O101" s="1772"/>
      <c r="P101" s="1772"/>
      <c r="Q101" s="1772"/>
      <c r="R101" s="1772"/>
      <c r="S101" s="1777"/>
      <c r="T101" s="1777"/>
      <c r="U101" s="11"/>
      <c r="V101" s="1774"/>
      <c r="W101" s="1774"/>
      <c r="X101" s="1774"/>
      <c r="Y101" s="1774"/>
      <c r="Z101" s="1774"/>
      <c r="AA101" s="1774"/>
      <c r="AB101" s="1774"/>
      <c r="AC101" s="1774"/>
      <c r="AD101" s="1774"/>
      <c r="AE101" s="1774"/>
      <c r="AF101" s="1671"/>
      <c r="AG101" s="1671"/>
    </row>
    <row r="102" spans="1:33" ht="15" customHeight="1">
      <c r="A102" s="1816" t="s">
        <v>128</v>
      </c>
      <c r="B102" s="1845">
        <v>82.7</v>
      </c>
      <c r="C102" s="1831">
        <v>17.3</v>
      </c>
      <c r="D102" s="1832">
        <v>209.14</v>
      </c>
      <c r="E102" s="1833">
        <v>0.33</v>
      </c>
      <c r="F102" s="149">
        <v>0.37</v>
      </c>
      <c r="G102" s="149">
        <v>0.23</v>
      </c>
      <c r="H102" s="150">
        <v>5.98</v>
      </c>
      <c r="I102" s="150">
        <v>6.76</v>
      </c>
      <c r="J102" s="406">
        <v>3.86</v>
      </c>
      <c r="L102" s="1772"/>
      <c r="M102" s="1772"/>
      <c r="N102" s="1772"/>
      <c r="O102" s="1772"/>
      <c r="P102" s="1772"/>
      <c r="Q102" s="1772"/>
      <c r="R102" s="1772"/>
      <c r="S102" s="1777"/>
      <c r="T102" s="1777"/>
      <c r="U102" s="11"/>
      <c r="V102" s="1774"/>
      <c r="W102" s="1774"/>
      <c r="X102" s="1774"/>
      <c r="Y102" s="1774"/>
      <c r="Z102" s="1774"/>
      <c r="AA102" s="1774"/>
      <c r="AB102" s="1774"/>
      <c r="AC102" s="1774"/>
      <c r="AD102" s="1774"/>
      <c r="AE102" s="1774"/>
      <c r="AF102" s="1671"/>
      <c r="AG102" s="1671"/>
    </row>
    <row r="103" spans="1:33" ht="15" customHeight="1">
      <c r="A103" s="1816" t="s">
        <v>129</v>
      </c>
      <c r="B103" s="1845">
        <v>68.12</v>
      </c>
      <c r="C103" s="1831">
        <v>31.88</v>
      </c>
      <c r="D103" s="1832">
        <v>467.95</v>
      </c>
      <c r="E103" s="1833">
        <v>0.11</v>
      </c>
      <c r="F103" s="149">
        <v>0.1</v>
      </c>
      <c r="G103" s="149">
        <v>0.13</v>
      </c>
      <c r="H103" s="150">
        <v>1.9</v>
      </c>
      <c r="I103" s="150">
        <v>1.77</v>
      </c>
      <c r="J103" s="406">
        <v>2.2599999999999998</v>
      </c>
      <c r="L103" s="1772"/>
      <c r="M103" s="1772"/>
      <c r="N103" s="1772"/>
      <c r="O103" s="1772"/>
      <c r="P103" s="1772"/>
      <c r="Q103" s="1772"/>
      <c r="R103" s="1772"/>
      <c r="S103" s="1777"/>
      <c r="T103" s="1777"/>
      <c r="U103" s="11"/>
      <c r="V103" s="1774"/>
      <c r="W103" s="1774"/>
      <c r="X103" s="1774"/>
      <c r="Y103" s="1774"/>
      <c r="Z103" s="1774"/>
      <c r="AA103" s="1774"/>
      <c r="AB103" s="1774"/>
      <c r="AC103" s="1774"/>
      <c r="AD103" s="1774"/>
      <c r="AE103" s="1774"/>
      <c r="AF103" s="1671"/>
      <c r="AG103" s="1671"/>
    </row>
    <row r="104" spans="1:33" ht="15" customHeight="1">
      <c r="A104" s="1823" t="s">
        <v>130</v>
      </c>
      <c r="B104" s="1851">
        <v>71.94</v>
      </c>
      <c r="C104" s="1852">
        <v>28.06</v>
      </c>
      <c r="D104" s="1853">
        <v>389.96</v>
      </c>
      <c r="E104" s="1854">
        <v>0.03</v>
      </c>
      <c r="F104" s="152">
        <v>0.03</v>
      </c>
      <c r="G104" s="152">
        <v>0.04</v>
      </c>
      <c r="H104" s="1855">
        <v>0.62</v>
      </c>
      <c r="I104" s="1855">
        <v>0.61</v>
      </c>
      <c r="J104" s="1856">
        <v>0.65</v>
      </c>
      <c r="L104" s="1772"/>
      <c r="M104" s="1772"/>
      <c r="N104" s="1772"/>
      <c r="O104" s="1772"/>
      <c r="P104" s="1772"/>
      <c r="Q104" s="1772"/>
      <c r="R104" s="1772"/>
      <c r="S104" s="1777"/>
      <c r="T104" s="1777"/>
      <c r="U104" s="11"/>
      <c r="V104" s="1774"/>
      <c r="W104" s="1774"/>
      <c r="X104" s="1774"/>
      <c r="Y104" s="1774"/>
      <c r="Z104" s="1774"/>
      <c r="AA104" s="1774"/>
      <c r="AB104" s="1774"/>
      <c r="AC104" s="1774"/>
      <c r="AD104" s="1774"/>
      <c r="AE104" s="1774"/>
      <c r="AF104" s="1671"/>
      <c r="AG104" s="1671"/>
    </row>
    <row r="105" spans="1:33"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</row>
  </sheetData>
  <mergeCells count="7">
    <mergeCell ref="A3:J3"/>
    <mergeCell ref="A4:J4"/>
    <mergeCell ref="B6:C6"/>
    <mergeCell ref="E6:J6"/>
    <mergeCell ref="B7:C7"/>
    <mergeCell ref="E7:G7"/>
    <mergeCell ref="H7:J7"/>
  </mergeCells>
  <hyperlinks>
    <hyperlink ref="A1" location="Содержание!A1" display="Содержание"/>
  </hyperlinks>
  <printOptions horizontalCentered="1" verticalCentered="1"/>
  <pageMargins left="0.6692913385826772" right="0.6692913385826772" top="0.78740157480314965" bottom="0.59055118110236227" header="0.51181102362204722" footer="0.51181102362204722"/>
  <pageSetup paperSize="9" scale="95" firstPageNumber="21" orientation="landscape" useFirstPageNumber="1" r:id="rId1"/>
  <headerFooter alignWithMargins="0">
    <oddHeader>&amp;C&amp;9&amp;P</oddHeader>
  </headerFooter>
  <rowBreaks count="2" manualBreakCount="2">
    <brk id="41" max="16383" man="1"/>
    <brk id="7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"/>
  <sheetViews>
    <sheetView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/>
    </sheetView>
  </sheetViews>
  <sheetFormatPr defaultRowHeight="12.75"/>
  <cols>
    <col min="1" max="1" width="45.85546875" style="36" customWidth="1"/>
    <col min="2" max="2" width="9.5703125" style="155" customWidth="1"/>
    <col min="3" max="3" width="9.7109375" style="155" customWidth="1"/>
    <col min="4" max="4" width="9.28515625" style="155" customWidth="1"/>
    <col min="5" max="5" width="10.28515625" style="7" customWidth="1"/>
    <col min="6" max="6" width="9.5703125" style="7" customWidth="1"/>
    <col min="7" max="7" width="10.28515625" style="7" customWidth="1"/>
    <col min="8" max="8" width="10.28515625" style="9" customWidth="1"/>
    <col min="9" max="10" width="10.5703125" style="9" customWidth="1"/>
    <col min="11" max="11" width="9.140625" style="7"/>
    <col min="12" max="12" width="10.140625" style="7" customWidth="1"/>
    <col min="13" max="16384" width="9.140625" style="7"/>
  </cols>
  <sheetData>
    <row r="1" spans="1:21">
      <c r="A1" s="1644" t="s">
        <v>867</v>
      </c>
    </row>
    <row r="2" spans="1:21">
      <c r="A2" s="1625"/>
    </row>
    <row r="3" spans="1:21" ht="15">
      <c r="A3" s="2093" t="s">
        <v>981</v>
      </c>
      <c r="B3" s="2093"/>
      <c r="C3" s="2093"/>
      <c r="D3" s="2093"/>
      <c r="E3" s="2093"/>
      <c r="F3" s="2093"/>
      <c r="G3" s="2093"/>
      <c r="H3" s="2093"/>
      <c r="I3" s="2093"/>
      <c r="J3" s="2093"/>
    </row>
    <row r="4" spans="1:21" s="24" customFormat="1" ht="11.1" customHeight="1">
      <c r="B4" s="138"/>
      <c r="C4" s="138"/>
      <c r="D4" s="138"/>
    </row>
    <row r="5" spans="1:21" ht="25.5" customHeight="1">
      <c r="A5" s="139"/>
      <c r="B5" s="2129" t="s">
        <v>182</v>
      </c>
      <c r="C5" s="2130"/>
      <c r="D5" s="2131"/>
      <c r="E5" s="2129" t="s">
        <v>268</v>
      </c>
      <c r="F5" s="2130"/>
      <c r="G5" s="2131"/>
      <c r="H5" s="2132" t="s">
        <v>269</v>
      </c>
      <c r="I5" s="2133"/>
      <c r="J5" s="2134"/>
    </row>
    <row r="6" spans="1:21" ht="12" customHeight="1">
      <c r="A6" s="141" t="s">
        <v>183</v>
      </c>
      <c r="B6" s="156" t="s">
        <v>184</v>
      </c>
      <c r="C6" s="2120" t="s">
        <v>149</v>
      </c>
      <c r="D6" s="2122"/>
      <c r="E6" s="157" t="s">
        <v>184</v>
      </c>
      <c r="F6" s="157" t="s">
        <v>185</v>
      </c>
      <c r="G6" s="157" t="s">
        <v>186</v>
      </c>
      <c r="H6" s="158" t="s">
        <v>184</v>
      </c>
      <c r="I6" s="158" t="s">
        <v>185</v>
      </c>
      <c r="J6" s="158" t="s">
        <v>186</v>
      </c>
    </row>
    <row r="7" spans="1:21" ht="15" customHeight="1">
      <c r="A7" s="143"/>
      <c r="B7" s="145" t="s">
        <v>187</v>
      </c>
      <c r="C7" s="144" t="s">
        <v>136</v>
      </c>
      <c r="D7" s="144" t="s">
        <v>137</v>
      </c>
      <c r="E7" s="159" t="s">
        <v>187</v>
      </c>
      <c r="F7" s="160" t="s">
        <v>187</v>
      </c>
      <c r="G7" s="160" t="s">
        <v>187</v>
      </c>
      <c r="H7" s="161" t="s">
        <v>187</v>
      </c>
      <c r="I7" s="25" t="s">
        <v>187</v>
      </c>
      <c r="J7" s="25" t="s">
        <v>187</v>
      </c>
    </row>
    <row r="8" spans="1:21" ht="15.75" customHeight="1">
      <c r="A8" s="109" t="s">
        <v>35</v>
      </c>
      <c r="B8" s="162">
        <v>-613439</v>
      </c>
      <c r="C8" s="163">
        <v>-355272</v>
      </c>
      <c r="D8" s="164">
        <v>-258167</v>
      </c>
      <c r="E8" s="165">
        <v>-0.42</v>
      </c>
      <c r="F8" s="166">
        <v>-0.33</v>
      </c>
      <c r="G8" s="167">
        <v>-0.7</v>
      </c>
      <c r="H8" s="165">
        <v>99.58</v>
      </c>
      <c r="I8" s="166">
        <v>99.67</v>
      </c>
      <c r="J8" s="167">
        <v>99.3</v>
      </c>
      <c r="L8" s="258"/>
      <c r="M8" s="258"/>
      <c r="N8" s="258"/>
      <c r="O8" s="258"/>
      <c r="P8" s="258"/>
      <c r="Q8" s="258"/>
      <c r="R8" s="168"/>
      <c r="S8" s="168"/>
      <c r="T8" s="168"/>
      <c r="U8" s="168"/>
    </row>
    <row r="9" spans="1:21" s="58" customFormat="1" ht="14.65" customHeight="1">
      <c r="A9" s="109" t="s">
        <v>36</v>
      </c>
      <c r="B9" s="162">
        <v>-146560</v>
      </c>
      <c r="C9" s="163">
        <v>-125560</v>
      </c>
      <c r="D9" s="164">
        <v>-21000</v>
      </c>
      <c r="E9" s="165">
        <v>-0.37</v>
      </c>
      <c r="F9" s="166">
        <v>-0.39</v>
      </c>
      <c r="G9" s="167">
        <v>-0.31</v>
      </c>
      <c r="H9" s="165">
        <v>99.63</v>
      </c>
      <c r="I9" s="166">
        <v>99.61</v>
      </c>
      <c r="J9" s="167">
        <v>99.7</v>
      </c>
      <c r="K9" s="169"/>
      <c r="L9" s="258"/>
      <c r="M9" s="258"/>
      <c r="N9" s="258"/>
      <c r="O9" s="258"/>
      <c r="P9" s="258"/>
      <c r="Q9" s="258"/>
      <c r="R9" s="168"/>
      <c r="S9" s="168"/>
      <c r="T9" s="168"/>
      <c r="U9" s="168"/>
    </row>
    <row r="10" spans="1:21" ht="13.5" customHeight="1">
      <c r="A10" s="59" t="s">
        <v>37</v>
      </c>
      <c r="B10" s="170">
        <v>-9342</v>
      </c>
      <c r="C10" s="171">
        <v>-3912</v>
      </c>
      <c r="D10" s="172">
        <v>-5430</v>
      </c>
      <c r="E10" s="173">
        <v>-0.61</v>
      </c>
      <c r="F10" s="174">
        <v>-0.38</v>
      </c>
      <c r="G10" s="175">
        <v>-1.1000000000000001</v>
      </c>
      <c r="H10" s="176">
        <v>99.39</v>
      </c>
      <c r="I10" s="177">
        <v>99.62</v>
      </c>
      <c r="J10" s="178">
        <v>98.91</v>
      </c>
      <c r="K10" s="168"/>
      <c r="L10" s="258"/>
      <c r="M10" s="258"/>
      <c r="N10" s="258"/>
      <c r="O10" s="258"/>
      <c r="P10" s="258"/>
      <c r="Q10" s="258"/>
      <c r="R10" s="168"/>
      <c r="S10" s="168"/>
      <c r="T10" s="168"/>
      <c r="U10" s="168"/>
    </row>
    <row r="11" spans="1:21" ht="13.5" customHeight="1">
      <c r="A11" s="59" t="s">
        <v>38</v>
      </c>
      <c r="B11" s="170">
        <v>-13911</v>
      </c>
      <c r="C11" s="171">
        <v>-8142</v>
      </c>
      <c r="D11" s="172">
        <v>-5769</v>
      </c>
      <c r="E11" s="173">
        <v>-1.19</v>
      </c>
      <c r="F11" s="174">
        <v>-0.99</v>
      </c>
      <c r="G11" s="175">
        <v>-1.68</v>
      </c>
      <c r="H11" s="176">
        <v>98.82</v>
      </c>
      <c r="I11" s="177">
        <v>99.02</v>
      </c>
      <c r="J11" s="178">
        <v>98.35</v>
      </c>
      <c r="L11" s="258"/>
      <c r="M11" s="258"/>
      <c r="N11" s="258"/>
      <c r="O11" s="258"/>
      <c r="P11" s="258"/>
      <c r="Q11" s="258"/>
      <c r="R11" s="168"/>
      <c r="S11" s="168"/>
      <c r="T11" s="168"/>
      <c r="U11" s="168"/>
    </row>
    <row r="12" spans="1:21" ht="13.5" customHeight="1">
      <c r="A12" s="59" t="s">
        <v>39</v>
      </c>
      <c r="B12" s="170">
        <v>-18440</v>
      </c>
      <c r="C12" s="171">
        <v>-14544</v>
      </c>
      <c r="D12" s="172">
        <v>-3896</v>
      </c>
      <c r="E12" s="173">
        <v>-1.39</v>
      </c>
      <c r="F12" s="174">
        <v>-1.41</v>
      </c>
      <c r="G12" s="175">
        <v>-1.35</v>
      </c>
      <c r="H12" s="176">
        <v>98.63</v>
      </c>
      <c r="I12" s="177">
        <v>98.61</v>
      </c>
      <c r="J12" s="178">
        <v>98.67</v>
      </c>
      <c r="L12" s="258"/>
      <c r="M12" s="258"/>
      <c r="N12" s="258"/>
      <c r="O12" s="258"/>
      <c r="P12" s="258"/>
      <c r="Q12" s="258"/>
      <c r="R12" s="168"/>
      <c r="S12" s="168"/>
      <c r="T12" s="168"/>
      <c r="U12" s="168"/>
    </row>
    <row r="13" spans="1:21" ht="13.5" customHeight="1">
      <c r="A13" s="59" t="s">
        <v>40</v>
      </c>
      <c r="B13" s="170">
        <v>-17930</v>
      </c>
      <c r="C13" s="171">
        <v>-8929</v>
      </c>
      <c r="D13" s="172">
        <v>-9001</v>
      </c>
      <c r="E13" s="173">
        <v>-0.78</v>
      </c>
      <c r="F13" s="174">
        <v>-0.56999999999999995</v>
      </c>
      <c r="G13" s="175">
        <v>-1.23</v>
      </c>
      <c r="H13" s="176">
        <v>99.22</v>
      </c>
      <c r="I13" s="177">
        <v>99.43</v>
      </c>
      <c r="J13" s="178">
        <v>98.78</v>
      </c>
      <c r="L13" s="258"/>
      <c r="M13" s="258"/>
      <c r="N13" s="258"/>
      <c r="O13" s="258"/>
      <c r="P13" s="258"/>
      <c r="Q13" s="258"/>
      <c r="R13" s="168"/>
      <c r="S13" s="168"/>
      <c r="T13" s="168"/>
      <c r="U13" s="168"/>
    </row>
    <row r="14" spans="1:21" ht="13.5" customHeight="1">
      <c r="A14" s="59" t="s">
        <v>41</v>
      </c>
      <c r="B14" s="170">
        <v>-10114</v>
      </c>
      <c r="C14" s="171">
        <v>-7402</v>
      </c>
      <c r="D14" s="172">
        <v>-2712</v>
      </c>
      <c r="E14" s="173">
        <v>-1.04</v>
      </c>
      <c r="F14" s="174">
        <v>-0.93</v>
      </c>
      <c r="G14" s="175">
        <v>-1.53</v>
      </c>
      <c r="H14" s="176">
        <v>98.98</v>
      </c>
      <c r="I14" s="177">
        <v>99.08</v>
      </c>
      <c r="J14" s="178">
        <v>98.49</v>
      </c>
      <c r="L14" s="258"/>
      <c r="M14" s="258"/>
      <c r="N14" s="258"/>
      <c r="O14" s="258"/>
      <c r="P14" s="258"/>
      <c r="Q14" s="258"/>
      <c r="R14" s="168"/>
      <c r="S14" s="168"/>
      <c r="T14" s="168"/>
      <c r="U14" s="168"/>
    </row>
    <row r="15" spans="1:21" ht="13.5" customHeight="1">
      <c r="A15" s="59" t="s">
        <v>42</v>
      </c>
      <c r="B15" s="170">
        <v>11864</v>
      </c>
      <c r="C15" s="171">
        <v>9910</v>
      </c>
      <c r="D15" s="172">
        <v>1954</v>
      </c>
      <c r="E15" s="173">
        <v>1.17</v>
      </c>
      <c r="F15" s="174">
        <v>1.29</v>
      </c>
      <c r="G15" s="175">
        <v>0.8</v>
      </c>
      <c r="H15" s="176">
        <v>101.19</v>
      </c>
      <c r="I15" s="177">
        <v>101.31</v>
      </c>
      <c r="J15" s="178">
        <v>100.81</v>
      </c>
      <c r="L15" s="258"/>
      <c r="M15" s="258"/>
      <c r="N15" s="258"/>
      <c r="O15" s="258"/>
      <c r="P15" s="258"/>
      <c r="Q15" s="258"/>
      <c r="R15" s="168"/>
      <c r="S15" s="168"/>
      <c r="T15" s="168"/>
      <c r="U15" s="168"/>
    </row>
    <row r="16" spans="1:21" ht="13.5" customHeight="1">
      <c r="A16" s="59" t="s">
        <v>43</v>
      </c>
      <c r="B16" s="170">
        <v>-7647</v>
      </c>
      <c r="C16" s="171">
        <v>-3517</v>
      </c>
      <c r="D16" s="172">
        <v>-4130</v>
      </c>
      <c r="E16" s="173">
        <v>-1.23</v>
      </c>
      <c r="F16" s="174">
        <v>-0.77</v>
      </c>
      <c r="G16" s="175">
        <v>-2.5</v>
      </c>
      <c r="H16" s="176">
        <v>98.78</v>
      </c>
      <c r="I16" s="177">
        <v>99.23</v>
      </c>
      <c r="J16" s="178">
        <v>97.56</v>
      </c>
      <c r="L16" s="258"/>
      <c r="M16" s="258"/>
      <c r="N16" s="258"/>
      <c r="O16" s="258"/>
      <c r="P16" s="258"/>
      <c r="Q16" s="258"/>
      <c r="R16" s="168"/>
      <c r="S16" s="168"/>
      <c r="T16" s="168"/>
      <c r="U16" s="168"/>
    </row>
    <row r="17" spans="1:21" ht="13.5" customHeight="1">
      <c r="A17" s="59" t="s">
        <v>44</v>
      </c>
      <c r="B17" s="170">
        <v>-12904</v>
      </c>
      <c r="C17" s="171">
        <v>-7393</v>
      </c>
      <c r="D17" s="172">
        <v>-5511</v>
      </c>
      <c r="E17" s="173">
        <v>-1.19</v>
      </c>
      <c r="F17" s="174">
        <v>-0.99</v>
      </c>
      <c r="G17" s="175">
        <v>-1.63</v>
      </c>
      <c r="H17" s="176">
        <v>98.82</v>
      </c>
      <c r="I17" s="177">
        <v>99.02</v>
      </c>
      <c r="J17" s="178">
        <v>98.4</v>
      </c>
      <c r="L17" s="258"/>
      <c r="M17" s="258"/>
      <c r="N17" s="258"/>
      <c r="O17" s="258"/>
      <c r="P17" s="258"/>
      <c r="Q17" s="258"/>
      <c r="R17" s="168"/>
      <c r="S17" s="168"/>
      <c r="T17" s="168"/>
      <c r="U17" s="168"/>
    </row>
    <row r="18" spans="1:21" ht="13.5" customHeight="1">
      <c r="A18" s="59" t="s">
        <v>45</v>
      </c>
      <c r="B18" s="170">
        <v>-14512</v>
      </c>
      <c r="C18" s="171">
        <v>-10107</v>
      </c>
      <c r="D18" s="172">
        <v>-4405</v>
      </c>
      <c r="E18" s="173">
        <v>-1.3</v>
      </c>
      <c r="F18" s="174">
        <v>-1.41</v>
      </c>
      <c r="G18" s="175">
        <v>-1.1200000000000001</v>
      </c>
      <c r="H18" s="176">
        <v>98.71</v>
      </c>
      <c r="I18" s="177">
        <v>98.61</v>
      </c>
      <c r="J18" s="178">
        <v>98.9</v>
      </c>
      <c r="L18" s="258"/>
      <c r="M18" s="258"/>
      <c r="N18" s="258"/>
      <c r="O18" s="258"/>
      <c r="P18" s="258"/>
      <c r="Q18" s="258"/>
      <c r="R18" s="168"/>
      <c r="S18" s="168"/>
      <c r="T18" s="168"/>
      <c r="U18" s="168"/>
    </row>
    <row r="19" spans="1:21" ht="13.5" customHeight="1">
      <c r="A19" s="59" t="s">
        <v>46</v>
      </c>
      <c r="B19" s="170">
        <v>60379</v>
      </c>
      <c r="C19" s="171">
        <v>37665</v>
      </c>
      <c r="D19" s="172">
        <v>22714</v>
      </c>
      <c r="E19" s="173">
        <v>0.78</v>
      </c>
      <c r="F19" s="174">
        <v>0.59</v>
      </c>
      <c r="G19" s="175">
        <v>1.58</v>
      </c>
      <c r="H19" s="176">
        <v>100.78</v>
      </c>
      <c r="I19" s="177">
        <v>100.6</v>
      </c>
      <c r="J19" s="178">
        <v>101.61</v>
      </c>
      <c r="L19" s="258"/>
      <c r="M19" s="258"/>
      <c r="N19" s="258"/>
      <c r="O19" s="258"/>
      <c r="P19" s="258"/>
      <c r="Q19" s="258"/>
      <c r="R19" s="168"/>
      <c r="S19" s="168"/>
      <c r="T19" s="168"/>
      <c r="U19" s="168"/>
    </row>
    <row r="20" spans="1:21" ht="13.5" customHeight="1">
      <c r="A20" s="59" t="s">
        <v>47</v>
      </c>
      <c r="B20" s="170">
        <v>-10592</v>
      </c>
      <c r="C20" s="171">
        <v>-7400</v>
      </c>
      <c r="D20" s="172">
        <v>-3192</v>
      </c>
      <c r="E20" s="173">
        <v>-1.48</v>
      </c>
      <c r="F20" s="174">
        <v>-1.55</v>
      </c>
      <c r="G20" s="175">
        <v>-1.34</v>
      </c>
      <c r="H20" s="176">
        <v>98.54</v>
      </c>
      <c r="I20" s="177">
        <v>98.47</v>
      </c>
      <c r="J20" s="178">
        <v>98.68</v>
      </c>
      <c r="L20" s="258"/>
      <c r="M20" s="258"/>
      <c r="N20" s="258"/>
      <c r="O20" s="258"/>
      <c r="P20" s="258"/>
      <c r="Q20" s="258"/>
      <c r="R20" s="168"/>
      <c r="S20" s="168"/>
      <c r="T20" s="168"/>
      <c r="U20" s="168"/>
    </row>
    <row r="21" spans="1:21" ht="13.5" customHeight="1">
      <c r="A21" s="59" t="s">
        <v>48</v>
      </c>
      <c r="B21" s="170">
        <v>-13105</v>
      </c>
      <c r="C21" s="171">
        <v>-9761</v>
      </c>
      <c r="D21" s="172">
        <v>-3344</v>
      </c>
      <c r="E21" s="173">
        <v>-1.21</v>
      </c>
      <c r="F21" s="174">
        <v>-1.25</v>
      </c>
      <c r="G21" s="175">
        <v>-1.1100000000000001</v>
      </c>
      <c r="H21" s="176">
        <v>98.81</v>
      </c>
      <c r="I21" s="177">
        <v>98.77</v>
      </c>
      <c r="J21" s="178">
        <v>98.9</v>
      </c>
      <c r="L21" s="258"/>
      <c r="M21" s="258"/>
      <c r="N21" s="258"/>
      <c r="O21" s="258"/>
      <c r="P21" s="258"/>
      <c r="Q21" s="258"/>
      <c r="R21" s="168"/>
      <c r="S21" s="168"/>
      <c r="T21" s="168"/>
      <c r="U21" s="168"/>
    </row>
    <row r="22" spans="1:21" ht="13.5" customHeight="1">
      <c r="A22" s="59" t="s">
        <v>49</v>
      </c>
      <c r="B22" s="170">
        <v>-11271</v>
      </c>
      <c r="C22" s="171">
        <v>-6571</v>
      </c>
      <c r="D22" s="172">
        <v>-4700</v>
      </c>
      <c r="E22" s="173">
        <v>-1.24</v>
      </c>
      <c r="F22" s="174">
        <v>-1</v>
      </c>
      <c r="G22" s="175">
        <v>-1.86</v>
      </c>
      <c r="H22" s="176">
        <v>98.78</v>
      </c>
      <c r="I22" s="177">
        <v>99.01</v>
      </c>
      <c r="J22" s="178">
        <v>98.18</v>
      </c>
      <c r="L22" s="258"/>
      <c r="M22" s="258"/>
      <c r="N22" s="258"/>
      <c r="O22" s="258"/>
      <c r="P22" s="258"/>
      <c r="Q22" s="258"/>
      <c r="R22" s="168"/>
      <c r="S22" s="168"/>
      <c r="T22" s="168"/>
      <c r="U22" s="168"/>
    </row>
    <row r="23" spans="1:21" ht="13.5" customHeight="1">
      <c r="A23" s="59" t="s">
        <v>50</v>
      </c>
      <c r="B23" s="170">
        <v>-13436</v>
      </c>
      <c r="C23" s="171">
        <v>-6507</v>
      </c>
      <c r="D23" s="172">
        <v>-6929</v>
      </c>
      <c r="E23" s="173">
        <v>-1.37</v>
      </c>
      <c r="F23" s="174">
        <v>-1.07</v>
      </c>
      <c r="G23" s="175">
        <v>-1.84</v>
      </c>
      <c r="H23" s="176">
        <v>98.65</v>
      </c>
      <c r="I23" s="177">
        <v>98.94</v>
      </c>
      <c r="J23" s="178">
        <v>98.19</v>
      </c>
      <c r="L23" s="258"/>
      <c r="M23" s="258"/>
      <c r="N23" s="258"/>
      <c r="O23" s="258"/>
      <c r="P23" s="258"/>
      <c r="Q23" s="258"/>
      <c r="R23" s="168"/>
      <c r="S23" s="168"/>
      <c r="T23" s="168"/>
      <c r="U23" s="168"/>
    </row>
    <row r="24" spans="1:21" ht="13.5" customHeight="1">
      <c r="A24" s="59" t="s">
        <v>51</v>
      </c>
      <c r="B24" s="170">
        <v>-15429</v>
      </c>
      <c r="C24" s="171">
        <v>-11126</v>
      </c>
      <c r="D24" s="172">
        <v>-4303</v>
      </c>
      <c r="E24" s="173">
        <v>-1.25</v>
      </c>
      <c r="F24" s="174">
        <v>-1.18</v>
      </c>
      <c r="G24" s="175">
        <v>-1.48</v>
      </c>
      <c r="H24" s="176">
        <v>98.76</v>
      </c>
      <c r="I24" s="177">
        <v>98.83</v>
      </c>
      <c r="J24" s="178">
        <v>98.54</v>
      </c>
      <c r="L24" s="258"/>
      <c r="M24" s="258"/>
      <c r="N24" s="258"/>
      <c r="O24" s="258"/>
      <c r="P24" s="258"/>
      <c r="Q24" s="258"/>
      <c r="R24" s="168"/>
      <c r="S24" s="168"/>
      <c r="T24" s="168"/>
      <c r="U24" s="168"/>
    </row>
    <row r="25" spans="1:21" ht="13.5" customHeight="1">
      <c r="A25" s="59" t="s">
        <v>52</v>
      </c>
      <c r="B25" s="170">
        <v>-16545</v>
      </c>
      <c r="C25" s="171">
        <v>-14211</v>
      </c>
      <c r="D25" s="172">
        <v>-2334</v>
      </c>
      <c r="E25" s="173">
        <v>-1.1499999999999999</v>
      </c>
      <c r="F25" s="174">
        <v>-1.33</v>
      </c>
      <c r="G25" s="175">
        <v>-0.64</v>
      </c>
      <c r="H25" s="176">
        <v>98.86</v>
      </c>
      <c r="I25" s="177">
        <v>98.69</v>
      </c>
      <c r="J25" s="178">
        <v>99.36</v>
      </c>
      <c r="L25" s="258"/>
      <c r="M25" s="258"/>
      <c r="N25" s="258"/>
      <c r="O25" s="258"/>
      <c r="P25" s="258"/>
      <c r="Q25" s="258"/>
      <c r="R25" s="168"/>
      <c r="S25" s="168"/>
      <c r="T25" s="168"/>
      <c r="U25" s="168"/>
    </row>
    <row r="26" spans="1:21" ht="13.5" customHeight="1">
      <c r="A26" s="59" t="s">
        <v>53</v>
      </c>
      <c r="B26" s="170">
        <v>-14041</v>
      </c>
      <c r="C26" s="171">
        <v>-12626</v>
      </c>
      <c r="D26" s="172">
        <v>-1415</v>
      </c>
      <c r="E26" s="173">
        <v>-1.1399999999999999</v>
      </c>
      <c r="F26" s="174">
        <v>-1.26</v>
      </c>
      <c r="G26" s="175">
        <v>-0.62</v>
      </c>
      <c r="H26" s="176">
        <v>98.87</v>
      </c>
      <c r="I26" s="177">
        <v>98.75</v>
      </c>
      <c r="J26" s="178">
        <v>99.38</v>
      </c>
      <c r="L26" s="258"/>
      <c r="M26" s="258"/>
      <c r="N26" s="258"/>
      <c r="O26" s="258"/>
      <c r="P26" s="258"/>
      <c r="Q26" s="258"/>
      <c r="R26" s="168"/>
      <c r="S26" s="168"/>
      <c r="T26" s="168"/>
      <c r="U26" s="168"/>
    </row>
    <row r="27" spans="1:21" ht="13.5" customHeight="1">
      <c r="A27" s="59" t="s">
        <v>54</v>
      </c>
      <c r="B27" s="170">
        <v>-19584</v>
      </c>
      <c r="C27" s="171">
        <v>-40987</v>
      </c>
      <c r="D27" s="172">
        <v>21403</v>
      </c>
      <c r="E27" s="173">
        <v>-0.15</v>
      </c>
      <c r="F27" s="174">
        <v>-0.33</v>
      </c>
      <c r="G27" s="175">
        <v>9.69</v>
      </c>
      <c r="H27" s="176">
        <v>99.85</v>
      </c>
      <c r="I27" s="177">
        <v>99.67</v>
      </c>
      <c r="J27" s="178">
        <v>110.74</v>
      </c>
      <c r="L27" s="258"/>
      <c r="M27" s="258"/>
      <c r="N27" s="258"/>
      <c r="O27" s="258"/>
      <c r="P27" s="258"/>
      <c r="Q27" s="258"/>
      <c r="R27" s="168"/>
      <c r="S27" s="168"/>
      <c r="T27" s="168"/>
      <c r="U27" s="168"/>
    </row>
    <row r="28" spans="1:21" s="58" customFormat="1" ht="14.25" customHeight="1">
      <c r="A28" s="109" t="s">
        <v>55</v>
      </c>
      <c r="B28" s="162">
        <v>-40890</v>
      </c>
      <c r="C28" s="163">
        <v>-35481</v>
      </c>
      <c r="D28" s="164">
        <v>-5409</v>
      </c>
      <c r="E28" s="179">
        <v>-0.28999999999999998</v>
      </c>
      <c r="F28" s="180">
        <v>-0.3</v>
      </c>
      <c r="G28" s="181">
        <v>-0.26</v>
      </c>
      <c r="H28" s="165">
        <v>99.71</v>
      </c>
      <c r="I28" s="166">
        <v>99.7</v>
      </c>
      <c r="J28" s="167">
        <v>99.74</v>
      </c>
      <c r="L28" s="258"/>
      <c r="M28" s="258"/>
      <c r="N28" s="258"/>
      <c r="O28" s="258"/>
      <c r="P28" s="258"/>
      <c r="Q28" s="258"/>
      <c r="R28" s="168"/>
      <c r="S28" s="168"/>
      <c r="T28" s="168"/>
      <c r="U28" s="168"/>
    </row>
    <row r="29" spans="1:21" ht="13.5" customHeight="1">
      <c r="A29" s="59" t="s">
        <v>56</v>
      </c>
      <c r="B29" s="170">
        <v>-6004</v>
      </c>
      <c r="C29" s="171">
        <v>-3139</v>
      </c>
      <c r="D29" s="172">
        <v>-2865</v>
      </c>
      <c r="E29" s="173">
        <v>-1</v>
      </c>
      <c r="F29" s="174">
        <v>-0.64</v>
      </c>
      <c r="G29" s="175">
        <v>-2.57</v>
      </c>
      <c r="H29" s="176">
        <v>99.01</v>
      </c>
      <c r="I29" s="177">
        <v>99.37</v>
      </c>
      <c r="J29" s="178">
        <v>97.5</v>
      </c>
      <c r="L29" s="258"/>
      <c r="M29" s="258"/>
      <c r="N29" s="258"/>
      <c r="O29" s="258"/>
      <c r="P29" s="258"/>
      <c r="Q29" s="258"/>
      <c r="R29" s="168"/>
      <c r="S29" s="168"/>
      <c r="T29" s="168"/>
      <c r="U29" s="168"/>
    </row>
    <row r="30" spans="1:21" ht="13.5" customHeight="1">
      <c r="A30" s="59" t="s">
        <v>57</v>
      </c>
      <c r="B30" s="170">
        <v>-10113</v>
      </c>
      <c r="C30" s="171">
        <v>-6584</v>
      </c>
      <c r="D30" s="172">
        <v>-3529</v>
      </c>
      <c r="E30" s="173">
        <v>-1.26</v>
      </c>
      <c r="F30" s="174">
        <v>-1.04</v>
      </c>
      <c r="G30" s="175">
        <v>-2.04</v>
      </c>
      <c r="H30" s="176">
        <v>98.76</v>
      </c>
      <c r="I30" s="177">
        <v>98.97</v>
      </c>
      <c r="J30" s="178">
        <v>98</v>
      </c>
      <c r="L30" s="258"/>
      <c r="M30" s="258"/>
      <c r="N30" s="258"/>
      <c r="O30" s="258"/>
      <c r="P30" s="258"/>
      <c r="Q30" s="258"/>
      <c r="R30" s="168"/>
      <c r="S30" s="168"/>
      <c r="T30" s="168"/>
      <c r="U30" s="168"/>
    </row>
    <row r="31" spans="1:21" ht="13.5" customHeight="1">
      <c r="A31" s="59" t="s">
        <v>138</v>
      </c>
      <c r="B31" s="170">
        <v>-12729</v>
      </c>
      <c r="C31" s="171">
        <v>-13256</v>
      </c>
      <c r="D31" s="172">
        <v>527</v>
      </c>
      <c r="E31" s="173">
        <v>-1.1399999999999999</v>
      </c>
      <c r="F31" s="174">
        <v>-1.51</v>
      </c>
      <c r="G31" s="175">
        <v>0.22</v>
      </c>
      <c r="H31" s="176">
        <v>98.87</v>
      </c>
      <c r="I31" s="177">
        <v>98.51</v>
      </c>
      <c r="J31" s="178">
        <v>100.22</v>
      </c>
      <c r="L31" s="258"/>
      <c r="M31" s="258"/>
      <c r="N31" s="258"/>
      <c r="O31" s="258"/>
      <c r="P31" s="258"/>
      <c r="Q31" s="258"/>
      <c r="R31" s="168"/>
      <c r="S31" s="168"/>
      <c r="T31" s="168"/>
      <c r="U31" s="168"/>
    </row>
    <row r="32" spans="1:21" ht="12" customHeight="1">
      <c r="A32" s="66" t="s">
        <v>59</v>
      </c>
      <c r="B32" s="182">
        <v>151</v>
      </c>
      <c r="C32" s="183">
        <v>310</v>
      </c>
      <c r="D32" s="184">
        <v>-159</v>
      </c>
      <c r="E32" s="185">
        <v>0.34</v>
      </c>
      <c r="F32" s="186">
        <v>0.93</v>
      </c>
      <c r="G32" s="187">
        <v>-1.41</v>
      </c>
      <c r="H32" s="188">
        <v>100.34</v>
      </c>
      <c r="I32" s="189">
        <v>100.94</v>
      </c>
      <c r="J32" s="190">
        <v>98.61</v>
      </c>
      <c r="L32" s="258"/>
      <c r="M32" s="258"/>
      <c r="N32" s="258"/>
      <c r="O32" s="258"/>
      <c r="P32" s="258"/>
      <c r="Q32" s="258"/>
      <c r="R32" s="168"/>
      <c r="S32" s="168"/>
      <c r="T32" s="168"/>
      <c r="U32" s="168"/>
    </row>
    <row r="33" spans="1:21" ht="25.5">
      <c r="A33" s="66" t="s">
        <v>139</v>
      </c>
      <c r="B33" s="170">
        <v>-12880</v>
      </c>
      <c r="C33" s="171">
        <v>-13566</v>
      </c>
      <c r="D33" s="172">
        <v>686</v>
      </c>
      <c r="E33" s="173">
        <v>-1.2</v>
      </c>
      <c r="F33" s="174">
        <v>-1.61</v>
      </c>
      <c r="G33" s="175">
        <v>0.3</v>
      </c>
      <c r="H33" s="176">
        <v>98.81</v>
      </c>
      <c r="I33" s="177">
        <v>98.42</v>
      </c>
      <c r="J33" s="178">
        <v>100.3</v>
      </c>
      <c r="L33" s="258"/>
      <c r="M33" s="258"/>
      <c r="N33" s="258"/>
      <c r="O33" s="258"/>
      <c r="P33" s="258"/>
      <c r="Q33" s="258"/>
      <c r="R33" s="168"/>
      <c r="S33" s="168"/>
      <c r="T33" s="168"/>
      <c r="U33" s="168"/>
    </row>
    <row r="34" spans="1:21">
      <c r="A34" s="59" t="s">
        <v>61</v>
      </c>
      <c r="B34" s="170">
        <v>-11543</v>
      </c>
      <c r="C34" s="171">
        <v>-6826</v>
      </c>
      <c r="D34" s="172">
        <v>-4717</v>
      </c>
      <c r="E34" s="173">
        <v>-1.01</v>
      </c>
      <c r="F34" s="174">
        <v>-0.82</v>
      </c>
      <c r="G34" s="175">
        <v>-1.53</v>
      </c>
      <c r="H34" s="176">
        <v>99</v>
      </c>
      <c r="I34" s="177">
        <v>99.18</v>
      </c>
      <c r="J34" s="178">
        <v>98.5</v>
      </c>
      <c r="L34" s="258"/>
      <c r="M34" s="258"/>
      <c r="N34" s="258"/>
      <c r="O34" s="258"/>
      <c r="P34" s="258"/>
      <c r="Q34" s="258"/>
      <c r="R34" s="168"/>
      <c r="S34" s="168"/>
      <c r="T34" s="168"/>
      <c r="U34" s="168"/>
    </row>
    <row r="35" spans="1:21" ht="13.5" customHeight="1">
      <c r="A35" s="59" t="s">
        <v>62</v>
      </c>
      <c r="B35" s="170">
        <v>9054</v>
      </c>
      <c r="C35" s="171">
        <v>6992</v>
      </c>
      <c r="D35" s="172">
        <v>2062</v>
      </c>
      <c r="E35" s="173">
        <v>0.88</v>
      </c>
      <c r="F35" s="174">
        <v>0.88</v>
      </c>
      <c r="G35" s="175">
        <v>0.9</v>
      </c>
      <c r="H35" s="176">
        <v>100.89</v>
      </c>
      <c r="I35" s="177">
        <v>100.88</v>
      </c>
      <c r="J35" s="178">
        <v>100.91</v>
      </c>
      <c r="L35" s="258"/>
      <c r="M35" s="258"/>
      <c r="N35" s="258"/>
      <c r="O35" s="258"/>
      <c r="P35" s="258"/>
      <c r="Q35" s="258"/>
      <c r="R35" s="168"/>
      <c r="S35" s="168"/>
      <c r="T35" s="168"/>
      <c r="U35" s="168"/>
    </row>
    <row r="36" spans="1:21" ht="13.5" customHeight="1">
      <c r="A36" s="59" t="s">
        <v>63</v>
      </c>
      <c r="B36" s="170">
        <v>18875</v>
      </c>
      <c r="C36" s="171">
        <v>9626</v>
      </c>
      <c r="D36" s="172">
        <v>9249</v>
      </c>
      <c r="E36" s="173">
        <v>0.99</v>
      </c>
      <c r="F36" s="174">
        <v>0.75</v>
      </c>
      <c r="G36" s="175">
        <v>1.47</v>
      </c>
      <c r="H36" s="176">
        <v>101</v>
      </c>
      <c r="I36" s="177">
        <v>100.76</v>
      </c>
      <c r="J36" s="178">
        <v>101.5</v>
      </c>
      <c r="L36" s="258"/>
      <c r="M36" s="258"/>
      <c r="N36" s="258"/>
      <c r="O36" s="258"/>
      <c r="P36" s="258"/>
      <c r="Q36" s="258"/>
      <c r="R36" s="168"/>
      <c r="S36" s="168"/>
      <c r="T36" s="168"/>
      <c r="U36" s="168"/>
    </row>
    <row r="37" spans="1:21" ht="13.5" customHeight="1">
      <c r="A37" s="59" t="s">
        <v>64</v>
      </c>
      <c r="B37" s="170">
        <v>-8412</v>
      </c>
      <c r="C37" s="171">
        <v>-8318</v>
      </c>
      <c r="D37" s="172">
        <v>-94</v>
      </c>
      <c r="E37" s="173">
        <v>-1.1599999999999999</v>
      </c>
      <c r="F37" s="174">
        <v>-1.25</v>
      </c>
      <c r="G37" s="191">
        <v>-0.16</v>
      </c>
      <c r="H37" s="176">
        <v>98.85</v>
      </c>
      <c r="I37" s="177">
        <v>98.77</v>
      </c>
      <c r="J37" s="178">
        <v>99.84</v>
      </c>
      <c r="L37" s="258"/>
      <c r="M37" s="258"/>
      <c r="N37" s="258"/>
      <c r="O37" s="258"/>
      <c r="P37" s="258"/>
      <c r="Q37" s="258"/>
      <c r="R37" s="168"/>
      <c r="S37" s="168"/>
      <c r="T37" s="168"/>
      <c r="U37" s="168"/>
    </row>
    <row r="38" spans="1:21" ht="13.5" customHeight="1">
      <c r="A38" s="59" t="s">
        <v>65</v>
      </c>
      <c r="B38" s="170">
        <v>-6286</v>
      </c>
      <c r="C38" s="171">
        <v>-3470</v>
      </c>
      <c r="D38" s="172">
        <v>-2816</v>
      </c>
      <c r="E38" s="173">
        <v>-1.07</v>
      </c>
      <c r="F38" s="174">
        <v>-0.82</v>
      </c>
      <c r="G38" s="175">
        <v>-1.71</v>
      </c>
      <c r="H38" s="176">
        <v>98.94</v>
      </c>
      <c r="I38" s="177">
        <v>99.18</v>
      </c>
      <c r="J38" s="178">
        <v>98.32</v>
      </c>
      <c r="L38" s="258"/>
      <c r="M38" s="258"/>
      <c r="N38" s="258"/>
      <c r="O38" s="258"/>
      <c r="P38" s="258"/>
      <c r="Q38" s="258"/>
      <c r="R38" s="168"/>
      <c r="S38" s="168"/>
      <c r="T38" s="168"/>
      <c r="U38" s="168"/>
    </row>
    <row r="39" spans="1:21" ht="13.5" customHeight="1">
      <c r="A39" s="59" t="s">
        <v>66</v>
      </c>
      <c r="B39" s="170">
        <v>-6893</v>
      </c>
      <c r="C39" s="171">
        <v>-3667</v>
      </c>
      <c r="D39" s="172">
        <v>-3226</v>
      </c>
      <c r="E39" s="173">
        <v>-1.1200000000000001</v>
      </c>
      <c r="F39" s="174">
        <v>-0.84</v>
      </c>
      <c r="G39" s="175">
        <v>-1.82</v>
      </c>
      <c r="H39" s="176">
        <v>98.89</v>
      </c>
      <c r="I39" s="177">
        <v>99.17</v>
      </c>
      <c r="J39" s="178">
        <v>98.21</v>
      </c>
      <c r="L39" s="258"/>
      <c r="M39" s="258"/>
      <c r="N39" s="258"/>
      <c r="O39" s="258"/>
      <c r="P39" s="258"/>
      <c r="Q39" s="258"/>
      <c r="R39" s="168"/>
      <c r="S39" s="168"/>
      <c r="T39" s="168"/>
      <c r="U39" s="168"/>
    </row>
    <row r="40" spans="1:21" ht="13.5" customHeight="1">
      <c r="A40" s="70" t="s">
        <v>67</v>
      </c>
      <c r="B40" s="192">
        <v>-6839</v>
      </c>
      <c r="C40" s="193">
        <v>-6839</v>
      </c>
      <c r="D40" s="194">
        <v>0</v>
      </c>
      <c r="E40" s="195">
        <v>-0.13</v>
      </c>
      <c r="F40" s="196">
        <v>-0.13</v>
      </c>
      <c r="G40" s="194">
        <v>0</v>
      </c>
      <c r="H40" s="197">
        <v>99.87</v>
      </c>
      <c r="I40" s="198">
        <v>99.87</v>
      </c>
      <c r="J40" s="194">
        <v>0</v>
      </c>
      <c r="L40" s="258"/>
      <c r="M40" s="258"/>
      <c r="N40" s="258"/>
      <c r="O40" s="258"/>
      <c r="P40" s="258"/>
      <c r="Q40" s="258"/>
      <c r="R40" s="168"/>
      <c r="S40" s="168"/>
      <c r="T40" s="168"/>
      <c r="U40" s="168"/>
    </row>
    <row r="41" spans="1:21" ht="20.25" customHeight="1">
      <c r="A41" s="50" t="s">
        <v>68</v>
      </c>
      <c r="B41" s="199">
        <v>-47590</v>
      </c>
      <c r="C41" s="200">
        <v>-13781</v>
      </c>
      <c r="D41" s="201">
        <v>-33809</v>
      </c>
      <c r="E41" s="202">
        <v>-0.28999999999999998</v>
      </c>
      <c r="F41" s="203">
        <v>-0.13</v>
      </c>
      <c r="G41" s="204">
        <v>-0.56000000000000005</v>
      </c>
      <c r="H41" s="205">
        <v>99.71</v>
      </c>
      <c r="I41" s="206">
        <v>99.87</v>
      </c>
      <c r="J41" s="207">
        <v>99.45</v>
      </c>
      <c r="L41" s="258"/>
      <c r="M41" s="258"/>
      <c r="N41" s="258"/>
      <c r="O41" s="258"/>
      <c r="P41" s="258"/>
      <c r="Q41" s="258"/>
      <c r="R41" s="168"/>
      <c r="S41" s="168"/>
      <c r="T41" s="168"/>
      <c r="U41" s="168"/>
    </row>
    <row r="42" spans="1:21" ht="15.75" customHeight="1">
      <c r="A42" s="59" t="s">
        <v>69</v>
      </c>
      <c r="B42" s="170">
        <v>5173</v>
      </c>
      <c r="C42" s="171">
        <v>2452</v>
      </c>
      <c r="D42" s="172">
        <v>2721</v>
      </c>
      <c r="E42" s="173">
        <v>1.1000000000000001</v>
      </c>
      <c r="F42" s="174">
        <v>1.1100000000000001</v>
      </c>
      <c r="G42" s="175">
        <v>1.1000000000000001</v>
      </c>
      <c r="H42" s="1755">
        <v>101.12</v>
      </c>
      <c r="I42" s="177">
        <v>101.13</v>
      </c>
      <c r="J42" s="178">
        <v>101.11</v>
      </c>
      <c r="L42" s="258"/>
      <c r="M42" s="258"/>
      <c r="N42" s="258"/>
      <c r="O42" s="258"/>
      <c r="P42" s="258"/>
      <c r="Q42" s="258"/>
      <c r="R42" s="168"/>
      <c r="S42" s="168"/>
      <c r="T42" s="168"/>
      <c r="U42" s="168"/>
    </row>
    <row r="43" spans="1:21" ht="15.75" customHeight="1">
      <c r="A43" s="59" t="s">
        <v>70</v>
      </c>
      <c r="B43" s="170">
        <v>-2228</v>
      </c>
      <c r="C43" s="171">
        <v>-302</v>
      </c>
      <c r="D43" s="172">
        <v>-1926</v>
      </c>
      <c r="E43" s="173">
        <v>-0.83</v>
      </c>
      <c r="F43" s="174">
        <v>-0.24</v>
      </c>
      <c r="G43" s="175">
        <v>-1.34</v>
      </c>
      <c r="H43" s="176">
        <v>99.17</v>
      </c>
      <c r="I43" s="177">
        <v>99.76</v>
      </c>
      <c r="J43" s="178">
        <v>98.68</v>
      </c>
      <c r="L43" s="258"/>
      <c r="M43" s="258"/>
      <c r="N43" s="258"/>
      <c r="O43" s="258"/>
      <c r="P43" s="258"/>
      <c r="Q43" s="258"/>
      <c r="R43" s="168"/>
      <c r="S43" s="168"/>
      <c r="T43" s="168"/>
      <c r="U43" s="168"/>
    </row>
    <row r="44" spans="1:21">
      <c r="A44" s="59" t="s">
        <v>71</v>
      </c>
      <c r="B44" s="170">
        <v>-5185</v>
      </c>
      <c r="C44" s="171">
        <v>-4082</v>
      </c>
      <c r="D44" s="172">
        <v>-1103</v>
      </c>
      <c r="E44" s="173">
        <v>-0.27</v>
      </c>
      <c r="F44" s="174">
        <v>-0.42</v>
      </c>
      <c r="G44" s="175">
        <v>-0.12</v>
      </c>
      <c r="H44" s="176">
        <v>99.73</v>
      </c>
      <c r="I44" s="177">
        <v>99.58</v>
      </c>
      <c r="J44" s="178">
        <v>99.88</v>
      </c>
      <c r="L44" s="258"/>
      <c r="M44" s="258"/>
      <c r="N44" s="258"/>
      <c r="O44" s="258"/>
      <c r="P44" s="258"/>
      <c r="Q44" s="258"/>
      <c r="R44" s="168"/>
      <c r="S44" s="168"/>
      <c r="T44" s="168"/>
      <c r="U44" s="168"/>
    </row>
    <row r="45" spans="1:21" ht="15.75" customHeight="1">
      <c r="A45" s="59" t="s">
        <v>72</v>
      </c>
      <c r="B45" s="170">
        <v>3431</v>
      </c>
      <c r="C45" s="171">
        <v>20492</v>
      </c>
      <c r="D45" s="172">
        <v>-17061</v>
      </c>
      <c r="E45" s="173">
        <v>0.06</v>
      </c>
      <c r="F45" s="174">
        <v>0.64</v>
      </c>
      <c r="G45" s="175">
        <v>-0.68</v>
      </c>
      <c r="H45" s="176">
        <v>100.06</v>
      </c>
      <c r="I45" s="177">
        <v>100.65</v>
      </c>
      <c r="J45" s="178">
        <v>99.32</v>
      </c>
      <c r="L45" s="258"/>
      <c r="M45" s="258"/>
      <c r="N45" s="258"/>
      <c r="O45" s="258"/>
      <c r="P45" s="258"/>
      <c r="Q45" s="258"/>
      <c r="R45" s="168"/>
      <c r="S45" s="168"/>
      <c r="T45" s="168"/>
      <c r="U45" s="168"/>
    </row>
    <row r="46" spans="1:21" ht="15.75" customHeight="1">
      <c r="A46" s="208" t="s">
        <v>73</v>
      </c>
      <c r="B46" s="170">
        <v>-8348</v>
      </c>
      <c r="C46" s="171">
        <v>-7816</v>
      </c>
      <c r="D46" s="172">
        <v>-532</v>
      </c>
      <c r="E46" s="173">
        <v>-0.84</v>
      </c>
      <c r="F46" s="174">
        <v>-1.19</v>
      </c>
      <c r="G46" s="175">
        <v>-0.16</v>
      </c>
      <c r="H46" s="176">
        <v>99.16</v>
      </c>
      <c r="I46" s="177">
        <v>98.82</v>
      </c>
      <c r="J46" s="178">
        <v>99.84</v>
      </c>
      <c r="L46" s="258"/>
      <c r="M46" s="258"/>
      <c r="N46" s="258"/>
      <c r="O46" s="258"/>
      <c r="P46" s="258"/>
      <c r="Q46" s="258"/>
      <c r="R46" s="168"/>
      <c r="S46" s="168"/>
      <c r="T46" s="168"/>
      <c r="U46" s="168"/>
    </row>
    <row r="47" spans="1:21" ht="15.75" customHeight="1">
      <c r="A47" s="59" t="s">
        <v>74</v>
      </c>
      <c r="B47" s="170">
        <v>-24775</v>
      </c>
      <c r="C47" s="171">
        <v>-13960</v>
      </c>
      <c r="D47" s="172">
        <v>-10815</v>
      </c>
      <c r="E47" s="173">
        <v>-1.01</v>
      </c>
      <c r="F47" s="174">
        <v>-0.73</v>
      </c>
      <c r="G47" s="175">
        <v>-1.97</v>
      </c>
      <c r="H47" s="176">
        <v>99</v>
      </c>
      <c r="I47" s="177">
        <v>99.27</v>
      </c>
      <c r="J47" s="178">
        <v>98.06</v>
      </c>
      <c r="L47" s="258"/>
      <c r="M47" s="258"/>
      <c r="N47" s="258"/>
      <c r="O47" s="258"/>
      <c r="P47" s="258"/>
      <c r="Q47" s="258"/>
      <c r="R47" s="168"/>
      <c r="S47" s="168"/>
      <c r="T47" s="168"/>
      <c r="U47" s="168"/>
    </row>
    <row r="48" spans="1:21" ht="15.75" customHeight="1">
      <c r="A48" s="59" t="s">
        <v>75</v>
      </c>
      <c r="B48" s="170">
        <v>-27723</v>
      </c>
      <c r="C48" s="171">
        <v>-23049</v>
      </c>
      <c r="D48" s="172">
        <v>-4674</v>
      </c>
      <c r="E48" s="173">
        <v>-0.67</v>
      </c>
      <c r="F48" s="174">
        <v>-0.82</v>
      </c>
      <c r="G48" s="175">
        <v>-0.35</v>
      </c>
      <c r="H48" s="176">
        <v>99.34</v>
      </c>
      <c r="I48" s="177">
        <v>99.19</v>
      </c>
      <c r="J48" s="178">
        <v>99.65</v>
      </c>
      <c r="L48" s="258"/>
      <c r="M48" s="258"/>
      <c r="N48" s="258"/>
      <c r="O48" s="258"/>
      <c r="P48" s="258"/>
      <c r="Q48" s="258"/>
      <c r="R48" s="168"/>
      <c r="S48" s="168"/>
      <c r="T48" s="168"/>
      <c r="U48" s="168"/>
    </row>
    <row r="49" spans="1:21" ht="15.75" customHeight="1">
      <c r="A49" s="59" t="s">
        <v>76</v>
      </c>
      <c r="B49" s="170">
        <v>12065</v>
      </c>
      <c r="C49" s="171">
        <v>12484</v>
      </c>
      <c r="D49" s="172">
        <v>-419</v>
      </c>
      <c r="E49" s="173">
        <v>2.31</v>
      </c>
      <c r="F49" s="174">
        <v>2.54</v>
      </c>
      <c r="G49" s="175">
        <v>-1.39</v>
      </c>
      <c r="H49" s="176">
        <v>102.37</v>
      </c>
      <c r="I49" s="177">
        <v>102.6</v>
      </c>
      <c r="J49" s="178">
        <v>98.63</v>
      </c>
      <c r="L49" s="258"/>
      <c r="M49" s="258"/>
      <c r="N49" s="258"/>
      <c r="O49" s="258"/>
      <c r="P49" s="258"/>
      <c r="Q49" s="258"/>
      <c r="R49" s="168"/>
      <c r="S49" s="168"/>
      <c r="T49" s="168"/>
      <c r="U49" s="168"/>
    </row>
    <row r="50" spans="1:21" ht="15.75" customHeight="1">
      <c r="A50" s="153" t="s">
        <v>77</v>
      </c>
      <c r="B50" s="209">
        <v>30035</v>
      </c>
      <c r="C50" s="210">
        <v>15136</v>
      </c>
      <c r="D50" s="211">
        <v>14899</v>
      </c>
      <c r="E50" s="202">
        <v>0.3</v>
      </c>
      <c r="F50" s="203">
        <v>0.3</v>
      </c>
      <c r="G50" s="204">
        <v>0.3</v>
      </c>
      <c r="H50" s="205">
        <v>100.3</v>
      </c>
      <c r="I50" s="206">
        <v>100.3</v>
      </c>
      <c r="J50" s="1757">
        <v>100.3</v>
      </c>
      <c r="L50" s="258"/>
      <c r="M50" s="258"/>
      <c r="N50" s="258"/>
      <c r="O50" s="258"/>
      <c r="P50" s="258"/>
      <c r="Q50" s="258"/>
      <c r="R50" s="168"/>
      <c r="S50" s="168"/>
      <c r="T50" s="168"/>
      <c r="U50" s="168"/>
    </row>
    <row r="51" spans="1:21" ht="15.75" customHeight="1">
      <c r="A51" s="59" t="s">
        <v>78</v>
      </c>
      <c r="B51" s="170">
        <v>20554</v>
      </c>
      <c r="C51" s="171">
        <v>9719</v>
      </c>
      <c r="D51" s="172">
        <v>10835</v>
      </c>
      <c r="E51" s="173">
        <v>0.65</v>
      </c>
      <c r="F51" s="174">
        <v>0.68</v>
      </c>
      <c r="G51" s="175">
        <v>0.63</v>
      </c>
      <c r="H51" s="176">
        <v>100.66</v>
      </c>
      <c r="I51" s="177">
        <v>100.68</v>
      </c>
      <c r="J51" s="178">
        <v>100.63</v>
      </c>
      <c r="L51" s="258"/>
      <c r="M51" s="258"/>
      <c r="N51" s="258"/>
      <c r="O51" s="258"/>
      <c r="P51" s="258"/>
      <c r="Q51" s="258"/>
      <c r="R51" s="168"/>
      <c r="S51" s="168"/>
      <c r="T51" s="168"/>
      <c r="U51" s="168"/>
    </row>
    <row r="52" spans="1:21" ht="15.75" customHeight="1">
      <c r="A52" s="59" t="s">
        <v>79</v>
      </c>
      <c r="B52" s="170">
        <v>8494</v>
      </c>
      <c r="C52" s="171">
        <v>5021</v>
      </c>
      <c r="D52" s="172">
        <v>3473</v>
      </c>
      <c r="E52" s="173">
        <v>1.62</v>
      </c>
      <c r="F52" s="174">
        <v>1.72</v>
      </c>
      <c r="G52" s="175">
        <v>1.5</v>
      </c>
      <c r="H52" s="176">
        <v>101.65</v>
      </c>
      <c r="I52" s="177">
        <v>101.75</v>
      </c>
      <c r="J52" s="178">
        <v>101.52</v>
      </c>
      <c r="L52" s="258"/>
      <c r="M52" s="258"/>
      <c r="N52" s="258"/>
      <c r="O52" s="258"/>
      <c r="P52" s="258"/>
      <c r="Q52" s="258"/>
      <c r="R52" s="168"/>
      <c r="S52" s="168"/>
      <c r="T52" s="168"/>
      <c r="U52" s="168"/>
    </row>
    <row r="53" spans="1:21" ht="15.75" customHeight="1">
      <c r="A53" s="208" t="s">
        <v>80</v>
      </c>
      <c r="B53" s="170">
        <v>1296</v>
      </c>
      <c r="C53" s="171">
        <v>584</v>
      </c>
      <c r="D53" s="172">
        <v>712</v>
      </c>
      <c r="E53" s="173">
        <v>0.15</v>
      </c>
      <c r="F53" s="174">
        <v>0.13</v>
      </c>
      <c r="G53" s="175">
        <v>0.17</v>
      </c>
      <c r="H53" s="176">
        <v>100.15</v>
      </c>
      <c r="I53" s="1756">
        <v>100.13</v>
      </c>
      <c r="J53" s="178">
        <v>100.17</v>
      </c>
      <c r="L53" s="258"/>
      <c r="M53" s="258"/>
      <c r="N53" s="258"/>
      <c r="O53" s="258"/>
      <c r="P53" s="258"/>
      <c r="Q53" s="258"/>
      <c r="R53" s="168"/>
      <c r="S53" s="168"/>
      <c r="T53" s="168"/>
      <c r="U53" s="168"/>
    </row>
    <row r="54" spans="1:21" ht="15.75" customHeight="1">
      <c r="A54" s="59" t="s">
        <v>81</v>
      </c>
      <c r="B54" s="170">
        <v>-1138</v>
      </c>
      <c r="C54" s="171">
        <v>-471</v>
      </c>
      <c r="D54" s="172">
        <v>-667</v>
      </c>
      <c r="E54" s="173">
        <v>-0.25</v>
      </c>
      <c r="F54" s="174">
        <v>-0.24</v>
      </c>
      <c r="G54" s="175">
        <v>-0.25</v>
      </c>
      <c r="H54" s="1755">
        <v>99.76</v>
      </c>
      <c r="I54" s="1754">
        <v>99.76</v>
      </c>
      <c r="J54" s="178">
        <v>99.75</v>
      </c>
      <c r="L54" s="258"/>
      <c r="M54" s="258"/>
      <c r="N54" s="258"/>
      <c r="O54" s="258"/>
      <c r="P54" s="258"/>
      <c r="Q54" s="258"/>
      <c r="R54" s="168"/>
      <c r="S54" s="168"/>
      <c r="T54" s="168"/>
      <c r="U54" s="168"/>
    </row>
    <row r="55" spans="1:21" ht="15.75" customHeight="1">
      <c r="A55" s="59" t="s">
        <v>82</v>
      </c>
      <c r="B55" s="170">
        <v>-4974</v>
      </c>
      <c r="C55" s="171">
        <v>-3640</v>
      </c>
      <c r="D55" s="172">
        <v>-1334</v>
      </c>
      <c r="E55" s="173">
        <v>-0.72</v>
      </c>
      <c r="F55" s="174">
        <v>-0.82</v>
      </c>
      <c r="G55" s="175">
        <v>-0.54</v>
      </c>
      <c r="H55" s="176">
        <v>99.28</v>
      </c>
      <c r="I55" s="177">
        <v>99.18</v>
      </c>
      <c r="J55" s="178">
        <v>99.46</v>
      </c>
      <c r="L55" s="258"/>
      <c r="M55" s="258"/>
      <c r="N55" s="258"/>
      <c r="O55" s="258"/>
      <c r="P55" s="258"/>
      <c r="Q55" s="258"/>
      <c r="R55" s="168"/>
      <c r="S55" s="168"/>
      <c r="T55" s="168"/>
      <c r="U55" s="168"/>
    </row>
    <row r="56" spans="1:21" ht="15.75" customHeight="1">
      <c r="A56" s="59" t="s">
        <v>83</v>
      </c>
      <c r="B56" s="170">
        <v>18395</v>
      </c>
      <c r="C56" s="171">
        <v>6947</v>
      </c>
      <c r="D56" s="172">
        <v>11448</v>
      </c>
      <c r="E56" s="173">
        <v>1.21</v>
      </c>
      <c r="F56" s="174">
        <v>1.2</v>
      </c>
      <c r="G56" s="175">
        <v>1.22</v>
      </c>
      <c r="H56" s="176">
        <v>101.23</v>
      </c>
      <c r="I56" s="177">
        <v>101.22</v>
      </c>
      <c r="J56" s="178">
        <v>101.23</v>
      </c>
      <c r="L56" s="258"/>
      <c r="M56" s="258"/>
      <c r="N56" s="258"/>
      <c r="O56" s="258"/>
      <c r="P56" s="258"/>
      <c r="Q56" s="258"/>
      <c r="R56" s="168"/>
      <c r="S56" s="168"/>
      <c r="T56" s="168"/>
      <c r="U56" s="168"/>
    </row>
    <row r="57" spans="1:21" ht="15.75" customHeight="1">
      <c r="A57" s="59" t="s">
        <v>84</v>
      </c>
      <c r="B57" s="170">
        <v>-12592</v>
      </c>
      <c r="C57" s="171">
        <v>-3024</v>
      </c>
      <c r="D57" s="172">
        <v>-9568</v>
      </c>
      <c r="E57" s="173">
        <v>-0.45</v>
      </c>
      <c r="F57" s="174">
        <v>-0.18</v>
      </c>
      <c r="G57" s="175">
        <v>-0.85</v>
      </c>
      <c r="H57" s="176">
        <v>99.55</v>
      </c>
      <c r="I57" s="177">
        <v>99.82</v>
      </c>
      <c r="J57" s="178">
        <v>99.16</v>
      </c>
      <c r="L57" s="258"/>
      <c r="M57" s="258"/>
      <c r="N57" s="258"/>
      <c r="O57" s="258"/>
      <c r="P57" s="258"/>
      <c r="Q57" s="258"/>
      <c r="R57" s="168"/>
      <c r="S57" s="168"/>
      <c r="T57" s="168"/>
      <c r="U57" s="168"/>
    </row>
    <row r="58" spans="1:21" ht="15.75" customHeight="1">
      <c r="A58" s="56" t="s">
        <v>85</v>
      </c>
      <c r="B58" s="162">
        <v>-226563</v>
      </c>
      <c r="C58" s="163">
        <v>-121750</v>
      </c>
      <c r="D58" s="164">
        <v>-104813</v>
      </c>
      <c r="E58" s="179">
        <v>-0.79</v>
      </c>
      <c r="F58" s="180">
        <v>-0.57999999999999996</v>
      </c>
      <c r="G58" s="181">
        <v>-1.32</v>
      </c>
      <c r="H58" s="165">
        <v>99.22</v>
      </c>
      <c r="I58" s="166">
        <v>99.42</v>
      </c>
      <c r="J58" s="167">
        <v>98.7</v>
      </c>
      <c r="L58" s="258"/>
      <c r="M58" s="258"/>
      <c r="N58" s="258"/>
      <c r="O58" s="258"/>
      <c r="P58" s="258"/>
      <c r="Q58" s="258"/>
      <c r="R58" s="168"/>
      <c r="S58" s="168"/>
      <c r="T58" s="168"/>
      <c r="U58" s="168"/>
    </row>
    <row r="59" spans="1:21" ht="14.25" customHeight="1">
      <c r="A59" s="59" t="s">
        <v>86</v>
      </c>
      <c r="B59" s="170">
        <v>-12108</v>
      </c>
      <c r="C59" s="171">
        <v>6051</v>
      </c>
      <c r="D59" s="172">
        <v>-18159</v>
      </c>
      <c r="E59" s="173">
        <v>-0.3</v>
      </c>
      <c r="F59" s="174">
        <v>0.24</v>
      </c>
      <c r="G59" s="175">
        <v>-1.22</v>
      </c>
      <c r="H59" s="176">
        <v>99.7</v>
      </c>
      <c r="I59" s="177">
        <v>100.24</v>
      </c>
      <c r="J59" s="178">
        <v>98.79</v>
      </c>
      <c r="L59" s="258"/>
      <c r="M59" s="258"/>
      <c r="N59" s="258"/>
      <c r="O59" s="258"/>
      <c r="P59" s="258"/>
      <c r="Q59" s="258"/>
      <c r="R59" s="168"/>
      <c r="S59" s="168"/>
      <c r="T59" s="168"/>
      <c r="U59" s="168"/>
    </row>
    <row r="60" spans="1:21" ht="14.25" customHeight="1">
      <c r="A60" s="59" t="s">
        <v>87</v>
      </c>
      <c r="B60" s="170">
        <v>-3877</v>
      </c>
      <c r="C60" s="171">
        <v>894</v>
      </c>
      <c r="D60" s="172">
        <v>-4771</v>
      </c>
      <c r="E60" s="173">
        <v>-0.57999999999999996</v>
      </c>
      <c r="F60" s="174">
        <v>0.2</v>
      </c>
      <c r="G60" s="175">
        <v>-2.2200000000000002</v>
      </c>
      <c r="H60" s="176">
        <v>99.43</v>
      </c>
      <c r="I60" s="1754">
        <v>100.2</v>
      </c>
      <c r="J60" s="178">
        <v>97.83</v>
      </c>
      <c r="L60" s="258"/>
      <c r="M60" s="258"/>
      <c r="N60" s="258"/>
      <c r="O60" s="258"/>
      <c r="P60" s="258"/>
      <c r="Q60" s="258"/>
      <c r="R60" s="168"/>
      <c r="S60" s="168"/>
      <c r="T60" s="168"/>
      <c r="U60" s="168"/>
    </row>
    <row r="61" spans="1:21" ht="14.25" customHeight="1">
      <c r="A61" s="208" t="s">
        <v>88</v>
      </c>
      <c r="B61" s="170">
        <v>-8292</v>
      </c>
      <c r="C61" s="171">
        <v>-2177</v>
      </c>
      <c r="D61" s="172">
        <v>-6115</v>
      </c>
      <c r="E61" s="173">
        <v>-1.08</v>
      </c>
      <c r="F61" s="174">
        <v>-0.44</v>
      </c>
      <c r="G61" s="175">
        <v>-2.23</v>
      </c>
      <c r="H61" s="176">
        <v>98.94</v>
      </c>
      <c r="I61" s="177">
        <v>99.56</v>
      </c>
      <c r="J61" s="178">
        <v>97.82</v>
      </c>
      <c r="L61" s="258"/>
      <c r="M61" s="258"/>
      <c r="N61" s="258"/>
      <c r="O61" s="258"/>
      <c r="P61" s="258"/>
      <c r="Q61" s="258"/>
      <c r="R61" s="168"/>
      <c r="S61" s="168"/>
      <c r="T61" s="168"/>
      <c r="U61" s="168"/>
    </row>
    <row r="62" spans="1:21" ht="14.25" customHeight="1">
      <c r="A62" s="59" t="s">
        <v>89</v>
      </c>
      <c r="B62" s="170">
        <v>-7725</v>
      </c>
      <c r="C62" s="171">
        <v>-7776</v>
      </c>
      <c r="D62" s="172">
        <v>51</v>
      </c>
      <c r="E62" s="173">
        <v>-0.2</v>
      </c>
      <c r="F62" s="174">
        <v>-0.26</v>
      </c>
      <c r="G62" s="175">
        <v>0.01</v>
      </c>
      <c r="H62" s="176">
        <v>99.8</v>
      </c>
      <c r="I62" s="177">
        <v>99.74</v>
      </c>
      <c r="J62" s="178">
        <v>100.01</v>
      </c>
      <c r="L62" s="258"/>
      <c r="M62" s="258"/>
      <c r="N62" s="258"/>
      <c r="O62" s="258"/>
      <c r="P62" s="258"/>
      <c r="Q62" s="258"/>
      <c r="R62" s="168"/>
      <c r="S62" s="168"/>
      <c r="T62" s="168"/>
      <c r="U62" s="168"/>
    </row>
    <row r="63" spans="1:21" ht="14.25" customHeight="1">
      <c r="A63" s="59" t="s">
        <v>90</v>
      </c>
      <c r="B63" s="170">
        <v>-8896</v>
      </c>
      <c r="C63" s="171">
        <v>-4457</v>
      </c>
      <c r="D63" s="172">
        <v>-4439</v>
      </c>
      <c r="E63" s="173">
        <v>-0.6</v>
      </c>
      <c r="F63" s="174">
        <v>-0.45</v>
      </c>
      <c r="G63" s="175">
        <v>-0.89</v>
      </c>
      <c r="H63" s="176">
        <v>99.4</v>
      </c>
      <c r="I63" s="177">
        <v>99.55</v>
      </c>
      <c r="J63" s="178">
        <v>99.12</v>
      </c>
      <c r="L63" s="258"/>
      <c r="M63" s="258"/>
      <c r="N63" s="258"/>
      <c r="O63" s="258"/>
      <c r="P63" s="258"/>
      <c r="Q63" s="258"/>
      <c r="R63" s="168"/>
      <c r="S63" s="168"/>
      <c r="T63" s="168"/>
      <c r="U63" s="168"/>
    </row>
    <row r="64" spans="1:21" ht="14.25" customHeight="1">
      <c r="A64" s="59" t="s">
        <v>91</v>
      </c>
      <c r="B64" s="170">
        <v>-9446</v>
      </c>
      <c r="C64" s="171">
        <v>279</v>
      </c>
      <c r="D64" s="172">
        <v>-9725</v>
      </c>
      <c r="E64" s="173">
        <v>-0.79</v>
      </c>
      <c r="F64" s="174">
        <v>0.04</v>
      </c>
      <c r="G64" s="175">
        <v>-2.27</v>
      </c>
      <c r="H64" s="176">
        <v>99.22</v>
      </c>
      <c r="I64" s="177">
        <v>100.04</v>
      </c>
      <c r="J64" s="178">
        <v>97.78</v>
      </c>
      <c r="L64" s="258"/>
      <c r="M64" s="258"/>
      <c r="N64" s="258"/>
      <c r="O64" s="258"/>
      <c r="P64" s="258"/>
      <c r="Q64" s="258"/>
      <c r="R64" s="168"/>
      <c r="S64" s="168"/>
      <c r="T64" s="168"/>
      <c r="U64" s="168"/>
    </row>
    <row r="65" spans="1:21" ht="14.25" customHeight="1">
      <c r="A65" s="59" t="s">
        <v>92</v>
      </c>
      <c r="B65" s="170">
        <v>-22409</v>
      </c>
      <c r="C65" s="171">
        <v>-17112</v>
      </c>
      <c r="D65" s="172">
        <v>-5297</v>
      </c>
      <c r="E65" s="173">
        <v>-0.88</v>
      </c>
      <c r="F65" s="174">
        <v>-0.88</v>
      </c>
      <c r="G65" s="175">
        <v>-0.86</v>
      </c>
      <c r="H65" s="176">
        <v>99.13</v>
      </c>
      <c r="I65" s="177">
        <v>99.13</v>
      </c>
      <c r="J65" s="178">
        <v>99.15</v>
      </c>
      <c r="L65" s="258"/>
      <c r="M65" s="258"/>
      <c r="N65" s="258"/>
      <c r="O65" s="258"/>
      <c r="P65" s="258"/>
      <c r="Q65" s="258"/>
      <c r="R65" s="168"/>
      <c r="S65" s="168"/>
      <c r="T65" s="168"/>
      <c r="U65" s="168"/>
    </row>
    <row r="66" spans="1:21" ht="14.25" customHeight="1">
      <c r="A66" s="59" t="s">
        <v>93</v>
      </c>
      <c r="B66" s="170">
        <v>-15393</v>
      </c>
      <c r="C66" s="171">
        <v>-6413</v>
      </c>
      <c r="D66" s="172">
        <v>-8980</v>
      </c>
      <c r="E66" s="173">
        <v>-1.25</v>
      </c>
      <c r="F66" s="174">
        <v>-0.66</v>
      </c>
      <c r="G66" s="175">
        <v>-3.41</v>
      </c>
      <c r="H66" s="176">
        <v>98.77</v>
      </c>
      <c r="I66" s="177">
        <v>99.34</v>
      </c>
      <c r="J66" s="178">
        <v>96.71</v>
      </c>
      <c r="L66" s="258"/>
      <c r="M66" s="258"/>
      <c r="N66" s="258"/>
      <c r="O66" s="258"/>
      <c r="P66" s="258"/>
      <c r="Q66" s="258"/>
      <c r="R66" s="168"/>
      <c r="S66" s="168"/>
      <c r="T66" s="168"/>
      <c r="U66" s="168"/>
    </row>
    <row r="67" spans="1:21" ht="14.25" customHeight="1">
      <c r="A67" s="208" t="s">
        <v>94</v>
      </c>
      <c r="B67" s="170">
        <v>-32298</v>
      </c>
      <c r="C67" s="171">
        <v>-23439</v>
      </c>
      <c r="D67" s="172">
        <v>-8859</v>
      </c>
      <c r="E67" s="173">
        <v>-1.03</v>
      </c>
      <c r="F67" s="174">
        <v>-0.93</v>
      </c>
      <c r="G67" s="175">
        <v>-1.4</v>
      </c>
      <c r="H67" s="176">
        <v>98.98</v>
      </c>
      <c r="I67" s="177">
        <v>99.08</v>
      </c>
      <c r="J67" s="178">
        <v>98.62</v>
      </c>
      <c r="L67" s="258"/>
      <c r="M67" s="258"/>
      <c r="N67" s="258"/>
      <c r="O67" s="258"/>
      <c r="P67" s="258"/>
      <c r="Q67" s="258"/>
      <c r="R67" s="168"/>
      <c r="S67" s="168"/>
      <c r="T67" s="168"/>
      <c r="U67" s="168"/>
    </row>
    <row r="68" spans="1:21" ht="14.25" customHeight="1">
      <c r="A68" s="59" t="s">
        <v>95</v>
      </c>
      <c r="B68" s="170">
        <v>-18337</v>
      </c>
      <c r="C68" s="171">
        <v>-6695</v>
      </c>
      <c r="D68" s="172">
        <v>-11642</v>
      </c>
      <c r="E68" s="173">
        <v>-0.95</v>
      </c>
      <c r="F68" s="174">
        <v>-0.56999999999999995</v>
      </c>
      <c r="G68" s="175">
        <v>-1.55</v>
      </c>
      <c r="H68" s="176">
        <v>99.06</v>
      </c>
      <c r="I68" s="177">
        <v>99.43</v>
      </c>
      <c r="J68" s="178">
        <v>98.47</v>
      </c>
      <c r="L68" s="258"/>
      <c r="M68" s="258"/>
      <c r="N68" s="258"/>
      <c r="O68" s="258"/>
      <c r="P68" s="258"/>
      <c r="Q68" s="258"/>
      <c r="R68" s="168"/>
      <c r="S68" s="168"/>
      <c r="T68" s="168"/>
      <c r="U68" s="168"/>
    </row>
    <row r="69" spans="1:21" ht="14.25" customHeight="1">
      <c r="A69" s="59" t="s">
        <v>96</v>
      </c>
      <c r="B69" s="170">
        <v>-16836</v>
      </c>
      <c r="C69" s="171">
        <v>-10723</v>
      </c>
      <c r="D69" s="172">
        <v>-6113</v>
      </c>
      <c r="E69" s="173">
        <v>-1.32</v>
      </c>
      <c r="F69" s="174">
        <v>-1.22</v>
      </c>
      <c r="G69" s="175">
        <v>-1.56</v>
      </c>
      <c r="H69" s="176">
        <v>98.7</v>
      </c>
      <c r="I69" s="177">
        <v>98.8</v>
      </c>
      <c r="J69" s="178">
        <v>98.47</v>
      </c>
      <c r="L69" s="258"/>
      <c r="M69" s="258"/>
      <c r="N69" s="258"/>
      <c r="O69" s="258"/>
      <c r="P69" s="258"/>
      <c r="Q69" s="258"/>
      <c r="R69" s="168"/>
      <c r="S69" s="168"/>
      <c r="T69" s="168"/>
      <c r="U69" s="168"/>
    </row>
    <row r="70" spans="1:21" ht="14.25" customHeight="1">
      <c r="A70" s="59" t="s">
        <v>97</v>
      </c>
      <c r="B70" s="170">
        <v>-22444</v>
      </c>
      <c r="C70" s="171">
        <v>-19999</v>
      </c>
      <c r="D70" s="172">
        <v>-2445</v>
      </c>
      <c r="E70" s="173">
        <v>-0.72</v>
      </c>
      <c r="F70" s="174">
        <v>-0.8</v>
      </c>
      <c r="G70" s="175">
        <v>-0.38</v>
      </c>
      <c r="H70" s="176">
        <v>99.29</v>
      </c>
      <c r="I70" s="177">
        <v>99.2</v>
      </c>
      <c r="J70" s="178">
        <v>99.62</v>
      </c>
      <c r="L70" s="258"/>
      <c r="M70" s="258"/>
      <c r="N70" s="258"/>
      <c r="O70" s="258"/>
      <c r="P70" s="258"/>
      <c r="Q70" s="258"/>
      <c r="R70" s="168"/>
      <c r="S70" s="168"/>
      <c r="T70" s="168"/>
      <c r="U70" s="168"/>
    </row>
    <row r="71" spans="1:21" ht="14.25" customHeight="1">
      <c r="A71" s="59" t="s">
        <v>98</v>
      </c>
      <c r="B71" s="170">
        <v>-34152</v>
      </c>
      <c r="C71" s="171">
        <v>-22715</v>
      </c>
      <c r="D71" s="172">
        <v>-11437</v>
      </c>
      <c r="E71" s="173">
        <v>-1.45</v>
      </c>
      <c r="F71" s="174">
        <v>-1.27</v>
      </c>
      <c r="G71" s="175">
        <v>-2.0099999999999998</v>
      </c>
      <c r="H71" s="176">
        <v>98.57</v>
      </c>
      <c r="I71" s="177">
        <v>98.75</v>
      </c>
      <c r="J71" s="178">
        <v>98.03</v>
      </c>
      <c r="L71" s="258"/>
      <c r="M71" s="258"/>
      <c r="N71" s="258"/>
      <c r="O71" s="258"/>
      <c r="P71" s="258"/>
      <c r="Q71" s="258"/>
      <c r="R71" s="168"/>
      <c r="S71" s="168"/>
      <c r="T71" s="168"/>
      <c r="U71" s="168"/>
    </row>
    <row r="72" spans="1:21" ht="14.25" customHeight="1">
      <c r="A72" s="70" t="s">
        <v>99</v>
      </c>
      <c r="B72" s="192">
        <v>-14350</v>
      </c>
      <c r="C72" s="193">
        <v>-7468</v>
      </c>
      <c r="D72" s="194">
        <v>-6882</v>
      </c>
      <c r="E72" s="195">
        <v>-1.19</v>
      </c>
      <c r="F72" s="196">
        <v>-0.81</v>
      </c>
      <c r="G72" s="212">
        <v>-2.42</v>
      </c>
      <c r="H72" s="197">
        <v>98.82</v>
      </c>
      <c r="I72" s="198">
        <v>99.19</v>
      </c>
      <c r="J72" s="213">
        <v>97.64</v>
      </c>
      <c r="L72" s="258"/>
      <c r="M72" s="258"/>
      <c r="N72" s="258"/>
      <c r="O72" s="258"/>
      <c r="P72" s="258"/>
      <c r="Q72" s="258"/>
      <c r="R72" s="168"/>
      <c r="S72" s="168"/>
      <c r="T72" s="168"/>
      <c r="U72" s="168"/>
    </row>
    <row r="73" spans="1:21" ht="17.25" customHeight="1">
      <c r="A73" s="50" t="s">
        <v>100</v>
      </c>
      <c r="B73" s="199">
        <v>-34539</v>
      </c>
      <c r="C73" s="200">
        <v>-4835</v>
      </c>
      <c r="D73" s="201">
        <v>-29704</v>
      </c>
      <c r="E73" s="202">
        <v>-0.28000000000000003</v>
      </c>
      <c r="F73" s="203">
        <v>-0.05</v>
      </c>
      <c r="G73" s="204">
        <v>-1.34</v>
      </c>
      <c r="H73" s="205">
        <v>99.72</v>
      </c>
      <c r="I73" s="206">
        <v>99.95</v>
      </c>
      <c r="J73" s="207">
        <v>98.68</v>
      </c>
      <c r="L73" s="258"/>
      <c r="M73" s="258"/>
      <c r="N73" s="258"/>
      <c r="O73" s="258"/>
      <c r="P73" s="258"/>
      <c r="Q73" s="258"/>
      <c r="R73" s="168"/>
      <c r="S73" s="168"/>
      <c r="T73" s="168"/>
      <c r="U73" s="168"/>
    </row>
    <row r="74" spans="1:21" ht="14.25" customHeight="1">
      <c r="A74" s="59" t="s">
        <v>101</v>
      </c>
      <c r="B74" s="170">
        <v>-13060</v>
      </c>
      <c r="C74" s="171">
        <v>-6526</v>
      </c>
      <c r="D74" s="172">
        <v>-6534</v>
      </c>
      <c r="E74" s="173">
        <v>-1.62</v>
      </c>
      <c r="F74" s="174">
        <v>-1.3</v>
      </c>
      <c r="G74" s="175">
        <v>-2.16</v>
      </c>
      <c r="H74" s="176">
        <v>98.4</v>
      </c>
      <c r="I74" s="177">
        <v>98.72</v>
      </c>
      <c r="J74" s="178">
        <v>97.88</v>
      </c>
      <c r="L74" s="258"/>
      <c r="M74" s="258"/>
      <c r="N74" s="258"/>
      <c r="O74" s="258"/>
      <c r="P74" s="258"/>
      <c r="Q74" s="258"/>
      <c r="R74" s="168"/>
      <c r="S74" s="168"/>
      <c r="T74" s="168"/>
      <c r="U74" s="168"/>
    </row>
    <row r="75" spans="1:21" ht="14.25" customHeight="1">
      <c r="A75" s="208" t="s">
        <v>102</v>
      </c>
      <c r="B75" s="170">
        <v>-25727</v>
      </c>
      <c r="C75" s="171">
        <v>-17782</v>
      </c>
      <c r="D75" s="172">
        <v>-7945</v>
      </c>
      <c r="E75" s="173">
        <v>-0.6</v>
      </c>
      <c r="F75" s="174">
        <v>-0.49</v>
      </c>
      <c r="G75" s="175">
        <v>-1.26</v>
      </c>
      <c r="H75" s="176">
        <v>99.4</v>
      </c>
      <c r="I75" s="177">
        <v>99.51</v>
      </c>
      <c r="J75" s="178">
        <v>98.76</v>
      </c>
      <c r="L75" s="258"/>
      <c r="M75" s="258"/>
      <c r="N75" s="258"/>
      <c r="O75" s="258"/>
      <c r="P75" s="258"/>
      <c r="Q75" s="258"/>
      <c r="R75" s="168"/>
      <c r="S75" s="168"/>
      <c r="T75" s="168"/>
      <c r="U75" s="168"/>
    </row>
    <row r="76" spans="1:21" ht="14.25" customHeight="1">
      <c r="A76" s="214" t="s">
        <v>140</v>
      </c>
      <c r="B76" s="170">
        <v>28452</v>
      </c>
      <c r="C76" s="171">
        <v>40958</v>
      </c>
      <c r="D76" s="172">
        <v>-12506</v>
      </c>
      <c r="E76" s="173">
        <v>0.75</v>
      </c>
      <c r="F76" s="174">
        <v>1.32</v>
      </c>
      <c r="G76" s="175">
        <v>-1.79</v>
      </c>
      <c r="H76" s="176">
        <v>100.75</v>
      </c>
      <c r="I76" s="177">
        <v>101.34</v>
      </c>
      <c r="J76" s="178">
        <v>98.24</v>
      </c>
      <c r="L76" s="258"/>
      <c r="M76" s="258"/>
      <c r="N76" s="258"/>
      <c r="O76" s="258"/>
      <c r="P76" s="258"/>
      <c r="Q76" s="258"/>
      <c r="R76" s="168"/>
      <c r="S76" s="168"/>
      <c r="T76" s="168"/>
      <c r="U76" s="168"/>
    </row>
    <row r="77" spans="1:21" ht="14.25" customHeight="1">
      <c r="A77" s="66" t="s">
        <v>141</v>
      </c>
      <c r="B77" s="182">
        <v>14586</v>
      </c>
      <c r="C77" s="183">
        <v>15370</v>
      </c>
      <c r="D77" s="184">
        <v>-784</v>
      </c>
      <c r="E77" s="185">
        <v>0.86</v>
      </c>
      <c r="F77" s="186">
        <v>0.97</v>
      </c>
      <c r="G77" s="187">
        <v>-0.63</v>
      </c>
      <c r="H77" s="188">
        <v>100.86</v>
      </c>
      <c r="I77" s="189">
        <v>100.98</v>
      </c>
      <c r="J77" s="190">
        <v>99.37</v>
      </c>
      <c r="L77" s="258"/>
      <c r="M77" s="258"/>
      <c r="N77" s="258"/>
      <c r="O77" s="258"/>
      <c r="P77" s="258"/>
      <c r="Q77" s="258"/>
      <c r="R77" s="168"/>
      <c r="S77" s="168"/>
      <c r="T77" s="168"/>
      <c r="U77" s="168"/>
    </row>
    <row r="78" spans="1:21" ht="14.25" customHeight="1">
      <c r="A78" s="69" t="s">
        <v>105</v>
      </c>
      <c r="B78" s="170">
        <v>5107</v>
      </c>
      <c r="C78" s="171">
        <v>14814</v>
      </c>
      <c r="D78" s="172">
        <v>-9707</v>
      </c>
      <c r="E78" s="173">
        <v>0.92</v>
      </c>
      <c r="F78" s="174">
        <v>3.13</v>
      </c>
      <c r="G78" s="175">
        <v>-12.41</v>
      </c>
      <c r="H78" s="176">
        <v>100.93</v>
      </c>
      <c r="I78" s="177">
        <v>103.23</v>
      </c>
      <c r="J78" s="178">
        <v>88.96</v>
      </c>
      <c r="L78" s="258"/>
      <c r="M78" s="258"/>
      <c r="N78" s="258"/>
      <c r="O78" s="258"/>
      <c r="P78" s="258"/>
      <c r="Q78" s="258"/>
      <c r="R78" s="168"/>
      <c r="S78" s="168"/>
      <c r="T78" s="168"/>
      <c r="U78" s="168"/>
    </row>
    <row r="79" spans="1:21" ht="14.25" customHeight="1">
      <c r="A79" s="69" t="s">
        <v>142</v>
      </c>
      <c r="B79" s="170">
        <v>8759</v>
      </c>
      <c r="C79" s="171">
        <v>10774</v>
      </c>
      <c r="D79" s="172">
        <v>-2015</v>
      </c>
      <c r="E79" s="173">
        <v>0.56000000000000005</v>
      </c>
      <c r="F79" s="174">
        <v>1.02</v>
      </c>
      <c r="G79" s="175">
        <v>-0.41</v>
      </c>
      <c r="H79" s="176">
        <v>100.57</v>
      </c>
      <c r="I79" s="177">
        <v>101.03</v>
      </c>
      <c r="J79" s="178">
        <v>99.59</v>
      </c>
      <c r="L79" s="258"/>
      <c r="M79" s="258"/>
      <c r="N79" s="258"/>
      <c r="O79" s="258"/>
      <c r="P79" s="258"/>
      <c r="Q79" s="258"/>
      <c r="R79" s="168"/>
      <c r="S79" s="168"/>
      <c r="T79" s="168"/>
      <c r="U79" s="168"/>
    </row>
    <row r="80" spans="1:21" ht="14.25" customHeight="1">
      <c r="A80" s="59" t="s">
        <v>107</v>
      </c>
      <c r="B80" s="170">
        <v>-24204</v>
      </c>
      <c r="C80" s="171">
        <v>-21485</v>
      </c>
      <c r="D80" s="172">
        <v>-2719</v>
      </c>
      <c r="E80" s="173">
        <v>-0.71</v>
      </c>
      <c r="F80" s="174">
        <v>-0.76</v>
      </c>
      <c r="G80" s="175">
        <v>-0.46</v>
      </c>
      <c r="H80" s="176">
        <v>99.3</v>
      </c>
      <c r="I80" s="177">
        <v>99.25</v>
      </c>
      <c r="J80" s="178">
        <v>99.54</v>
      </c>
      <c r="L80" s="258"/>
      <c r="M80" s="258"/>
      <c r="N80" s="258"/>
      <c r="O80" s="258"/>
      <c r="P80" s="258"/>
      <c r="Q80" s="258"/>
      <c r="R80" s="168"/>
      <c r="S80" s="168"/>
      <c r="T80" s="168"/>
      <c r="U80" s="168"/>
    </row>
    <row r="81" spans="1:21" ht="18" customHeight="1">
      <c r="A81" s="50" t="s">
        <v>108</v>
      </c>
      <c r="B81" s="162">
        <v>-114523</v>
      </c>
      <c r="C81" s="163">
        <v>-61818</v>
      </c>
      <c r="D81" s="164">
        <v>-52705</v>
      </c>
      <c r="E81" s="179">
        <v>-0.68</v>
      </c>
      <c r="F81" s="180">
        <v>-0.49</v>
      </c>
      <c r="G81" s="181">
        <v>-1.22</v>
      </c>
      <c r="H81" s="165">
        <v>99.33</v>
      </c>
      <c r="I81" s="166">
        <v>99.51</v>
      </c>
      <c r="J81" s="167">
        <v>98.79</v>
      </c>
      <c r="L81" s="258"/>
      <c r="M81" s="258"/>
      <c r="N81" s="258"/>
      <c r="O81" s="258"/>
      <c r="P81" s="258"/>
      <c r="Q81" s="258"/>
      <c r="R81" s="168"/>
      <c r="S81" s="168"/>
      <c r="T81" s="168"/>
      <c r="U81" s="168"/>
    </row>
    <row r="82" spans="1:21" ht="14.25" customHeight="1">
      <c r="A82" s="59" t="s">
        <v>109</v>
      </c>
      <c r="B82" s="170">
        <v>605</v>
      </c>
      <c r="C82" s="171">
        <v>54</v>
      </c>
      <c r="D82" s="172">
        <v>551</v>
      </c>
      <c r="E82" s="173">
        <v>0.27</v>
      </c>
      <c r="F82" s="174">
        <v>0.08</v>
      </c>
      <c r="G82" s="175">
        <v>0.35</v>
      </c>
      <c r="H82" s="176">
        <v>100.27</v>
      </c>
      <c r="I82" s="177">
        <v>100.08</v>
      </c>
      <c r="J82" s="178">
        <v>100.35</v>
      </c>
      <c r="L82" s="258"/>
      <c r="M82" s="258"/>
      <c r="N82" s="258"/>
      <c r="O82" s="258"/>
      <c r="P82" s="258"/>
      <c r="Q82" s="258"/>
      <c r="R82" s="168"/>
      <c r="S82" s="168"/>
      <c r="T82" s="168"/>
      <c r="U82" s="168"/>
    </row>
    <row r="83" spans="1:21" ht="14.25" customHeight="1">
      <c r="A83" s="208" t="s">
        <v>110</v>
      </c>
      <c r="B83" s="170">
        <v>2241</v>
      </c>
      <c r="C83" s="171">
        <v>3116</v>
      </c>
      <c r="D83" s="172">
        <v>-875</v>
      </c>
      <c r="E83" s="173">
        <v>0.67</v>
      </c>
      <c r="F83" s="174">
        <v>1.71</v>
      </c>
      <c r="G83" s="175">
        <v>-0.57999999999999996</v>
      </c>
      <c r="H83" s="176">
        <v>100.68</v>
      </c>
      <c r="I83" s="177">
        <v>101.74</v>
      </c>
      <c r="J83" s="178">
        <v>99.42</v>
      </c>
      <c r="L83" s="258"/>
      <c r="M83" s="258"/>
      <c r="N83" s="258"/>
      <c r="O83" s="258"/>
      <c r="P83" s="258"/>
      <c r="Q83" s="258"/>
      <c r="R83" s="168"/>
      <c r="S83" s="168"/>
      <c r="T83" s="168"/>
      <c r="U83" s="168"/>
    </row>
    <row r="84" spans="1:21" ht="14.25" customHeight="1">
      <c r="A84" s="59" t="s">
        <v>111</v>
      </c>
      <c r="B84" s="170">
        <v>-3698</v>
      </c>
      <c r="C84" s="171">
        <v>-1651</v>
      </c>
      <c r="D84" s="172">
        <v>-2047</v>
      </c>
      <c r="E84" s="173">
        <v>-0.7</v>
      </c>
      <c r="F84" s="174">
        <v>-0.45</v>
      </c>
      <c r="G84" s="175">
        <v>-1.3</v>
      </c>
      <c r="H84" s="176">
        <v>99.3</v>
      </c>
      <c r="I84" s="177">
        <v>99.56</v>
      </c>
      <c r="J84" s="178">
        <v>98.72</v>
      </c>
      <c r="L84" s="258"/>
      <c r="M84" s="258"/>
      <c r="N84" s="258"/>
      <c r="O84" s="258"/>
      <c r="P84" s="258"/>
      <c r="Q84" s="258"/>
      <c r="R84" s="168"/>
      <c r="S84" s="168"/>
      <c r="T84" s="168"/>
      <c r="U84" s="168"/>
    </row>
    <row r="85" spans="1:21" ht="14.25" customHeight="1">
      <c r="A85" s="59" t="s">
        <v>112</v>
      </c>
      <c r="B85" s="170">
        <v>-28174</v>
      </c>
      <c r="C85" s="171">
        <v>-10399</v>
      </c>
      <c r="D85" s="172">
        <v>-17775</v>
      </c>
      <c r="E85" s="173">
        <v>-1.24</v>
      </c>
      <c r="F85" s="174">
        <v>-0.8</v>
      </c>
      <c r="G85" s="175">
        <v>-1.84</v>
      </c>
      <c r="H85" s="176">
        <v>98.77</v>
      </c>
      <c r="I85" s="177">
        <v>99.21</v>
      </c>
      <c r="J85" s="178">
        <v>98.19</v>
      </c>
      <c r="L85" s="258"/>
      <c r="M85" s="258"/>
      <c r="N85" s="258"/>
      <c r="O85" s="258"/>
      <c r="P85" s="258"/>
      <c r="Q85" s="258"/>
      <c r="R85" s="168"/>
      <c r="S85" s="168"/>
      <c r="T85" s="168"/>
      <c r="U85" s="168"/>
    </row>
    <row r="86" spans="1:21" ht="14.25" customHeight="1">
      <c r="A86" s="59" t="s">
        <v>143</v>
      </c>
      <c r="B86" s="170">
        <v>-6730</v>
      </c>
      <c r="C86" s="171">
        <v>2305</v>
      </c>
      <c r="D86" s="172">
        <v>-9035</v>
      </c>
      <c r="E86" s="173">
        <v>-0.24</v>
      </c>
      <c r="F86" s="174">
        <v>0.1</v>
      </c>
      <c r="G86" s="175">
        <v>-1.43</v>
      </c>
      <c r="H86" s="176">
        <v>99.76</v>
      </c>
      <c r="I86" s="177">
        <v>100.1</v>
      </c>
      <c r="J86" s="178">
        <v>98.59</v>
      </c>
      <c r="L86" s="258"/>
      <c r="M86" s="258"/>
      <c r="N86" s="258"/>
      <c r="O86" s="258"/>
      <c r="P86" s="258"/>
      <c r="Q86" s="258"/>
      <c r="R86" s="168"/>
      <c r="S86" s="168"/>
      <c r="T86" s="168"/>
      <c r="U86" s="168"/>
    </row>
    <row r="87" spans="1:21" ht="14.25" customHeight="1">
      <c r="A87" s="208" t="s">
        <v>114</v>
      </c>
      <c r="B87" s="170">
        <v>-17887</v>
      </c>
      <c r="C87" s="171">
        <v>-13621</v>
      </c>
      <c r="D87" s="172">
        <v>-4266</v>
      </c>
      <c r="E87" s="173">
        <v>-0.76</v>
      </c>
      <c r="F87" s="174">
        <v>-0.74</v>
      </c>
      <c r="G87" s="175">
        <v>-0.82</v>
      </c>
      <c r="H87" s="176">
        <v>99.25</v>
      </c>
      <c r="I87" s="177">
        <v>99.26</v>
      </c>
      <c r="J87" s="178">
        <v>99.19</v>
      </c>
      <c r="L87" s="258"/>
      <c r="M87" s="258"/>
      <c r="N87" s="258"/>
      <c r="O87" s="258"/>
      <c r="P87" s="258"/>
      <c r="Q87" s="258"/>
      <c r="R87" s="168"/>
      <c r="S87" s="168"/>
      <c r="T87" s="168"/>
      <c r="U87" s="168"/>
    </row>
    <row r="88" spans="1:21" ht="14.25" customHeight="1">
      <c r="A88" s="59" t="s">
        <v>115</v>
      </c>
      <c r="B88" s="170">
        <v>-29174</v>
      </c>
      <c r="C88" s="171">
        <v>-24699</v>
      </c>
      <c r="D88" s="172">
        <v>-4475</v>
      </c>
      <c r="E88" s="173">
        <v>-1.1200000000000001</v>
      </c>
      <c r="F88" s="174">
        <v>-1.1000000000000001</v>
      </c>
      <c r="G88" s="175">
        <v>-1.23</v>
      </c>
      <c r="H88" s="176">
        <v>98.89</v>
      </c>
      <c r="I88" s="177">
        <v>98.91</v>
      </c>
      <c r="J88" s="178">
        <v>98.78</v>
      </c>
      <c r="L88" s="258"/>
      <c r="M88" s="258"/>
      <c r="N88" s="258"/>
      <c r="O88" s="258"/>
      <c r="P88" s="258"/>
      <c r="Q88" s="258"/>
      <c r="R88" s="168"/>
      <c r="S88" s="168"/>
      <c r="T88" s="168"/>
      <c r="U88" s="168"/>
    </row>
    <row r="89" spans="1:21" ht="14.25" customHeight="1">
      <c r="A89" s="59" t="s">
        <v>116</v>
      </c>
      <c r="B89" s="170">
        <v>-5544</v>
      </c>
      <c r="C89" s="171">
        <v>-1386</v>
      </c>
      <c r="D89" s="172">
        <v>-4158</v>
      </c>
      <c r="E89" s="173">
        <v>-0.2</v>
      </c>
      <c r="F89" s="174">
        <v>-0.06</v>
      </c>
      <c r="G89" s="175">
        <v>-0.72</v>
      </c>
      <c r="H89" s="176">
        <v>99.8</v>
      </c>
      <c r="I89" s="177">
        <v>99.94</v>
      </c>
      <c r="J89" s="178">
        <v>99.28</v>
      </c>
      <c r="L89" s="258"/>
      <c r="M89" s="258"/>
      <c r="N89" s="258"/>
      <c r="O89" s="258"/>
      <c r="P89" s="258"/>
      <c r="Q89" s="258"/>
      <c r="R89" s="168"/>
      <c r="S89" s="168"/>
      <c r="T89" s="168"/>
      <c r="U89" s="168"/>
    </row>
    <row r="90" spans="1:21" ht="14.25" customHeight="1">
      <c r="A90" s="59" t="s">
        <v>117</v>
      </c>
      <c r="B90" s="170">
        <v>-24127</v>
      </c>
      <c r="C90" s="171">
        <v>-15583</v>
      </c>
      <c r="D90" s="172">
        <v>-8544</v>
      </c>
      <c r="E90" s="173">
        <v>-1.28</v>
      </c>
      <c r="F90" s="174">
        <v>-1.1399999999999999</v>
      </c>
      <c r="G90" s="175">
        <v>-1.69</v>
      </c>
      <c r="H90" s="176">
        <v>98.73</v>
      </c>
      <c r="I90" s="177">
        <v>98.88</v>
      </c>
      <c r="J90" s="178">
        <v>98.34</v>
      </c>
      <c r="L90" s="258"/>
      <c r="M90" s="258"/>
      <c r="N90" s="258"/>
      <c r="O90" s="258"/>
      <c r="P90" s="258"/>
      <c r="Q90" s="258"/>
      <c r="R90" s="168"/>
      <c r="S90" s="168"/>
      <c r="T90" s="168"/>
      <c r="U90" s="168"/>
    </row>
    <row r="91" spans="1:21" ht="14.25" customHeight="1">
      <c r="A91" s="59" t="s">
        <v>118</v>
      </c>
      <c r="B91" s="170">
        <v>-2035</v>
      </c>
      <c r="C91" s="171">
        <v>46</v>
      </c>
      <c r="D91" s="172">
        <v>-2081</v>
      </c>
      <c r="E91" s="173">
        <v>-0.19</v>
      </c>
      <c r="F91" s="174">
        <v>0.01</v>
      </c>
      <c r="G91" s="175">
        <v>-0.7</v>
      </c>
      <c r="H91" s="176">
        <v>99.81</v>
      </c>
      <c r="I91" s="177">
        <v>100.01</v>
      </c>
      <c r="J91" s="178">
        <v>99.3</v>
      </c>
      <c r="L91" s="258"/>
      <c r="M91" s="258"/>
      <c r="N91" s="258"/>
      <c r="O91" s="258"/>
      <c r="P91" s="258"/>
      <c r="Q91" s="258"/>
      <c r="R91" s="168"/>
      <c r="S91" s="168"/>
      <c r="T91" s="168"/>
      <c r="U91" s="168"/>
    </row>
    <row r="92" spans="1:21" s="15" customFormat="1" ht="14.25" customHeight="1">
      <c r="A92" s="215" t="s">
        <v>119</v>
      </c>
      <c r="B92" s="216">
        <v>-32809</v>
      </c>
      <c r="C92" s="217">
        <v>-7183</v>
      </c>
      <c r="D92" s="218">
        <v>-25626</v>
      </c>
      <c r="E92" s="179">
        <v>-0.41</v>
      </c>
      <c r="F92" s="180">
        <v>-0.12</v>
      </c>
      <c r="G92" s="181">
        <v>-1.18</v>
      </c>
      <c r="H92" s="179">
        <v>99.6</v>
      </c>
      <c r="I92" s="180">
        <v>99.88</v>
      </c>
      <c r="J92" s="181">
        <v>98.83</v>
      </c>
      <c r="L92" s="258"/>
      <c r="M92" s="258"/>
      <c r="N92" s="258"/>
      <c r="O92" s="258"/>
      <c r="P92" s="258"/>
      <c r="Q92" s="258"/>
      <c r="R92" s="219"/>
      <c r="S92" s="219"/>
      <c r="T92" s="219"/>
      <c r="U92" s="219"/>
    </row>
    <row r="93" spans="1:21" ht="14.25" customHeight="1">
      <c r="A93" s="59" t="s">
        <v>120</v>
      </c>
      <c r="B93" s="170">
        <v>-2802</v>
      </c>
      <c r="C93" s="171">
        <v>-1774</v>
      </c>
      <c r="D93" s="172">
        <v>-1028</v>
      </c>
      <c r="E93" s="173">
        <v>-0.28999999999999998</v>
      </c>
      <c r="F93" s="174">
        <v>-0.31</v>
      </c>
      <c r="G93" s="175">
        <v>-0.26</v>
      </c>
      <c r="H93" s="176">
        <v>99.72</v>
      </c>
      <c r="I93" s="177">
        <v>99.7</v>
      </c>
      <c r="J93" s="178">
        <v>99.74</v>
      </c>
      <c r="L93" s="258"/>
      <c r="M93" s="258"/>
      <c r="N93" s="258"/>
      <c r="O93" s="258"/>
      <c r="P93" s="258"/>
      <c r="Q93" s="258"/>
      <c r="R93" s="168"/>
      <c r="S93" s="168"/>
      <c r="T93" s="168"/>
      <c r="U93" s="168"/>
    </row>
    <row r="94" spans="1:21" s="225" customFormat="1" ht="17.25" customHeight="1">
      <c r="A94" s="220" t="s">
        <v>121</v>
      </c>
      <c r="B94" s="221">
        <v>10144</v>
      </c>
      <c r="C94" s="222">
        <v>13218</v>
      </c>
      <c r="D94" s="223">
        <v>-3074</v>
      </c>
      <c r="E94" s="173">
        <v>1.02</v>
      </c>
      <c r="F94" s="224">
        <v>1.99</v>
      </c>
      <c r="G94" s="175">
        <v>-0.94</v>
      </c>
      <c r="H94" s="173">
        <v>101.03</v>
      </c>
      <c r="I94" s="174">
        <v>102.03</v>
      </c>
      <c r="J94" s="175">
        <v>99.07</v>
      </c>
      <c r="L94" s="258"/>
      <c r="M94" s="258"/>
      <c r="N94" s="258"/>
      <c r="O94" s="258"/>
      <c r="P94" s="258"/>
      <c r="Q94" s="258"/>
      <c r="R94" s="226"/>
      <c r="S94" s="226"/>
      <c r="T94" s="226"/>
      <c r="U94" s="226"/>
    </row>
    <row r="95" spans="1:21" ht="15" customHeight="1">
      <c r="A95" s="59" t="s">
        <v>122</v>
      </c>
      <c r="B95" s="170">
        <v>-10018</v>
      </c>
      <c r="C95" s="171">
        <v>-3383</v>
      </c>
      <c r="D95" s="172">
        <v>-6635</v>
      </c>
      <c r="E95" s="173">
        <v>-0.96</v>
      </c>
      <c r="F95" s="174">
        <v>-0.47</v>
      </c>
      <c r="G95" s="191">
        <v>-2.0299999999999998</v>
      </c>
      <c r="H95" s="176">
        <v>99.05</v>
      </c>
      <c r="I95" s="177">
        <v>99.53</v>
      </c>
      <c r="J95" s="178">
        <v>98.01</v>
      </c>
      <c r="L95" s="258"/>
      <c r="M95" s="258"/>
      <c r="N95" s="258"/>
      <c r="O95" s="258"/>
      <c r="P95" s="258"/>
      <c r="Q95" s="258"/>
      <c r="R95" s="168"/>
      <c r="S95" s="168"/>
      <c r="T95" s="168"/>
      <c r="U95" s="168"/>
    </row>
    <row r="96" spans="1:21" ht="15" customHeight="1">
      <c r="A96" s="59" t="s">
        <v>123</v>
      </c>
      <c r="B96" s="170">
        <v>1037</v>
      </c>
      <c r="C96" s="171">
        <v>1691</v>
      </c>
      <c r="D96" s="172">
        <v>-654</v>
      </c>
      <c r="E96" s="173">
        <v>0.33</v>
      </c>
      <c r="F96" s="174">
        <v>0.68</v>
      </c>
      <c r="G96" s="175">
        <v>-0.99</v>
      </c>
      <c r="H96" s="176">
        <v>100.33</v>
      </c>
      <c r="I96" s="177">
        <v>100.69</v>
      </c>
      <c r="J96" s="178">
        <v>99.02</v>
      </c>
      <c r="L96" s="258"/>
      <c r="M96" s="258"/>
      <c r="N96" s="258"/>
      <c r="O96" s="258"/>
      <c r="P96" s="258"/>
      <c r="Q96" s="258"/>
      <c r="R96" s="168"/>
      <c r="S96" s="168"/>
      <c r="T96" s="168"/>
      <c r="U96" s="168"/>
    </row>
    <row r="97" spans="1:21" ht="15" customHeight="1">
      <c r="A97" s="208" t="s">
        <v>124</v>
      </c>
      <c r="B97" s="170">
        <v>-14833</v>
      </c>
      <c r="C97" s="171">
        <v>-9339</v>
      </c>
      <c r="D97" s="172">
        <v>-5494</v>
      </c>
      <c r="E97" s="173">
        <v>-0.8</v>
      </c>
      <c r="F97" s="174">
        <v>-0.65</v>
      </c>
      <c r="G97" s="175">
        <v>-1.31</v>
      </c>
      <c r="H97" s="176">
        <v>99.21</v>
      </c>
      <c r="I97" s="177">
        <v>99.36</v>
      </c>
      <c r="J97" s="178">
        <v>98.71</v>
      </c>
      <c r="L97" s="258"/>
      <c r="M97" s="258"/>
      <c r="N97" s="258"/>
      <c r="O97" s="258"/>
      <c r="P97" s="258"/>
      <c r="Q97" s="258"/>
      <c r="R97" s="168"/>
      <c r="S97" s="168"/>
      <c r="T97" s="168"/>
      <c r="U97" s="168"/>
    </row>
    <row r="98" spans="1:21" ht="15" customHeight="1">
      <c r="A98" s="59" t="s">
        <v>125</v>
      </c>
      <c r="B98" s="170">
        <v>-2149</v>
      </c>
      <c r="C98" s="171">
        <v>-467</v>
      </c>
      <c r="D98" s="172">
        <v>-1682</v>
      </c>
      <c r="E98" s="173">
        <v>-0.17</v>
      </c>
      <c r="F98" s="174">
        <v>-0.04</v>
      </c>
      <c r="G98" s="175">
        <v>-0.73</v>
      </c>
      <c r="H98" s="176">
        <v>99.83</v>
      </c>
      <c r="I98" s="177">
        <v>99.96</v>
      </c>
      <c r="J98" s="178">
        <v>99.28</v>
      </c>
      <c r="L98" s="258"/>
      <c r="M98" s="258"/>
      <c r="N98" s="258"/>
      <c r="O98" s="258"/>
      <c r="P98" s="258"/>
      <c r="Q98" s="258"/>
      <c r="R98" s="168"/>
      <c r="S98" s="168"/>
      <c r="T98" s="168"/>
      <c r="U98" s="168"/>
    </row>
    <row r="99" spans="1:21" ht="15" customHeight="1">
      <c r="A99" s="59" t="s">
        <v>126</v>
      </c>
      <c r="B99" s="170">
        <v>-9321</v>
      </c>
      <c r="C99" s="171">
        <v>-4766</v>
      </c>
      <c r="D99" s="172">
        <v>-4555</v>
      </c>
      <c r="E99" s="173">
        <v>-1.21</v>
      </c>
      <c r="F99" s="174">
        <v>-0.91</v>
      </c>
      <c r="G99" s="175">
        <v>-1.85</v>
      </c>
      <c r="H99" s="176">
        <v>98.81</v>
      </c>
      <c r="I99" s="177">
        <v>99.1</v>
      </c>
      <c r="J99" s="178">
        <v>98.19</v>
      </c>
      <c r="L99" s="258"/>
      <c r="M99" s="258"/>
      <c r="N99" s="258"/>
      <c r="O99" s="258"/>
      <c r="P99" s="258"/>
      <c r="Q99" s="258"/>
      <c r="R99" s="168"/>
      <c r="S99" s="168"/>
      <c r="T99" s="168"/>
      <c r="U99" s="168"/>
    </row>
    <row r="100" spans="1:21" ht="15" customHeight="1">
      <c r="A100" s="59" t="s">
        <v>127</v>
      </c>
      <c r="B100" s="170">
        <v>-1267</v>
      </c>
      <c r="C100" s="171">
        <v>-1151</v>
      </c>
      <c r="D100" s="172">
        <v>-116</v>
      </c>
      <c r="E100" s="173">
        <v>-0.92</v>
      </c>
      <c r="F100" s="174">
        <v>-0.87</v>
      </c>
      <c r="G100" s="175">
        <v>-2.1800000000000002</v>
      </c>
      <c r="H100" s="176">
        <v>99.09</v>
      </c>
      <c r="I100" s="177">
        <v>99.14</v>
      </c>
      <c r="J100" s="178">
        <v>97.86</v>
      </c>
      <c r="L100" s="258"/>
      <c r="M100" s="258"/>
      <c r="N100" s="258"/>
      <c r="O100" s="258"/>
      <c r="P100" s="258"/>
      <c r="Q100" s="258"/>
      <c r="R100" s="168"/>
      <c r="S100" s="168"/>
      <c r="T100" s="168"/>
      <c r="U100" s="168"/>
    </row>
    <row r="101" spans="1:21" ht="15" customHeight="1">
      <c r="A101" s="59" t="s">
        <v>128</v>
      </c>
      <c r="B101" s="170">
        <v>-1444</v>
      </c>
      <c r="C101" s="171">
        <v>109</v>
      </c>
      <c r="D101" s="172">
        <v>-1553</v>
      </c>
      <c r="E101" s="173">
        <v>-0.3</v>
      </c>
      <c r="F101" s="174">
        <v>0.03</v>
      </c>
      <c r="G101" s="175">
        <v>-1.85</v>
      </c>
      <c r="H101" s="176">
        <v>99.7</v>
      </c>
      <c r="I101" s="177">
        <v>100.03</v>
      </c>
      <c r="J101" s="178">
        <v>98.18</v>
      </c>
      <c r="L101" s="258"/>
      <c r="M101" s="258"/>
      <c r="N101" s="258"/>
      <c r="O101" s="258"/>
      <c r="P101" s="258"/>
      <c r="Q101" s="258"/>
      <c r="R101" s="168"/>
      <c r="S101" s="168"/>
      <c r="T101" s="168"/>
      <c r="U101" s="168"/>
    </row>
    <row r="102" spans="1:21" ht="15" customHeight="1">
      <c r="A102" s="59" t="s">
        <v>129</v>
      </c>
      <c r="B102" s="170">
        <v>-2669</v>
      </c>
      <c r="C102" s="171">
        <v>-2080</v>
      </c>
      <c r="D102" s="172">
        <v>-589</v>
      </c>
      <c r="E102" s="173">
        <v>-1.74</v>
      </c>
      <c r="F102" s="174">
        <v>-1.98</v>
      </c>
      <c r="G102" s="175">
        <v>-1.2</v>
      </c>
      <c r="H102" s="176">
        <v>98.29</v>
      </c>
      <c r="I102" s="177">
        <v>98.05</v>
      </c>
      <c r="J102" s="178">
        <v>98.81</v>
      </c>
      <c r="L102" s="258"/>
      <c r="M102" s="258"/>
      <c r="N102" s="258"/>
      <c r="O102" s="258"/>
      <c r="P102" s="258"/>
      <c r="Q102" s="258"/>
      <c r="R102" s="168"/>
      <c r="S102" s="168"/>
      <c r="T102" s="168"/>
      <c r="U102" s="168"/>
    </row>
    <row r="103" spans="1:21" ht="15" customHeight="1">
      <c r="A103" s="70" t="s">
        <v>130</v>
      </c>
      <c r="B103" s="192">
        <v>513</v>
      </c>
      <c r="C103" s="193">
        <v>759</v>
      </c>
      <c r="D103" s="194">
        <v>-246</v>
      </c>
      <c r="E103" s="195">
        <v>1.03</v>
      </c>
      <c r="F103" s="196">
        <v>2.11</v>
      </c>
      <c r="G103" s="212">
        <v>-1.75</v>
      </c>
      <c r="H103" s="197">
        <v>101.04</v>
      </c>
      <c r="I103" s="198">
        <v>102.15</v>
      </c>
      <c r="J103" s="213">
        <v>98.28</v>
      </c>
      <c r="L103" s="258"/>
      <c r="M103" s="258"/>
      <c r="N103" s="258"/>
      <c r="O103" s="258"/>
      <c r="P103" s="258"/>
      <c r="Q103" s="258"/>
      <c r="R103" s="168"/>
      <c r="S103" s="168"/>
      <c r="T103" s="168"/>
      <c r="U103" s="168"/>
    </row>
  </sheetData>
  <mergeCells count="5">
    <mergeCell ref="A3:J3"/>
    <mergeCell ref="B5:D5"/>
    <mergeCell ref="E5:G5"/>
    <mergeCell ref="H5:J5"/>
    <mergeCell ref="C6:D6"/>
  </mergeCells>
  <hyperlinks>
    <hyperlink ref="A1" location="Содержание!A1" display="Содержание"/>
  </hyperlinks>
  <printOptions horizontalCentered="1" verticalCentered="1"/>
  <pageMargins left="0.6692913385826772" right="0.6692913385826772" top="0.59055118110236227" bottom="0.59055118110236227" header="0.51181102362204722" footer="0.51181102362204722"/>
  <pageSetup paperSize="9" scale="95" firstPageNumber="24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104"/>
  <sheetViews>
    <sheetView workbookViewId="0">
      <pane xSplit="1" ySplit="8" topLeftCell="B36" activePane="bottomRight" state="frozen"/>
      <selection activeCell="D141" sqref="D141"/>
      <selection pane="topRight" activeCell="D141" sqref="D141"/>
      <selection pane="bottomLeft" activeCell="D141" sqref="D141"/>
      <selection pane="bottomRight" activeCell="E17" sqref="E17"/>
    </sheetView>
  </sheetViews>
  <sheetFormatPr defaultRowHeight="12.75"/>
  <cols>
    <col min="1" max="1" width="59.7109375" style="36" customWidth="1"/>
    <col min="2" max="2" width="14.28515625" style="426" customWidth="1"/>
    <col min="3" max="4" width="10.7109375" style="426" customWidth="1"/>
    <col min="5" max="5" width="15" style="409" customWidth="1"/>
    <col min="6" max="7" width="11.7109375" style="409" customWidth="1"/>
    <col min="8" max="16384" width="9.140625" style="409"/>
  </cols>
  <sheetData>
    <row r="1" spans="1:22">
      <c r="A1" s="1644" t="s">
        <v>867</v>
      </c>
    </row>
    <row r="2" spans="1:22">
      <c r="A2" s="1582"/>
    </row>
    <row r="3" spans="1:22" ht="15">
      <c r="A3" s="2093" t="s">
        <v>188</v>
      </c>
      <c r="B3" s="2093"/>
      <c r="C3" s="2093"/>
      <c r="D3" s="2093"/>
      <c r="E3" s="2093"/>
      <c r="F3" s="2093"/>
      <c r="G3" s="2093"/>
    </row>
    <row r="4" spans="1:22" ht="15">
      <c r="A4" s="2093" t="s">
        <v>982</v>
      </c>
      <c r="B4" s="2093"/>
      <c r="C4" s="2093"/>
      <c r="D4" s="2093"/>
      <c r="E4" s="2093"/>
      <c r="F4" s="2093"/>
      <c r="G4" s="2093"/>
    </row>
    <row r="5" spans="1:22" s="402" customFormat="1" ht="6.75" customHeight="1">
      <c r="B5" s="410"/>
      <c r="C5" s="410"/>
      <c r="D5" s="410"/>
    </row>
    <row r="6" spans="1:22">
      <c r="A6" s="139"/>
      <c r="B6" s="2135" t="s">
        <v>189</v>
      </c>
      <c r="C6" s="2136"/>
      <c r="D6" s="2137"/>
      <c r="E6" s="2141" t="s">
        <v>271</v>
      </c>
      <c r="F6" s="2142"/>
      <c r="G6" s="2143"/>
    </row>
    <row r="7" spans="1:22" ht="12" customHeight="1">
      <c r="A7" s="141" t="s">
        <v>190</v>
      </c>
      <c r="B7" s="2138"/>
      <c r="C7" s="2139"/>
      <c r="D7" s="2140"/>
      <c r="E7" s="2144"/>
      <c r="F7" s="2145"/>
      <c r="G7" s="2146"/>
    </row>
    <row r="8" spans="1:22" ht="16.149999999999999" customHeight="1">
      <c r="A8" s="143"/>
      <c r="B8" s="403" t="s">
        <v>134</v>
      </c>
      <c r="C8" s="403" t="s">
        <v>136</v>
      </c>
      <c r="D8" s="403" t="s">
        <v>137</v>
      </c>
      <c r="E8" s="403" t="s">
        <v>134</v>
      </c>
      <c r="F8" s="403" t="s">
        <v>136</v>
      </c>
      <c r="G8" s="403" t="s">
        <v>137</v>
      </c>
      <c r="H8" s="411"/>
    </row>
    <row r="9" spans="1:22" s="415" customFormat="1" ht="27" customHeight="1">
      <c r="A9" s="56" t="s">
        <v>191</v>
      </c>
      <c r="B9" s="1720">
        <v>85</v>
      </c>
      <c r="C9" s="1721">
        <v>85</v>
      </c>
      <c r="D9" s="1722">
        <v>84</v>
      </c>
      <c r="E9" s="412"/>
      <c r="F9" s="413"/>
      <c r="G9" s="414"/>
      <c r="N9" s="1758"/>
      <c r="O9" s="1758"/>
      <c r="P9" s="1758"/>
      <c r="Q9" s="1758"/>
      <c r="R9" s="1758"/>
      <c r="S9" s="1758"/>
      <c r="T9" s="1758"/>
      <c r="U9" s="1758"/>
      <c r="V9" s="1758"/>
    </row>
    <row r="10" spans="1:22" s="415" customFormat="1" ht="13.5" customHeight="1">
      <c r="A10" s="56" t="s">
        <v>36</v>
      </c>
      <c r="B10" s="1728">
        <v>1</v>
      </c>
      <c r="C10" s="1729">
        <v>1</v>
      </c>
      <c r="D10" s="1730">
        <v>2</v>
      </c>
      <c r="E10" s="1731">
        <v>18</v>
      </c>
      <c r="F10" s="1732">
        <v>18</v>
      </c>
      <c r="G10" s="1733">
        <v>18</v>
      </c>
      <c r="H10" s="416"/>
      <c r="N10" s="1758"/>
      <c r="O10" s="1758"/>
      <c r="P10" s="1758"/>
      <c r="Q10" s="1758"/>
      <c r="R10" s="1758"/>
      <c r="S10" s="1758"/>
      <c r="T10" s="1758"/>
      <c r="U10" s="1758"/>
      <c r="V10" s="1758"/>
    </row>
    <row r="11" spans="1:22" ht="13.9" customHeight="1">
      <c r="A11" s="59" t="s">
        <v>37</v>
      </c>
      <c r="B11" s="1723">
        <v>30</v>
      </c>
      <c r="C11" s="227">
        <v>31</v>
      </c>
      <c r="D11" s="1724">
        <v>27</v>
      </c>
      <c r="E11" s="228">
        <v>4</v>
      </c>
      <c r="F11" s="227">
        <v>5</v>
      </c>
      <c r="G11" s="419">
        <v>3</v>
      </c>
      <c r="N11" s="1758"/>
      <c r="O11" s="1758"/>
      <c r="P11" s="1758"/>
      <c r="Q11" s="1758"/>
      <c r="R11" s="1758"/>
      <c r="S11" s="1758"/>
      <c r="T11" s="1758"/>
      <c r="U11" s="1758"/>
      <c r="V11" s="1758"/>
    </row>
    <row r="12" spans="1:22" ht="13.9" customHeight="1">
      <c r="A12" s="59" t="s">
        <v>38</v>
      </c>
      <c r="B12" s="1723">
        <v>42</v>
      </c>
      <c r="C12" s="227">
        <v>42</v>
      </c>
      <c r="D12" s="1724">
        <v>37</v>
      </c>
      <c r="E12" s="228">
        <v>9</v>
      </c>
      <c r="F12" s="227">
        <v>9</v>
      </c>
      <c r="G12" s="419">
        <v>7</v>
      </c>
      <c r="N12" s="1758"/>
      <c r="O12" s="1758"/>
      <c r="P12" s="1758"/>
      <c r="Q12" s="1758"/>
      <c r="R12" s="1758"/>
      <c r="S12" s="1758"/>
      <c r="T12" s="1758"/>
      <c r="U12" s="1758"/>
      <c r="V12" s="1758"/>
    </row>
    <row r="13" spans="1:22" ht="13.9" customHeight="1">
      <c r="A13" s="59" t="s">
        <v>39</v>
      </c>
      <c r="B13" s="1723">
        <v>34</v>
      </c>
      <c r="C13" s="227">
        <v>32</v>
      </c>
      <c r="D13" s="1724">
        <v>47</v>
      </c>
      <c r="E13" s="228">
        <v>6</v>
      </c>
      <c r="F13" s="227">
        <v>6</v>
      </c>
      <c r="G13" s="419">
        <v>11</v>
      </c>
      <c r="N13" s="1758"/>
      <c r="O13" s="1758"/>
      <c r="P13" s="1758"/>
      <c r="Q13" s="1758"/>
      <c r="R13" s="1758"/>
      <c r="S13" s="1758"/>
      <c r="T13" s="1758"/>
      <c r="U13" s="1758"/>
      <c r="V13" s="1758"/>
    </row>
    <row r="14" spans="1:22" ht="13.9" customHeight="1">
      <c r="A14" s="59" t="s">
        <v>40</v>
      </c>
      <c r="B14" s="1723">
        <v>21</v>
      </c>
      <c r="C14" s="227">
        <v>21</v>
      </c>
      <c r="D14" s="1724">
        <v>12</v>
      </c>
      <c r="E14" s="228">
        <v>3</v>
      </c>
      <c r="F14" s="227">
        <v>3</v>
      </c>
      <c r="G14" s="419">
        <v>2</v>
      </c>
      <c r="N14" s="1758"/>
      <c r="O14" s="1758"/>
      <c r="P14" s="1758"/>
      <c r="Q14" s="1758"/>
      <c r="R14" s="1758"/>
      <c r="S14" s="1758"/>
      <c r="T14" s="1758"/>
      <c r="U14" s="1758"/>
      <c r="V14" s="1758"/>
    </row>
    <row r="15" spans="1:22" ht="13.9" customHeight="1">
      <c r="A15" s="208" t="s">
        <v>41</v>
      </c>
      <c r="B15" s="1723">
        <v>56</v>
      </c>
      <c r="C15" s="227">
        <v>43</v>
      </c>
      <c r="D15" s="1724">
        <v>66</v>
      </c>
      <c r="E15" s="228">
        <v>15</v>
      </c>
      <c r="F15" s="227">
        <v>10</v>
      </c>
      <c r="G15" s="419">
        <v>17</v>
      </c>
      <c r="N15" s="1758"/>
      <c r="O15" s="1758"/>
      <c r="P15" s="1758"/>
      <c r="Q15" s="1758"/>
      <c r="R15" s="1758"/>
      <c r="S15" s="1758"/>
      <c r="T15" s="1758"/>
      <c r="U15" s="1758"/>
      <c r="V15" s="1758"/>
    </row>
    <row r="16" spans="1:22" ht="13.9" customHeight="1">
      <c r="A16" s="59" t="s">
        <v>42</v>
      </c>
      <c r="B16" s="1723">
        <v>51</v>
      </c>
      <c r="C16" s="227">
        <v>48</v>
      </c>
      <c r="D16" s="1724">
        <v>56</v>
      </c>
      <c r="E16" s="228">
        <v>13</v>
      </c>
      <c r="F16" s="227">
        <v>12</v>
      </c>
      <c r="G16" s="419">
        <v>13</v>
      </c>
      <c r="N16" s="1758"/>
      <c r="O16" s="1758"/>
      <c r="P16" s="1758"/>
      <c r="Q16" s="1758"/>
      <c r="R16" s="1758"/>
      <c r="S16" s="1758"/>
      <c r="T16" s="1758"/>
      <c r="U16" s="1758"/>
      <c r="V16" s="1758"/>
    </row>
    <row r="17" spans="1:22" ht="13.9" customHeight="1">
      <c r="A17" s="59" t="s">
        <v>43</v>
      </c>
      <c r="B17" s="1723">
        <v>67</v>
      </c>
      <c r="C17" s="227">
        <v>68</v>
      </c>
      <c r="D17" s="1724">
        <v>68</v>
      </c>
      <c r="E17" s="228">
        <v>18</v>
      </c>
      <c r="F17" s="227">
        <v>18</v>
      </c>
      <c r="G17" s="419">
        <v>18</v>
      </c>
      <c r="N17" s="1758"/>
      <c r="O17" s="1758"/>
      <c r="P17" s="1758"/>
      <c r="Q17" s="1758"/>
      <c r="R17" s="1758"/>
      <c r="S17" s="1758"/>
      <c r="T17" s="1758"/>
      <c r="U17" s="1758"/>
      <c r="V17" s="1758"/>
    </row>
    <row r="18" spans="1:22" ht="13.9" customHeight="1">
      <c r="A18" s="59" t="s">
        <v>44</v>
      </c>
      <c r="B18" s="1723">
        <v>46</v>
      </c>
      <c r="C18" s="227">
        <v>49</v>
      </c>
      <c r="D18" s="1724">
        <v>38</v>
      </c>
      <c r="E18" s="228">
        <v>12</v>
      </c>
      <c r="F18" s="227">
        <v>13</v>
      </c>
      <c r="G18" s="419">
        <v>8</v>
      </c>
      <c r="N18" s="1758"/>
      <c r="O18" s="1758"/>
      <c r="P18" s="1758"/>
      <c r="Q18" s="1758"/>
      <c r="R18" s="1758"/>
      <c r="S18" s="1758"/>
      <c r="T18" s="1758"/>
      <c r="U18" s="1758"/>
      <c r="V18" s="1758"/>
    </row>
    <row r="19" spans="1:22" ht="13.9" customHeight="1">
      <c r="A19" s="59" t="s">
        <v>45</v>
      </c>
      <c r="B19" s="1723">
        <v>44</v>
      </c>
      <c r="C19" s="227">
        <v>50</v>
      </c>
      <c r="D19" s="1724">
        <v>32</v>
      </c>
      <c r="E19" s="228">
        <v>10</v>
      </c>
      <c r="F19" s="227">
        <v>14</v>
      </c>
      <c r="G19" s="419">
        <v>4</v>
      </c>
      <c r="N19" s="1758"/>
      <c r="O19" s="1758"/>
      <c r="P19" s="1758"/>
      <c r="Q19" s="1758"/>
      <c r="R19" s="1758"/>
      <c r="S19" s="1758"/>
      <c r="T19" s="1758"/>
      <c r="U19" s="1758"/>
      <c r="V19" s="1758"/>
    </row>
    <row r="20" spans="1:22" ht="13.9" customHeight="1">
      <c r="A20" s="208" t="s">
        <v>46</v>
      </c>
      <c r="B20" s="1723">
        <v>2</v>
      </c>
      <c r="C20" s="227">
        <v>2</v>
      </c>
      <c r="D20" s="1724">
        <v>4</v>
      </c>
      <c r="E20" s="228">
        <v>2</v>
      </c>
      <c r="F20" s="227">
        <v>2</v>
      </c>
      <c r="G20" s="419">
        <v>1</v>
      </c>
      <c r="N20" s="1758"/>
      <c r="O20" s="1758"/>
      <c r="P20" s="1758"/>
      <c r="Q20" s="1758"/>
      <c r="R20" s="1758"/>
      <c r="S20" s="1758"/>
      <c r="T20" s="1758"/>
      <c r="U20" s="1758"/>
      <c r="V20" s="1758"/>
    </row>
    <row r="21" spans="1:22" ht="13.9" customHeight="1">
      <c r="A21" s="59" t="s">
        <v>47</v>
      </c>
      <c r="B21" s="1723">
        <v>64</v>
      </c>
      <c r="C21" s="227">
        <v>65</v>
      </c>
      <c r="D21" s="1724">
        <v>57</v>
      </c>
      <c r="E21" s="228">
        <v>17</v>
      </c>
      <c r="F21" s="227">
        <v>17</v>
      </c>
      <c r="G21" s="419">
        <v>14</v>
      </c>
      <c r="N21" s="1758"/>
      <c r="O21" s="1758"/>
      <c r="P21" s="1758"/>
      <c r="Q21" s="1758"/>
      <c r="R21" s="1758"/>
      <c r="S21" s="1758"/>
      <c r="T21" s="1758"/>
      <c r="U21" s="1758"/>
      <c r="V21" s="1758"/>
    </row>
    <row r="22" spans="1:22" ht="13.9" customHeight="1">
      <c r="A22" s="59" t="s">
        <v>48</v>
      </c>
      <c r="B22" s="1723">
        <v>45</v>
      </c>
      <c r="C22" s="227">
        <v>45</v>
      </c>
      <c r="D22" s="1724">
        <v>44</v>
      </c>
      <c r="E22" s="228">
        <v>11</v>
      </c>
      <c r="F22" s="227">
        <v>11</v>
      </c>
      <c r="G22" s="419">
        <v>9</v>
      </c>
      <c r="N22" s="1758"/>
      <c r="O22" s="1758"/>
      <c r="P22" s="1758"/>
      <c r="Q22" s="1758"/>
      <c r="R22" s="1758"/>
      <c r="S22" s="1758"/>
      <c r="T22" s="1758"/>
      <c r="U22" s="1758"/>
      <c r="V22" s="1758"/>
    </row>
    <row r="23" spans="1:22" ht="13.9" customHeight="1">
      <c r="A23" s="59" t="s">
        <v>49</v>
      </c>
      <c r="B23" s="1723">
        <v>57</v>
      </c>
      <c r="C23" s="227">
        <v>54</v>
      </c>
      <c r="D23" s="1724">
        <v>52</v>
      </c>
      <c r="E23" s="228">
        <v>16</v>
      </c>
      <c r="F23" s="227">
        <v>15</v>
      </c>
      <c r="G23" s="419">
        <v>12</v>
      </c>
      <c r="N23" s="1758"/>
      <c r="O23" s="1758"/>
      <c r="P23" s="1758"/>
      <c r="Q23" s="1758"/>
      <c r="R23" s="1758"/>
      <c r="S23" s="1758"/>
      <c r="T23" s="1758"/>
      <c r="U23" s="1758"/>
      <c r="V23" s="1758"/>
    </row>
    <row r="24" spans="1:22" ht="13.9" customHeight="1">
      <c r="A24" s="59" t="s">
        <v>50</v>
      </c>
      <c r="B24" s="1723">
        <v>55</v>
      </c>
      <c r="C24" s="227">
        <v>57</v>
      </c>
      <c r="D24" s="1724">
        <v>34</v>
      </c>
      <c r="E24" s="228">
        <v>14</v>
      </c>
      <c r="F24" s="227">
        <v>16</v>
      </c>
      <c r="G24" s="419">
        <v>5</v>
      </c>
      <c r="N24" s="1758"/>
      <c r="O24" s="1758"/>
      <c r="P24" s="1758"/>
      <c r="Q24" s="1758"/>
      <c r="R24" s="1758"/>
      <c r="S24" s="1758"/>
      <c r="T24" s="1758"/>
      <c r="U24" s="1758"/>
      <c r="V24" s="1758"/>
    </row>
    <row r="25" spans="1:22" ht="13.9" customHeight="1">
      <c r="A25" s="59" t="s">
        <v>51</v>
      </c>
      <c r="B25" s="1723">
        <v>38</v>
      </c>
      <c r="C25" s="227">
        <v>37</v>
      </c>
      <c r="D25" s="1724">
        <v>46</v>
      </c>
      <c r="E25" s="228">
        <v>7</v>
      </c>
      <c r="F25" s="227">
        <v>8</v>
      </c>
      <c r="G25" s="419">
        <v>10</v>
      </c>
      <c r="N25" s="1758"/>
      <c r="O25" s="1758"/>
      <c r="P25" s="1758"/>
      <c r="Q25" s="1758"/>
      <c r="R25" s="1758"/>
      <c r="S25" s="1758"/>
      <c r="T25" s="1758"/>
      <c r="U25" s="1758"/>
      <c r="V25" s="1758"/>
    </row>
    <row r="26" spans="1:22" ht="13.9" customHeight="1">
      <c r="A26" s="59" t="s">
        <v>52</v>
      </c>
      <c r="B26" s="1723">
        <v>33</v>
      </c>
      <c r="C26" s="227">
        <v>28</v>
      </c>
      <c r="D26" s="1724">
        <v>35</v>
      </c>
      <c r="E26" s="228">
        <v>5</v>
      </c>
      <c r="F26" s="227">
        <v>4</v>
      </c>
      <c r="G26" s="419">
        <v>6</v>
      </c>
      <c r="N26" s="1758"/>
      <c r="O26" s="1758"/>
      <c r="P26" s="1758"/>
      <c r="Q26" s="1758"/>
      <c r="R26" s="1758"/>
      <c r="S26" s="1758"/>
      <c r="T26" s="1758"/>
      <c r="U26" s="1758"/>
      <c r="V26" s="1758"/>
    </row>
    <row r="27" spans="1:22" ht="13.9" customHeight="1">
      <c r="A27" s="59" t="s">
        <v>53</v>
      </c>
      <c r="B27" s="1723">
        <v>39</v>
      </c>
      <c r="C27" s="227">
        <v>33</v>
      </c>
      <c r="D27" s="1724">
        <v>61</v>
      </c>
      <c r="E27" s="228">
        <v>8</v>
      </c>
      <c r="F27" s="227">
        <v>7</v>
      </c>
      <c r="G27" s="419">
        <v>15</v>
      </c>
      <c r="N27" s="1758"/>
      <c r="O27" s="1758"/>
      <c r="P27" s="1758"/>
      <c r="Q27" s="1758"/>
      <c r="R27" s="1758"/>
      <c r="S27" s="1758"/>
      <c r="T27" s="1758"/>
      <c r="U27" s="1758"/>
      <c r="V27" s="1758"/>
    </row>
    <row r="28" spans="1:22" ht="13.9" customHeight="1">
      <c r="A28" s="59" t="s">
        <v>54</v>
      </c>
      <c r="B28" s="1723">
        <v>1</v>
      </c>
      <c r="C28" s="227">
        <v>1</v>
      </c>
      <c r="D28" s="1724">
        <v>63</v>
      </c>
      <c r="E28" s="228">
        <v>1</v>
      </c>
      <c r="F28" s="227">
        <v>1</v>
      </c>
      <c r="G28" s="419">
        <v>16</v>
      </c>
      <c r="N28" s="1758"/>
      <c r="O28" s="1758"/>
      <c r="P28" s="1758"/>
      <c r="Q28" s="1758"/>
      <c r="R28" s="1758"/>
      <c r="S28" s="1758"/>
      <c r="T28" s="1758"/>
      <c r="U28" s="1758"/>
      <c r="V28" s="1758"/>
    </row>
    <row r="29" spans="1:22" s="415" customFormat="1" ht="18" customHeight="1">
      <c r="A29" s="56" t="s">
        <v>55</v>
      </c>
      <c r="B29" s="1728">
        <v>5</v>
      </c>
      <c r="C29" s="1729">
        <v>4</v>
      </c>
      <c r="D29" s="1730">
        <v>8</v>
      </c>
      <c r="E29" s="1731">
        <v>11</v>
      </c>
      <c r="F29" s="1732">
        <v>11</v>
      </c>
      <c r="G29" s="1733">
        <v>11</v>
      </c>
      <c r="N29" s="1758"/>
      <c r="O29" s="1758"/>
      <c r="P29" s="1758"/>
      <c r="Q29" s="1758"/>
      <c r="R29" s="1758"/>
      <c r="S29" s="1758"/>
      <c r="T29" s="1758"/>
      <c r="U29" s="1758"/>
      <c r="V29" s="1758"/>
    </row>
    <row r="30" spans="1:22" ht="13.9" customHeight="1">
      <c r="A30" s="59" t="s">
        <v>56</v>
      </c>
      <c r="B30" s="1723">
        <v>69</v>
      </c>
      <c r="C30" s="227">
        <v>64</v>
      </c>
      <c r="D30" s="1724">
        <v>75</v>
      </c>
      <c r="E30" s="228">
        <v>8</v>
      </c>
      <c r="F30" s="227">
        <v>7</v>
      </c>
      <c r="G30" s="419">
        <v>8</v>
      </c>
      <c r="N30" s="1758"/>
      <c r="O30" s="1758"/>
      <c r="P30" s="1758"/>
      <c r="Q30" s="1758"/>
      <c r="R30" s="1758"/>
      <c r="S30" s="1758"/>
      <c r="T30" s="1758"/>
      <c r="U30" s="1758"/>
      <c r="V30" s="1758"/>
    </row>
    <row r="31" spans="1:22" ht="13.9" customHeight="1">
      <c r="A31" s="59" t="s">
        <v>57</v>
      </c>
      <c r="B31" s="1723">
        <v>60</v>
      </c>
      <c r="C31" s="227">
        <v>56</v>
      </c>
      <c r="D31" s="1724">
        <v>67</v>
      </c>
      <c r="E31" s="228">
        <v>5</v>
      </c>
      <c r="F31" s="227">
        <v>6</v>
      </c>
      <c r="G31" s="419">
        <v>6</v>
      </c>
      <c r="N31" s="1758"/>
      <c r="O31" s="1758"/>
      <c r="P31" s="1758"/>
      <c r="Q31" s="1758"/>
      <c r="R31" s="1758"/>
      <c r="S31" s="1758"/>
      <c r="T31" s="1758"/>
      <c r="U31" s="1758"/>
      <c r="V31" s="1758"/>
    </row>
    <row r="32" spans="1:22" ht="13.5" customHeight="1">
      <c r="A32" s="59" t="s">
        <v>139</v>
      </c>
      <c r="B32" s="1723">
        <v>47</v>
      </c>
      <c r="C32" s="227">
        <v>40</v>
      </c>
      <c r="D32" s="1724">
        <v>62</v>
      </c>
      <c r="E32" s="228">
        <v>4</v>
      </c>
      <c r="F32" s="227">
        <v>3</v>
      </c>
      <c r="G32" s="419">
        <v>4</v>
      </c>
      <c r="N32" s="1758"/>
      <c r="O32" s="1758"/>
      <c r="P32" s="1758"/>
      <c r="Q32" s="1758"/>
      <c r="R32" s="1758"/>
      <c r="S32" s="1758"/>
      <c r="T32" s="1758"/>
      <c r="U32" s="1758"/>
      <c r="V32" s="1758"/>
    </row>
    <row r="33" spans="1:22" ht="13.9" customHeight="1">
      <c r="A33" s="59" t="s">
        <v>59</v>
      </c>
      <c r="B33" s="1723">
        <v>85</v>
      </c>
      <c r="C33" s="227">
        <v>85</v>
      </c>
      <c r="D33" s="1724">
        <v>83</v>
      </c>
      <c r="E33" s="229">
        <v>11</v>
      </c>
      <c r="F33" s="421">
        <v>11</v>
      </c>
      <c r="G33" s="422">
        <v>10</v>
      </c>
      <c r="N33" s="1758"/>
      <c r="O33" s="1758"/>
      <c r="P33" s="1758"/>
      <c r="Q33" s="1758"/>
      <c r="R33" s="1758"/>
      <c r="S33" s="1758"/>
      <c r="T33" s="1758"/>
      <c r="U33" s="1758"/>
      <c r="V33" s="1758"/>
    </row>
    <row r="34" spans="1:22" ht="13.9" customHeight="1">
      <c r="A34" s="59" t="s">
        <v>61</v>
      </c>
      <c r="B34" s="1723">
        <v>43</v>
      </c>
      <c r="C34" s="227">
        <v>41</v>
      </c>
      <c r="D34" s="1724">
        <v>42</v>
      </c>
      <c r="E34" s="228">
        <v>2</v>
      </c>
      <c r="F34" s="227">
        <v>3</v>
      </c>
      <c r="G34" s="419">
        <v>2</v>
      </c>
      <c r="N34" s="1758"/>
      <c r="O34" s="1758"/>
      <c r="P34" s="1758"/>
      <c r="Q34" s="1758"/>
      <c r="R34" s="1758"/>
      <c r="S34" s="1758"/>
      <c r="T34" s="1758"/>
      <c r="U34" s="1758"/>
      <c r="V34" s="1758"/>
    </row>
    <row r="35" spans="1:22" ht="13.9" customHeight="1">
      <c r="A35" s="59" t="s">
        <v>62</v>
      </c>
      <c r="B35" s="1723">
        <v>50</v>
      </c>
      <c r="C35" s="227">
        <v>44</v>
      </c>
      <c r="D35" s="1724">
        <v>60</v>
      </c>
      <c r="E35" s="228">
        <v>4</v>
      </c>
      <c r="F35" s="227">
        <v>4</v>
      </c>
      <c r="G35" s="419">
        <v>3</v>
      </c>
      <c r="N35" s="1758"/>
      <c r="O35" s="1758"/>
      <c r="P35" s="1758"/>
      <c r="Q35" s="1758"/>
      <c r="R35" s="1758"/>
      <c r="S35" s="1758"/>
      <c r="T35" s="1758"/>
      <c r="U35" s="1758"/>
      <c r="V35" s="1758"/>
    </row>
    <row r="36" spans="1:22" ht="13.9" customHeight="1">
      <c r="A36" s="59" t="s">
        <v>63</v>
      </c>
      <c r="B36" s="1723">
        <v>24</v>
      </c>
      <c r="C36" s="227">
        <v>26</v>
      </c>
      <c r="D36" s="1724">
        <v>17</v>
      </c>
      <c r="E36" s="228">
        <v>1</v>
      </c>
      <c r="F36" s="227">
        <v>1</v>
      </c>
      <c r="G36" s="419">
        <v>1</v>
      </c>
      <c r="N36" s="1758"/>
      <c r="O36" s="1758"/>
      <c r="P36" s="1758"/>
      <c r="Q36" s="1758"/>
      <c r="R36" s="1758"/>
      <c r="S36" s="1758"/>
      <c r="T36" s="1758"/>
      <c r="U36" s="1758"/>
      <c r="V36" s="1758"/>
    </row>
    <row r="37" spans="1:22" ht="13.9" customHeight="1">
      <c r="A37" s="59" t="s">
        <v>64</v>
      </c>
      <c r="B37" s="1723">
        <v>63</v>
      </c>
      <c r="C37" s="227">
        <v>52</v>
      </c>
      <c r="D37" s="1724">
        <v>79</v>
      </c>
      <c r="E37" s="228">
        <v>6</v>
      </c>
      <c r="F37" s="227">
        <v>5</v>
      </c>
      <c r="G37" s="419">
        <v>9</v>
      </c>
      <c r="N37" s="1758"/>
      <c r="O37" s="1758"/>
      <c r="P37" s="1758"/>
      <c r="Q37" s="1758"/>
      <c r="R37" s="1758"/>
      <c r="S37" s="1758"/>
      <c r="T37" s="1758"/>
      <c r="U37" s="1758"/>
      <c r="V37" s="1758"/>
    </row>
    <row r="38" spans="1:22" ht="13.9" customHeight="1">
      <c r="A38" s="59" t="s">
        <v>65</v>
      </c>
      <c r="B38" s="1723">
        <v>70</v>
      </c>
      <c r="C38" s="227">
        <v>72</v>
      </c>
      <c r="D38" s="1724">
        <v>69</v>
      </c>
      <c r="E38" s="228">
        <v>9</v>
      </c>
      <c r="F38" s="227">
        <v>9</v>
      </c>
      <c r="G38" s="419">
        <v>7</v>
      </c>
      <c r="N38" s="1758"/>
      <c r="O38" s="1758"/>
      <c r="P38" s="1758"/>
      <c r="Q38" s="1758"/>
      <c r="R38" s="1758"/>
      <c r="S38" s="1758"/>
      <c r="T38" s="1758"/>
      <c r="U38" s="1758"/>
      <c r="V38" s="1758"/>
    </row>
    <row r="39" spans="1:22" s="417" customFormat="1" ht="13.9" customHeight="1">
      <c r="A39" s="59" t="s">
        <v>66</v>
      </c>
      <c r="B39" s="1723">
        <v>68</v>
      </c>
      <c r="C39" s="227">
        <v>71</v>
      </c>
      <c r="D39" s="1724">
        <v>65</v>
      </c>
      <c r="E39" s="228">
        <v>7</v>
      </c>
      <c r="F39" s="227">
        <v>8</v>
      </c>
      <c r="G39" s="419">
        <v>5</v>
      </c>
      <c r="N39" s="1758"/>
      <c r="O39" s="1758"/>
      <c r="P39" s="1758"/>
      <c r="Q39" s="1758"/>
      <c r="R39" s="1758"/>
      <c r="S39" s="1758"/>
      <c r="T39" s="1758"/>
      <c r="U39" s="1758"/>
      <c r="V39" s="1758"/>
    </row>
    <row r="40" spans="1:22" s="415" customFormat="1" ht="13.9" customHeight="1">
      <c r="A40" s="70" t="s">
        <v>67</v>
      </c>
      <c r="B40" s="1931">
        <v>4</v>
      </c>
      <c r="C40" s="1726">
        <v>3</v>
      </c>
      <c r="D40" s="1932">
        <v>0</v>
      </c>
      <c r="E40" s="1725">
        <v>1</v>
      </c>
      <c r="F40" s="1726">
        <v>1</v>
      </c>
      <c r="G40" s="1727">
        <v>0</v>
      </c>
      <c r="N40" s="1758"/>
      <c r="O40" s="1758"/>
      <c r="P40" s="1758"/>
      <c r="Q40" s="1758"/>
      <c r="R40" s="1758"/>
      <c r="S40" s="1758"/>
      <c r="T40" s="1758"/>
      <c r="U40" s="1758"/>
      <c r="V40" s="1758"/>
    </row>
    <row r="41" spans="1:22" s="415" customFormat="1" ht="18" customHeight="1">
      <c r="A41" s="50" t="s">
        <v>68</v>
      </c>
      <c r="B41" s="1928">
        <v>4</v>
      </c>
      <c r="C41" s="1929">
        <v>5</v>
      </c>
      <c r="D41" s="1930">
        <v>3</v>
      </c>
      <c r="E41" s="1734">
        <v>8</v>
      </c>
      <c r="F41" s="1735">
        <v>8</v>
      </c>
      <c r="G41" s="1736">
        <v>8</v>
      </c>
      <c r="N41" s="1758"/>
      <c r="O41" s="1758"/>
      <c r="P41" s="1758"/>
      <c r="Q41" s="1758"/>
      <c r="R41" s="1758"/>
      <c r="S41" s="1758"/>
      <c r="T41" s="1758"/>
      <c r="U41" s="1758"/>
      <c r="V41" s="1758"/>
    </row>
    <row r="42" spans="1:22" ht="14.65" customHeight="1">
      <c r="A42" s="59" t="s">
        <v>69</v>
      </c>
      <c r="B42" s="1723">
        <v>76</v>
      </c>
      <c r="C42" s="227">
        <v>77</v>
      </c>
      <c r="D42" s="1724">
        <v>53</v>
      </c>
      <c r="E42" s="228">
        <v>7</v>
      </c>
      <c r="F42" s="227">
        <v>7</v>
      </c>
      <c r="G42" s="419">
        <v>6</v>
      </c>
      <c r="N42" s="1758"/>
      <c r="O42" s="1758"/>
      <c r="P42" s="1758"/>
      <c r="Q42" s="1758"/>
      <c r="R42" s="1758"/>
      <c r="S42" s="1758"/>
      <c r="T42" s="1758"/>
      <c r="U42" s="1758"/>
      <c r="V42" s="1758"/>
    </row>
    <row r="43" spans="1:22" ht="14.65" customHeight="1">
      <c r="A43" s="59" t="s">
        <v>70</v>
      </c>
      <c r="B43" s="1723">
        <v>80</v>
      </c>
      <c r="C43" s="227">
        <v>81</v>
      </c>
      <c r="D43" s="1724">
        <v>73</v>
      </c>
      <c r="E43" s="228">
        <v>8</v>
      </c>
      <c r="F43" s="227">
        <v>8</v>
      </c>
      <c r="G43" s="419">
        <v>7</v>
      </c>
      <c r="N43" s="1758"/>
      <c r="O43" s="1758"/>
      <c r="P43" s="1758"/>
      <c r="Q43" s="1758"/>
      <c r="R43" s="1758"/>
      <c r="S43" s="1758"/>
      <c r="T43" s="1758"/>
      <c r="U43" s="1758"/>
      <c r="V43" s="1758"/>
    </row>
    <row r="44" spans="1:22" ht="14.25" customHeight="1">
      <c r="A44" s="59" t="s">
        <v>71</v>
      </c>
      <c r="B44" s="1723">
        <v>25</v>
      </c>
      <c r="C44" s="227">
        <v>36</v>
      </c>
      <c r="D44" s="1724">
        <v>9</v>
      </c>
      <c r="E44" s="228">
        <v>4</v>
      </c>
      <c r="F44" s="227">
        <v>4</v>
      </c>
      <c r="G44" s="419">
        <v>3</v>
      </c>
      <c r="N44" s="1758"/>
      <c r="O44" s="1758"/>
      <c r="P44" s="1758"/>
      <c r="Q44" s="1758"/>
      <c r="R44" s="1758"/>
      <c r="S44" s="1758"/>
      <c r="T44" s="1758"/>
      <c r="U44" s="1758"/>
      <c r="V44" s="1758"/>
    </row>
    <row r="45" spans="1:22" ht="14.65" customHeight="1">
      <c r="A45" s="59" t="s">
        <v>72</v>
      </c>
      <c r="B45" s="1723">
        <v>3</v>
      </c>
      <c r="C45" s="227">
        <v>5</v>
      </c>
      <c r="D45" s="1724">
        <v>1</v>
      </c>
      <c r="E45" s="228">
        <v>1</v>
      </c>
      <c r="F45" s="227">
        <v>1</v>
      </c>
      <c r="G45" s="419">
        <v>1</v>
      </c>
      <c r="N45" s="1758"/>
      <c r="O45" s="1758"/>
      <c r="P45" s="1758"/>
      <c r="Q45" s="1758"/>
      <c r="R45" s="1758"/>
      <c r="S45" s="1758"/>
      <c r="T45" s="1758"/>
      <c r="U45" s="1758"/>
      <c r="V45" s="1758"/>
    </row>
    <row r="46" spans="1:22" ht="14.65" customHeight="1">
      <c r="A46" s="208" t="s">
        <v>73</v>
      </c>
      <c r="B46" s="1723">
        <v>53</v>
      </c>
      <c r="C46" s="227">
        <v>55</v>
      </c>
      <c r="D46" s="1724">
        <v>39</v>
      </c>
      <c r="E46" s="228">
        <v>5</v>
      </c>
      <c r="F46" s="227">
        <v>5</v>
      </c>
      <c r="G46" s="419">
        <v>5</v>
      </c>
      <c r="N46" s="1758"/>
      <c r="O46" s="1758"/>
      <c r="P46" s="1758"/>
      <c r="Q46" s="1758"/>
      <c r="R46" s="1758"/>
      <c r="S46" s="1758"/>
      <c r="T46" s="1758"/>
      <c r="U46" s="1758"/>
      <c r="V46" s="1758"/>
    </row>
    <row r="47" spans="1:22" ht="14.65" customHeight="1">
      <c r="A47" s="59" t="s">
        <v>74</v>
      </c>
      <c r="B47" s="1723">
        <v>18</v>
      </c>
      <c r="C47" s="227">
        <v>16</v>
      </c>
      <c r="D47" s="1724">
        <v>22</v>
      </c>
      <c r="E47" s="228">
        <v>3</v>
      </c>
      <c r="F47" s="227">
        <v>3</v>
      </c>
      <c r="G47" s="419">
        <v>4</v>
      </c>
      <c r="N47" s="1758"/>
      <c r="O47" s="1758"/>
      <c r="P47" s="1758"/>
      <c r="Q47" s="1758"/>
      <c r="R47" s="1758"/>
      <c r="S47" s="1758"/>
      <c r="T47" s="1758"/>
      <c r="U47" s="1758"/>
      <c r="V47" s="1758"/>
    </row>
    <row r="48" spans="1:22" ht="14.65" customHeight="1">
      <c r="A48" s="59" t="s">
        <v>75</v>
      </c>
      <c r="B48" s="1723">
        <v>6</v>
      </c>
      <c r="C48" s="227">
        <v>7</v>
      </c>
      <c r="D48" s="1724">
        <v>5</v>
      </c>
      <c r="E48" s="228">
        <v>2</v>
      </c>
      <c r="F48" s="227">
        <v>2</v>
      </c>
      <c r="G48" s="419">
        <v>2</v>
      </c>
      <c r="N48" s="1758"/>
      <c r="O48" s="1758"/>
      <c r="P48" s="1758"/>
      <c r="Q48" s="1758"/>
      <c r="R48" s="1758"/>
      <c r="S48" s="1758"/>
      <c r="T48" s="1758"/>
      <c r="U48" s="1758"/>
      <c r="V48" s="1758"/>
    </row>
    <row r="49" spans="1:22" ht="14.25" customHeight="1">
      <c r="A49" s="59" t="s">
        <v>76</v>
      </c>
      <c r="B49" s="1723">
        <v>74</v>
      </c>
      <c r="C49" s="227">
        <v>63</v>
      </c>
      <c r="D49" s="1724">
        <v>81</v>
      </c>
      <c r="E49" s="228">
        <v>6</v>
      </c>
      <c r="F49" s="227">
        <v>6</v>
      </c>
      <c r="G49" s="419">
        <v>8</v>
      </c>
      <c r="N49" s="1758"/>
      <c r="O49" s="1758"/>
      <c r="P49" s="1758"/>
      <c r="Q49" s="1758"/>
      <c r="R49" s="1758"/>
      <c r="S49" s="1758"/>
      <c r="T49" s="1758"/>
      <c r="U49" s="1758"/>
      <c r="V49" s="1758"/>
    </row>
    <row r="50" spans="1:22" ht="17.25" customHeight="1">
      <c r="A50" s="50" t="s">
        <v>77</v>
      </c>
      <c r="B50" s="1728">
        <v>7</v>
      </c>
      <c r="C50" s="1729">
        <v>8</v>
      </c>
      <c r="D50" s="1730">
        <v>4</v>
      </c>
      <c r="E50" s="1734">
        <v>7</v>
      </c>
      <c r="F50" s="1735">
        <v>7</v>
      </c>
      <c r="G50" s="1736">
        <v>7</v>
      </c>
      <c r="N50" s="1758"/>
      <c r="O50" s="1758"/>
      <c r="P50" s="1758"/>
      <c r="Q50" s="1758"/>
      <c r="R50" s="1758"/>
      <c r="S50" s="1758"/>
      <c r="T50" s="1758"/>
      <c r="U50" s="1758"/>
      <c r="V50" s="1758"/>
    </row>
    <row r="51" spans="1:22" ht="14.65" customHeight="1">
      <c r="A51" s="59" t="s">
        <v>78</v>
      </c>
      <c r="B51" s="1723">
        <v>10</v>
      </c>
      <c r="C51" s="227">
        <v>23</v>
      </c>
      <c r="D51" s="1724">
        <v>2</v>
      </c>
      <c r="E51" s="228">
        <v>1</v>
      </c>
      <c r="F51" s="227">
        <v>2</v>
      </c>
      <c r="G51" s="419">
        <v>1</v>
      </c>
      <c r="N51" s="1758"/>
      <c r="O51" s="1758"/>
      <c r="P51" s="1758"/>
      <c r="Q51" s="1758"/>
      <c r="R51" s="1758"/>
      <c r="S51" s="1758"/>
      <c r="T51" s="1758"/>
      <c r="U51" s="1758"/>
      <c r="V51" s="1758"/>
    </row>
    <row r="52" spans="1:22" ht="14.65" customHeight="1">
      <c r="A52" s="59" t="s">
        <v>79</v>
      </c>
      <c r="B52" s="1723">
        <v>73</v>
      </c>
      <c r="C52" s="227">
        <v>75</v>
      </c>
      <c r="D52" s="1724">
        <v>58</v>
      </c>
      <c r="E52" s="228">
        <v>6</v>
      </c>
      <c r="F52" s="227">
        <v>6</v>
      </c>
      <c r="G52" s="419">
        <v>7</v>
      </c>
      <c r="N52" s="1758"/>
      <c r="O52" s="1758"/>
      <c r="P52" s="1758"/>
      <c r="Q52" s="1758"/>
      <c r="R52" s="1758"/>
      <c r="S52" s="1758"/>
      <c r="T52" s="1758"/>
      <c r="U52" s="1758"/>
      <c r="V52" s="1758"/>
    </row>
    <row r="53" spans="1:22" ht="14.65" customHeight="1">
      <c r="A53" s="208" t="s">
        <v>80</v>
      </c>
      <c r="B53" s="1723">
        <v>58</v>
      </c>
      <c r="C53" s="227">
        <v>69</v>
      </c>
      <c r="D53" s="1724">
        <v>30</v>
      </c>
      <c r="E53" s="228">
        <v>4</v>
      </c>
      <c r="F53" s="227">
        <v>4</v>
      </c>
      <c r="G53" s="419">
        <v>4</v>
      </c>
      <c r="N53" s="1758"/>
      <c r="O53" s="1758"/>
      <c r="P53" s="1758"/>
      <c r="Q53" s="1758"/>
      <c r="R53" s="1758"/>
      <c r="S53" s="1758"/>
      <c r="T53" s="1758"/>
      <c r="U53" s="1758"/>
      <c r="V53" s="1758"/>
    </row>
    <row r="54" spans="1:22" ht="14.65" customHeight="1">
      <c r="A54" s="59" t="s">
        <v>81</v>
      </c>
      <c r="B54" s="1723">
        <v>77</v>
      </c>
      <c r="C54" s="227">
        <v>78</v>
      </c>
      <c r="D54" s="1724">
        <v>50</v>
      </c>
      <c r="E54" s="228">
        <v>7</v>
      </c>
      <c r="F54" s="227">
        <v>7</v>
      </c>
      <c r="G54" s="419">
        <v>5</v>
      </c>
      <c r="N54" s="1758"/>
      <c r="O54" s="1758"/>
      <c r="P54" s="1758"/>
      <c r="Q54" s="1758"/>
      <c r="R54" s="1758"/>
      <c r="S54" s="1758"/>
      <c r="T54" s="1758"/>
      <c r="U54" s="1758"/>
      <c r="V54" s="1758"/>
    </row>
    <row r="55" spans="1:22" ht="14.65" customHeight="1">
      <c r="A55" s="59" t="s">
        <v>82</v>
      </c>
      <c r="B55" s="1723">
        <v>65</v>
      </c>
      <c r="C55" s="227">
        <v>70</v>
      </c>
      <c r="D55" s="1724">
        <v>55</v>
      </c>
      <c r="E55" s="228">
        <v>5</v>
      </c>
      <c r="F55" s="227">
        <v>5</v>
      </c>
      <c r="G55" s="419">
        <v>6</v>
      </c>
      <c r="N55" s="1758"/>
      <c r="O55" s="1758"/>
      <c r="P55" s="1758"/>
      <c r="Q55" s="1758"/>
      <c r="R55" s="1758"/>
      <c r="S55" s="1758"/>
      <c r="T55" s="1758"/>
      <c r="U55" s="1758"/>
      <c r="V55" s="1758"/>
    </row>
    <row r="56" spans="1:22" ht="14.65" customHeight="1">
      <c r="A56" s="59" t="s">
        <v>83</v>
      </c>
      <c r="B56" s="1723">
        <v>31</v>
      </c>
      <c r="C56" s="227">
        <v>59</v>
      </c>
      <c r="D56" s="1724">
        <v>8</v>
      </c>
      <c r="E56" s="228">
        <v>3</v>
      </c>
      <c r="F56" s="227">
        <v>3</v>
      </c>
      <c r="G56" s="419">
        <v>3</v>
      </c>
      <c r="N56" s="1758"/>
      <c r="O56" s="1758"/>
      <c r="P56" s="1758"/>
      <c r="Q56" s="1758"/>
      <c r="R56" s="1758"/>
      <c r="S56" s="1758"/>
      <c r="T56" s="1758"/>
      <c r="U56" s="1758"/>
      <c r="V56" s="1758"/>
    </row>
    <row r="57" spans="1:22" s="415" customFormat="1" ht="14.65" customHeight="1">
      <c r="A57" s="59" t="s">
        <v>84</v>
      </c>
      <c r="B57" s="1723">
        <v>15</v>
      </c>
      <c r="C57" s="227">
        <v>19</v>
      </c>
      <c r="D57" s="1724">
        <v>6</v>
      </c>
      <c r="E57" s="228">
        <v>2</v>
      </c>
      <c r="F57" s="227">
        <v>1</v>
      </c>
      <c r="G57" s="419">
        <v>2</v>
      </c>
      <c r="N57" s="1758"/>
      <c r="O57" s="1758"/>
      <c r="P57" s="1758"/>
      <c r="Q57" s="1758"/>
      <c r="R57" s="1758"/>
      <c r="S57" s="1758"/>
      <c r="T57" s="1758"/>
      <c r="U57" s="1758"/>
      <c r="V57" s="1758"/>
    </row>
    <row r="58" spans="1:22" ht="15.75" customHeight="1">
      <c r="A58" s="56" t="s">
        <v>85</v>
      </c>
      <c r="B58" s="1728">
        <v>2</v>
      </c>
      <c r="C58" s="1729">
        <v>2</v>
      </c>
      <c r="D58" s="1730">
        <v>1</v>
      </c>
      <c r="E58" s="1731">
        <v>14</v>
      </c>
      <c r="F58" s="1732">
        <v>14</v>
      </c>
      <c r="G58" s="1733">
        <v>14</v>
      </c>
      <c r="N58" s="1758"/>
      <c r="O58" s="1758"/>
      <c r="P58" s="1758"/>
      <c r="Q58" s="1758"/>
      <c r="R58" s="1758"/>
      <c r="S58" s="1758"/>
      <c r="T58" s="1758"/>
      <c r="U58" s="1758"/>
      <c r="V58" s="1758"/>
    </row>
    <row r="59" spans="1:22" ht="14.65" customHeight="1">
      <c r="A59" s="59" t="s">
        <v>86</v>
      </c>
      <c r="B59" s="1723">
        <v>7</v>
      </c>
      <c r="C59" s="227">
        <v>9</v>
      </c>
      <c r="D59" s="1724">
        <v>3</v>
      </c>
      <c r="E59" s="228">
        <v>1</v>
      </c>
      <c r="F59" s="227">
        <v>2</v>
      </c>
      <c r="G59" s="419">
        <v>1</v>
      </c>
      <c r="N59" s="1758"/>
      <c r="O59" s="1758"/>
      <c r="P59" s="1758"/>
      <c r="Q59" s="1758"/>
      <c r="R59" s="1758"/>
      <c r="S59" s="1758"/>
      <c r="T59" s="1758"/>
      <c r="U59" s="1758"/>
      <c r="V59" s="1758"/>
    </row>
    <row r="60" spans="1:22" ht="14.65" customHeight="1">
      <c r="A60" s="59" t="s">
        <v>87</v>
      </c>
      <c r="B60" s="1723">
        <v>66</v>
      </c>
      <c r="C60" s="227">
        <v>67</v>
      </c>
      <c r="D60" s="1724">
        <v>64</v>
      </c>
      <c r="E60" s="228">
        <v>14</v>
      </c>
      <c r="F60" s="227">
        <v>14</v>
      </c>
      <c r="G60" s="419">
        <v>14</v>
      </c>
      <c r="N60" s="1758"/>
      <c r="O60" s="1758"/>
      <c r="P60" s="1758"/>
      <c r="Q60" s="1758"/>
      <c r="R60" s="1758"/>
      <c r="S60" s="1758"/>
      <c r="T60" s="1758"/>
      <c r="U60" s="1758"/>
      <c r="V60" s="1758"/>
    </row>
    <row r="61" spans="1:22" ht="14.65" customHeight="1">
      <c r="A61" s="208" t="s">
        <v>88</v>
      </c>
      <c r="B61" s="1723">
        <v>62</v>
      </c>
      <c r="C61" s="227">
        <v>62</v>
      </c>
      <c r="D61" s="1724">
        <v>49</v>
      </c>
      <c r="E61" s="228">
        <v>13</v>
      </c>
      <c r="F61" s="227">
        <v>13</v>
      </c>
      <c r="G61" s="419">
        <v>12</v>
      </c>
      <c r="N61" s="1758"/>
      <c r="O61" s="1758"/>
      <c r="P61" s="1758"/>
      <c r="Q61" s="1758"/>
      <c r="R61" s="1758"/>
      <c r="S61" s="1758"/>
      <c r="T61" s="1758"/>
      <c r="U61" s="1758"/>
      <c r="V61" s="1758"/>
    </row>
    <row r="62" spans="1:22" ht="14.65" customHeight="1">
      <c r="A62" s="59" t="s">
        <v>89</v>
      </c>
      <c r="B62" s="1723">
        <v>8</v>
      </c>
      <c r="C62" s="227">
        <v>6</v>
      </c>
      <c r="D62" s="1724">
        <v>10</v>
      </c>
      <c r="E62" s="228">
        <v>2</v>
      </c>
      <c r="F62" s="227">
        <v>1</v>
      </c>
      <c r="G62" s="419">
        <v>2</v>
      </c>
      <c r="N62" s="1758"/>
      <c r="O62" s="1758"/>
      <c r="P62" s="1758"/>
      <c r="Q62" s="1758"/>
      <c r="R62" s="1758"/>
      <c r="S62" s="1758"/>
      <c r="T62" s="1758"/>
      <c r="U62" s="1758"/>
      <c r="V62" s="1758"/>
    </row>
    <row r="63" spans="1:22" ht="14.65" customHeight="1">
      <c r="A63" s="59" t="s">
        <v>90</v>
      </c>
      <c r="B63" s="1723">
        <v>32</v>
      </c>
      <c r="C63" s="227">
        <v>34</v>
      </c>
      <c r="D63" s="1724">
        <v>25</v>
      </c>
      <c r="E63" s="228">
        <v>8</v>
      </c>
      <c r="F63" s="227">
        <v>8</v>
      </c>
      <c r="G63" s="419">
        <v>8</v>
      </c>
      <c r="N63" s="1758"/>
      <c r="O63" s="1758"/>
      <c r="P63" s="1758"/>
      <c r="Q63" s="1758"/>
      <c r="R63" s="1758"/>
      <c r="S63" s="1758"/>
      <c r="T63" s="1758"/>
      <c r="U63" s="1758"/>
      <c r="V63" s="1758"/>
    </row>
    <row r="64" spans="1:22" ht="14.65" customHeight="1">
      <c r="A64" s="59" t="s">
        <v>91</v>
      </c>
      <c r="B64" s="1723">
        <v>41</v>
      </c>
      <c r="C64" s="227">
        <v>47</v>
      </c>
      <c r="D64" s="1724">
        <v>28</v>
      </c>
      <c r="E64" s="228">
        <v>12</v>
      </c>
      <c r="F64" s="227">
        <v>12</v>
      </c>
      <c r="G64" s="419">
        <v>9</v>
      </c>
      <c r="N64" s="1758"/>
      <c r="O64" s="1758"/>
      <c r="P64" s="1758"/>
      <c r="Q64" s="1758"/>
      <c r="R64" s="1758"/>
      <c r="S64" s="1758"/>
      <c r="T64" s="1758"/>
      <c r="U64" s="1758"/>
      <c r="V64" s="1758"/>
    </row>
    <row r="65" spans="1:22" ht="14.65" customHeight="1">
      <c r="A65" s="59" t="s">
        <v>92</v>
      </c>
      <c r="B65" s="1723">
        <v>17</v>
      </c>
      <c r="C65" s="227">
        <v>15</v>
      </c>
      <c r="D65" s="1724">
        <v>18</v>
      </c>
      <c r="E65" s="228">
        <v>5</v>
      </c>
      <c r="F65" s="227">
        <v>5</v>
      </c>
      <c r="G65" s="419">
        <v>6</v>
      </c>
      <c r="N65" s="1758"/>
      <c r="O65" s="1758"/>
      <c r="P65" s="1758"/>
      <c r="Q65" s="1758"/>
      <c r="R65" s="1758"/>
      <c r="S65" s="1758"/>
      <c r="T65" s="1758"/>
      <c r="U65" s="1758"/>
      <c r="V65" s="1758"/>
    </row>
    <row r="66" spans="1:22" ht="14.65" customHeight="1">
      <c r="A66" s="59" t="s">
        <v>93</v>
      </c>
      <c r="B66" s="1723">
        <v>37</v>
      </c>
      <c r="C66" s="227">
        <v>35</v>
      </c>
      <c r="D66" s="1724">
        <v>51</v>
      </c>
      <c r="E66" s="228">
        <v>10</v>
      </c>
      <c r="F66" s="227">
        <v>9</v>
      </c>
      <c r="G66" s="419">
        <v>13</v>
      </c>
      <c r="N66" s="1758"/>
      <c r="O66" s="1758"/>
      <c r="P66" s="1758"/>
      <c r="Q66" s="1758"/>
      <c r="R66" s="1758"/>
      <c r="S66" s="1758"/>
      <c r="T66" s="1758"/>
      <c r="U66" s="1758"/>
      <c r="V66" s="1758"/>
    </row>
    <row r="67" spans="1:22" ht="14.65" customHeight="1">
      <c r="A67" s="208" t="s">
        <v>94</v>
      </c>
      <c r="B67" s="1723">
        <v>11</v>
      </c>
      <c r="C67" s="227">
        <v>10</v>
      </c>
      <c r="D67" s="1724">
        <v>14</v>
      </c>
      <c r="E67" s="228">
        <v>3</v>
      </c>
      <c r="F67" s="227">
        <v>3</v>
      </c>
      <c r="G67" s="419">
        <v>5</v>
      </c>
      <c r="N67" s="1758"/>
      <c r="O67" s="1758"/>
      <c r="P67" s="1758"/>
      <c r="Q67" s="1758"/>
      <c r="R67" s="1758"/>
      <c r="S67" s="1758"/>
      <c r="T67" s="1758"/>
      <c r="U67" s="1758"/>
      <c r="V67" s="1758"/>
    </row>
    <row r="68" spans="1:22" ht="14.65" customHeight="1">
      <c r="A68" s="59" t="s">
        <v>95</v>
      </c>
      <c r="B68" s="1723">
        <v>23</v>
      </c>
      <c r="C68" s="227">
        <v>27</v>
      </c>
      <c r="D68" s="1724">
        <v>11</v>
      </c>
      <c r="E68" s="228">
        <v>7</v>
      </c>
      <c r="F68" s="227">
        <v>7</v>
      </c>
      <c r="G68" s="419">
        <v>3</v>
      </c>
      <c r="N68" s="1758"/>
      <c r="O68" s="1758"/>
      <c r="P68" s="1758"/>
      <c r="Q68" s="1758"/>
      <c r="R68" s="1758"/>
      <c r="S68" s="1758"/>
      <c r="T68" s="1758"/>
      <c r="U68" s="1758"/>
      <c r="V68" s="1758"/>
    </row>
    <row r="69" spans="1:22" ht="14.65" customHeight="1">
      <c r="A69" s="59" t="s">
        <v>96</v>
      </c>
      <c r="B69" s="1723">
        <v>36</v>
      </c>
      <c r="C69" s="227">
        <v>39</v>
      </c>
      <c r="D69" s="1724">
        <v>33</v>
      </c>
      <c r="E69" s="228">
        <v>9</v>
      </c>
      <c r="F69" s="227">
        <v>11</v>
      </c>
      <c r="G69" s="419">
        <v>10</v>
      </c>
      <c r="N69" s="1758"/>
      <c r="O69" s="1758"/>
      <c r="P69" s="1758"/>
      <c r="Q69" s="1758"/>
      <c r="R69" s="1758"/>
      <c r="S69" s="1758"/>
      <c r="T69" s="1758"/>
      <c r="U69" s="1758"/>
      <c r="V69" s="1758"/>
    </row>
    <row r="70" spans="1:22" ht="14.65" customHeight="1">
      <c r="A70" s="59" t="s">
        <v>97</v>
      </c>
      <c r="B70" s="1723">
        <v>12</v>
      </c>
      <c r="C70" s="227">
        <v>11</v>
      </c>
      <c r="D70" s="1724">
        <v>13</v>
      </c>
      <c r="E70" s="228">
        <v>4</v>
      </c>
      <c r="F70" s="227">
        <v>4</v>
      </c>
      <c r="G70" s="419">
        <v>4</v>
      </c>
      <c r="N70" s="1758"/>
      <c r="O70" s="1758"/>
      <c r="P70" s="1758"/>
      <c r="Q70" s="1758"/>
      <c r="R70" s="1758"/>
      <c r="S70" s="1758"/>
      <c r="T70" s="1758"/>
      <c r="U70" s="1758"/>
      <c r="V70" s="1758"/>
    </row>
    <row r="71" spans="1:22" ht="14.65" customHeight="1">
      <c r="A71" s="59" t="s">
        <v>98</v>
      </c>
      <c r="B71" s="1723">
        <v>19</v>
      </c>
      <c r="C71" s="227">
        <v>18</v>
      </c>
      <c r="D71" s="1724">
        <v>21</v>
      </c>
      <c r="E71" s="228">
        <v>6</v>
      </c>
      <c r="F71" s="227">
        <v>6</v>
      </c>
      <c r="G71" s="419">
        <v>7</v>
      </c>
      <c r="N71" s="1758"/>
      <c r="O71" s="1758"/>
      <c r="P71" s="1758"/>
      <c r="Q71" s="1758"/>
      <c r="R71" s="1758"/>
      <c r="S71" s="1758"/>
      <c r="T71" s="1758"/>
      <c r="U71" s="1758"/>
      <c r="V71" s="1758"/>
    </row>
    <row r="72" spans="1:22" s="415" customFormat="1" ht="14.65" customHeight="1">
      <c r="A72" s="70" t="s">
        <v>99</v>
      </c>
      <c r="B72" s="1931">
        <v>40</v>
      </c>
      <c r="C72" s="1726">
        <v>38</v>
      </c>
      <c r="D72" s="1932">
        <v>48</v>
      </c>
      <c r="E72" s="1725">
        <v>11</v>
      </c>
      <c r="F72" s="1726">
        <v>10</v>
      </c>
      <c r="G72" s="1727">
        <v>11</v>
      </c>
      <c r="N72" s="1758"/>
      <c r="O72" s="1758"/>
      <c r="P72" s="1758"/>
      <c r="Q72" s="1758"/>
      <c r="R72" s="1758"/>
      <c r="S72" s="1758"/>
      <c r="T72" s="1758"/>
      <c r="U72" s="1758"/>
      <c r="V72" s="1758"/>
    </row>
    <row r="73" spans="1:22" ht="17.25" customHeight="1">
      <c r="A73" s="50" t="s">
        <v>100</v>
      </c>
      <c r="B73" s="1928">
        <v>6</v>
      </c>
      <c r="C73" s="1929">
        <v>6</v>
      </c>
      <c r="D73" s="1930">
        <v>6</v>
      </c>
      <c r="E73" s="1734">
        <v>6</v>
      </c>
      <c r="F73" s="1735">
        <v>6</v>
      </c>
      <c r="G73" s="1736">
        <v>6</v>
      </c>
      <c r="N73" s="1758"/>
      <c r="O73" s="1758"/>
      <c r="P73" s="1758"/>
      <c r="Q73" s="1758"/>
      <c r="R73" s="1758"/>
      <c r="S73" s="1758"/>
      <c r="T73" s="1758"/>
      <c r="U73" s="1758"/>
      <c r="V73" s="1758"/>
    </row>
    <row r="74" spans="1:22" ht="15" customHeight="1">
      <c r="A74" s="59" t="s">
        <v>101</v>
      </c>
      <c r="B74" s="1723">
        <v>59</v>
      </c>
      <c r="C74" s="227">
        <v>61</v>
      </c>
      <c r="D74" s="1724">
        <v>43</v>
      </c>
      <c r="E74" s="228">
        <v>5</v>
      </c>
      <c r="F74" s="227">
        <v>5</v>
      </c>
      <c r="G74" s="419">
        <v>4</v>
      </c>
      <c r="N74" s="1758"/>
      <c r="O74" s="1758"/>
      <c r="P74" s="1758"/>
      <c r="Q74" s="1758"/>
      <c r="R74" s="1758"/>
      <c r="S74" s="1758"/>
      <c r="T74" s="1758"/>
      <c r="U74" s="1758"/>
      <c r="V74" s="1758"/>
    </row>
    <row r="75" spans="1:22" ht="15" customHeight="1">
      <c r="A75" s="59" t="s">
        <v>102</v>
      </c>
      <c r="B75" s="1723">
        <v>5</v>
      </c>
      <c r="C75" s="227">
        <v>4</v>
      </c>
      <c r="D75" s="1724">
        <v>15</v>
      </c>
      <c r="E75" s="228">
        <v>1</v>
      </c>
      <c r="F75" s="227">
        <v>1</v>
      </c>
      <c r="G75" s="419">
        <v>1</v>
      </c>
      <c r="N75" s="1758"/>
      <c r="O75" s="1758"/>
      <c r="P75" s="1758"/>
      <c r="Q75" s="1758"/>
      <c r="R75" s="1758"/>
      <c r="S75" s="1758"/>
      <c r="T75" s="1758"/>
      <c r="U75" s="1758"/>
      <c r="V75" s="1758"/>
    </row>
    <row r="76" spans="1:22" s="420" customFormat="1" ht="15" customHeight="1">
      <c r="A76" s="418" t="s">
        <v>142</v>
      </c>
      <c r="B76" s="1723">
        <v>29</v>
      </c>
      <c r="C76" s="227">
        <v>30</v>
      </c>
      <c r="D76" s="1724">
        <v>26</v>
      </c>
      <c r="E76" s="228">
        <v>4</v>
      </c>
      <c r="F76" s="227">
        <v>4</v>
      </c>
      <c r="G76" s="419">
        <v>3</v>
      </c>
      <c r="N76" s="1758"/>
      <c r="O76" s="1758"/>
      <c r="P76" s="1758"/>
      <c r="Q76" s="1758"/>
      <c r="R76" s="1758"/>
      <c r="S76" s="1758"/>
      <c r="T76" s="1758"/>
      <c r="U76" s="1758"/>
      <c r="V76" s="1758"/>
    </row>
    <row r="77" spans="1:22" s="420" customFormat="1" ht="15" customHeight="1">
      <c r="A77" s="418" t="s">
        <v>141</v>
      </c>
      <c r="B77" s="1723">
        <v>28</v>
      </c>
      <c r="C77" s="227">
        <v>20</v>
      </c>
      <c r="D77" s="1724">
        <v>74</v>
      </c>
      <c r="E77" s="229">
        <v>3</v>
      </c>
      <c r="F77" s="421">
        <v>3</v>
      </c>
      <c r="G77" s="422">
        <v>5</v>
      </c>
      <c r="N77" s="1758"/>
      <c r="O77" s="1758"/>
      <c r="P77" s="1758"/>
      <c r="Q77" s="1758"/>
      <c r="R77" s="1758"/>
      <c r="S77" s="1758"/>
      <c r="T77" s="1758"/>
      <c r="U77" s="1758"/>
      <c r="V77" s="1758"/>
    </row>
    <row r="78" spans="1:22" s="420" customFormat="1" ht="15" customHeight="1">
      <c r="A78" s="418" t="s">
        <v>105</v>
      </c>
      <c r="B78" s="1723">
        <v>71</v>
      </c>
      <c r="C78" s="227">
        <v>66</v>
      </c>
      <c r="D78" s="1724">
        <v>77</v>
      </c>
      <c r="E78" s="228">
        <v>6</v>
      </c>
      <c r="F78" s="227">
        <v>6</v>
      </c>
      <c r="G78" s="419">
        <v>6</v>
      </c>
      <c r="N78" s="1758"/>
      <c r="O78" s="1758"/>
      <c r="P78" s="1758"/>
      <c r="Q78" s="1758"/>
      <c r="R78" s="1758"/>
      <c r="S78" s="1758"/>
      <c r="T78" s="1758"/>
      <c r="U78" s="1758"/>
      <c r="V78" s="1758"/>
    </row>
    <row r="79" spans="1:22" ht="15" customHeight="1">
      <c r="A79" s="59" t="s">
        <v>107</v>
      </c>
      <c r="B79" s="1723">
        <v>9</v>
      </c>
      <c r="C79" s="227">
        <v>8</v>
      </c>
      <c r="D79" s="1724">
        <v>19</v>
      </c>
      <c r="E79" s="228">
        <v>2</v>
      </c>
      <c r="F79" s="227">
        <v>2</v>
      </c>
      <c r="G79" s="419">
        <v>2</v>
      </c>
      <c r="N79" s="1758"/>
      <c r="O79" s="1758"/>
      <c r="P79" s="1758"/>
      <c r="Q79" s="1758"/>
      <c r="R79" s="1758"/>
      <c r="S79" s="1758"/>
      <c r="T79" s="1758"/>
      <c r="U79" s="1758"/>
      <c r="V79" s="1758"/>
    </row>
    <row r="80" spans="1:22" ht="16.5" customHeight="1">
      <c r="A80" s="50" t="s">
        <v>108</v>
      </c>
      <c r="B80" s="1728">
        <v>3</v>
      </c>
      <c r="C80" s="1729">
        <v>3</v>
      </c>
      <c r="D80" s="1730">
        <v>5</v>
      </c>
      <c r="E80" s="1731">
        <v>10</v>
      </c>
      <c r="F80" s="1732">
        <v>10</v>
      </c>
      <c r="G80" s="1733">
        <v>10</v>
      </c>
      <c r="N80" s="1758"/>
      <c r="O80" s="1758"/>
      <c r="P80" s="1758"/>
      <c r="Q80" s="1758"/>
      <c r="R80" s="1758"/>
      <c r="S80" s="1758"/>
      <c r="T80" s="1758"/>
      <c r="U80" s="1758"/>
      <c r="V80" s="1758"/>
    </row>
    <row r="81" spans="1:22" ht="15" customHeight="1">
      <c r="A81" s="59" t="s">
        <v>109</v>
      </c>
      <c r="B81" s="1723">
        <v>81</v>
      </c>
      <c r="C81" s="227">
        <v>83</v>
      </c>
      <c r="D81" s="1724">
        <v>71</v>
      </c>
      <c r="E81" s="228">
        <v>10</v>
      </c>
      <c r="F81" s="227">
        <v>10</v>
      </c>
      <c r="G81" s="419">
        <v>9</v>
      </c>
      <c r="N81" s="1758"/>
      <c r="O81" s="1758"/>
      <c r="P81" s="1758"/>
      <c r="Q81" s="1758"/>
      <c r="R81" s="1758"/>
      <c r="S81" s="1758"/>
      <c r="T81" s="1758"/>
      <c r="U81" s="1758"/>
      <c r="V81" s="1758"/>
    </row>
    <row r="82" spans="1:22" ht="15" customHeight="1">
      <c r="A82" s="59" t="s">
        <v>110</v>
      </c>
      <c r="B82" s="1723">
        <v>78</v>
      </c>
      <c r="C82" s="227">
        <v>79</v>
      </c>
      <c r="D82" s="1724">
        <v>72</v>
      </c>
      <c r="E82" s="228">
        <v>9</v>
      </c>
      <c r="F82" s="227">
        <v>9</v>
      </c>
      <c r="G82" s="419">
        <v>10</v>
      </c>
      <c r="N82" s="1758"/>
      <c r="O82" s="1758"/>
      <c r="P82" s="1758"/>
      <c r="Q82" s="1758"/>
      <c r="R82" s="1758"/>
      <c r="S82" s="1758"/>
      <c r="T82" s="1758"/>
      <c r="U82" s="1758"/>
      <c r="V82" s="1758"/>
    </row>
    <row r="83" spans="1:22" ht="15" customHeight="1">
      <c r="A83" s="59" t="s">
        <v>111</v>
      </c>
      <c r="B83" s="1723">
        <v>72</v>
      </c>
      <c r="C83" s="227">
        <v>74</v>
      </c>
      <c r="D83" s="1724">
        <v>70</v>
      </c>
      <c r="E83" s="228">
        <v>8</v>
      </c>
      <c r="F83" s="227">
        <v>8</v>
      </c>
      <c r="G83" s="419">
        <v>8</v>
      </c>
      <c r="N83" s="1758"/>
      <c r="O83" s="1758"/>
      <c r="P83" s="1758"/>
      <c r="Q83" s="1758"/>
      <c r="R83" s="1758"/>
      <c r="S83" s="1758"/>
      <c r="T83" s="1758"/>
      <c r="U83" s="1758"/>
      <c r="V83" s="1758"/>
    </row>
    <row r="84" spans="1:22" ht="15" customHeight="1">
      <c r="A84" s="59" t="s">
        <v>112</v>
      </c>
      <c r="B84" s="1723">
        <v>22</v>
      </c>
      <c r="C84" s="227">
        <v>25</v>
      </c>
      <c r="D84" s="1724">
        <v>7</v>
      </c>
      <c r="E84" s="228">
        <v>5</v>
      </c>
      <c r="F84" s="227">
        <v>6</v>
      </c>
      <c r="G84" s="419">
        <v>1</v>
      </c>
      <c r="N84" s="1758"/>
      <c r="O84" s="1758"/>
      <c r="P84" s="1758"/>
      <c r="Q84" s="1758"/>
      <c r="R84" s="1758"/>
      <c r="S84" s="1758"/>
      <c r="T84" s="1758"/>
      <c r="U84" s="1758"/>
      <c r="V84" s="1758"/>
    </row>
    <row r="85" spans="1:22" ht="15" customHeight="1">
      <c r="A85" s="59" t="s">
        <v>143</v>
      </c>
      <c r="B85" s="1723">
        <v>13</v>
      </c>
      <c r="C85" s="227">
        <v>13</v>
      </c>
      <c r="D85" s="1724">
        <v>16</v>
      </c>
      <c r="E85" s="228">
        <v>1</v>
      </c>
      <c r="F85" s="227">
        <v>2</v>
      </c>
      <c r="G85" s="419">
        <v>2</v>
      </c>
      <c r="N85" s="1758"/>
      <c r="O85" s="1758"/>
      <c r="P85" s="1758"/>
      <c r="Q85" s="1758"/>
      <c r="R85" s="1758"/>
      <c r="S85" s="1758"/>
      <c r="T85" s="1758"/>
      <c r="U85" s="1758"/>
      <c r="V85" s="1758"/>
    </row>
    <row r="86" spans="1:22" ht="15" customHeight="1">
      <c r="A86" s="59" t="s">
        <v>114</v>
      </c>
      <c r="B86" s="1723">
        <v>20</v>
      </c>
      <c r="C86" s="227">
        <v>17</v>
      </c>
      <c r="D86" s="1724">
        <v>23</v>
      </c>
      <c r="E86" s="228">
        <v>4</v>
      </c>
      <c r="F86" s="227">
        <v>4</v>
      </c>
      <c r="G86" s="419">
        <v>4</v>
      </c>
      <c r="N86" s="1758"/>
      <c r="O86" s="1758"/>
      <c r="P86" s="1758"/>
      <c r="Q86" s="1758"/>
      <c r="R86" s="1758"/>
      <c r="S86" s="1758"/>
      <c r="T86" s="1758"/>
      <c r="U86" s="1758"/>
      <c r="V86" s="1758"/>
    </row>
    <row r="87" spans="1:22" ht="15" customHeight="1">
      <c r="A87" s="59" t="s">
        <v>115</v>
      </c>
      <c r="B87" s="1723">
        <v>16</v>
      </c>
      <c r="C87" s="227">
        <v>12</v>
      </c>
      <c r="D87" s="1724">
        <v>36</v>
      </c>
      <c r="E87" s="228">
        <v>3</v>
      </c>
      <c r="F87" s="227">
        <v>1</v>
      </c>
      <c r="G87" s="419">
        <v>6</v>
      </c>
      <c r="N87" s="1758"/>
      <c r="O87" s="1758"/>
      <c r="P87" s="1758"/>
      <c r="Q87" s="1758"/>
      <c r="R87" s="1758"/>
      <c r="S87" s="1758"/>
      <c r="T87" s="1758"/>
      <c r="U87" s="1758"/>
      <c r="V87" s="1758"/>
    </row>
    <row r="88" spans="1:22" ht="15" customHeight="1">
      <c r="A88" s="59" t="s">
        <v>116</v>
      </c>
      <c r="B88" s="1723">
        <v>14</v>
      </c>
      <c r="C88" s="227">
        <v>14</v>
      </c>
      <c r="D88" s="1724">
        <v>20</v>
      </c>
      <c r="E88" s="228">
        <v>2</v>
      </c>
      <c r="F88" s="227">
        <v>3</v>
      </c>
      <c r="G88" s="419">
        <v>3</v>
      </c>
      <c r="N88" s="1758"/>
      <c r="O88" s="1758"/>
      <c r="P88" s="1758"/>
      <c r="Q88" s="1758"/>
      <c r="R88" s="1758"/>
      <c r="S88" s="1758"/>
      <c r="T88" s="1758"/>
      <c r="U88" s="1758"/>
      <c r="V88" s="1758"/>
    </row>
    <row r="89" spans="1:22" ht="15" customHeight="1">
      <c r="A89" s="59" t="s">
        <v>117</v>
      </c>
      <c r="B89" s="1723">
        <v>26</v>
      </c>
      <c r="C89" s="227">
        <v>24</v>
      </c>
      <c r="D89" s="1724">
        <v>24</v>
      </c>
      <c r="E89" s="228">
        <v>6</v>
      </c>
      <c r="F89" s="227">
        <v>5</v>
      </c>
      <c r="G89" s="419">
        <v>5</v>
      </c>
      <c r="N89" s="1758"/>
      <c r="O89" s="1758"/>
      <c r="P89" s="1758"/>
      <c r="Q89" s="1758"/>
      <c r="R89" s="1758"/>
      <c r="S89" s="1758"/>
      <c r="T89" s="1758"/>
      <c r="U89" s="1758"/>
      <c r="V89" s="1758"/>
    </row>
    <row r="90" spans="1:22" ht="15" customHeight="1">
      <c r="A90" s="59" t="s">
        <v>118</v>
      </c>
      <c r="B90" s="1723">
        <v>48</v>
      </c>
      <c r="C90" s="227">
        <v>46</v>
      </c>
      <c r="D90" s="1724">
        <v>45</v>
      </c>
      <c r="E90" s="228">
        <v>7</v>
      </c>
      <c r="F90" s="227">
        <v>7</v>
      </c>
      <c r="G90" s="419">
        <v>7</v>
      </c>
      <c r="N90" s="1758"/>
      <c r="O90" s="1758"/>
      <c r="P90" s="1758"/>
      <c r="Q90" s="1758"/>
      <c r="R90" s="1758"/>
      <c r="S90" s="1758"/>
      <c r="T90" s="1758"/>
      <c r="U90" s="1758"/>
      <c r="V90" s="1758"/>
    </row>
    <row r="91" spans="1:22" s="415" customFormat="1" ht="16.5" customHeight="1">
      <c r="A91" s="56" t="s">
        <v>119</v>
      </c>
      <c r="B91" s="1728">
        <v>8</v>
      </c>
      <c r="C91" s="1729">
        <v>7</v>
      </c>
      <c r="D91" s="1730">
        <v>7</v>
      </c>
      <c r="E91" s="1731">
        <v>11</v>
      </c>
      <c r="F91" s="1732">
        <v>11</v>
      </c>
      <c r="G91" s="1733">
        <v>11</v>
      </c>
      <c r="N91" s="1758"/>
      <c r="O91" s="1758"/>
      <c r="P91" s="1758"/>
      <c r="Q91" s="1758"/>
      <c r="R91" s="1758"/>
      <c r="S91" s="1758"/>
      <c r="T91" s="1758"/>
      <c r="U91" s="1758"/>
      <c r="V91" s="1758"/>
    </row>
    <row r="92" spans="1:22" ht="15" customHeight="1">
      <c r="A92" s="208" t="s">
        <v>120</v>
      </c>
      <c r="B92" s="1723">
        <v>54</v>
      </c>
      <c r="C92" s="227">
        <v>58</v>
      </c>
      <c r="D92" s="1724">
        <v>31</v>
      </c>
      <c r="E92" s="228">
        <v>5</v>
      </c>
      <c r="F92" s="227">
        <v>5</v>
      </c>
      <c r="G92" s="419">
        <v>2</v>
      </c>
      <c r="N92" s="1758"/>
      <c r="O92" s="1758"/>
      <c r="P92" s="1758"/>
      <c r="Q92" s="1758"/>
      <c r="R92" s="1758"/>
      <c r="S92" s="1758"/>
      <c r="T92" s="1758"/>
      <c r="U92" s="1758"/>
      <c r="V92" s="1758"/>
    </row>
    <row r="93" spans="1:22">
      <c r="A93" s="59" t="s">
        <v>121</v>
      </c>
      <c r="B93" s="1723">
        <v>52</v>
      </c>
      <c r="C93" s="227">
        <v>53</v>
      </c>
      <c r="D93" s="1724">
        <v>40</v>
      </c>
      <c r="E93" s="228">
        <v>4</v>
      </c>
      <c r="F93" s="227">
        <v>4</v>
      </c>
      <c r="G93" s="419">
        <v>3</v>
      </c>
      <c r="N93" s="1758"/>
      <c r="O93" s="1758"/>
      <c r="P93" s="1758"/>
      <c r="Q93" s="1758"/>
      <c r="R93" s="1758"/>
      <c r="S93" s="1758"/>
      <c r="T93" s="1758"/>
      <c r="U93" s="1758"/>
      <c r="V93" s="1758"/>
    </row>
    <row r="94" spans="1:22" ht="15.75" customHeight="1">
      <c r="A94" s="208" t="s">
        <v>122</v>
      </c>
      <c r="B94" s="1723">
        <v>49</v>
      </c>
      <c r="C94" s="227">
        <v>51</v>
      </c>
      <c r="D94" s="1724">
        <v>41</v>
      </c>
      <c r="E94" s="228">
        <v>3</v>
      </c>
      <c r="F94" s="227">
        <v>3</v>
      </c>
      <c r="G94" s="419">
        <v>4</v>
      </c>
      <c r="N94" s="1758"/>
      <c r="O94" s="1758"/>
      <c r="P94" s="1758"/>
      <c r="Q94" s="1758"/>
      <c r="R94" s="1758"/>
      <c r="S94" s="1758"/>
      <c r="T94" s="1758"/>
      <c r="U94" s="1758"/>
      <c r="V94" s="1758"/>
    </row>
    <row r="95" spans="1:22" ht="15.75" customHeight="1">
      <c r="A95" s="59" t="s">
        <v>123</v>
      </c>
      <c r="B95" s="1723">
        <v>79</v>
      </c>
      <c r="C95" s="227">
        <v>76</v>
      </c>
      <c r="D95" s="1724">
        <v>78</v>
      </c>
      <c r="E95" s="228">
        <v>8</v>
      </c>
      <c r="F95" s="227">
        <v>8</v>
      </c>
      <c r="G95" s="419">
        <v>8</v>
      </c>
      <c r="N95" s="1758"/>
      <c r="O95" s="1758"/>
      <c r="P95" s="1758"/>
      <c r="Q95" s="1758"/>
      <c r="R95" s="1758"/>
      <c r="S95" s="1758"/>
      <c r="T95" s="1758"/>
      <c r="U95" s="1758"/>
      <c r="V95" s="1758"/>
    </row>
    <row r="96" spans="1:22" ht="15.75" customHeight="1">
      <c r="A96" s="208" t="s">
        <v>124</v>
      </c>
      <c r="B96" s="1723">
        <v>27</v>
      </c>
      <c r="C96" s="227">
        <v>22</v>
      </c>
      <c r="D96" s="1724">
        <v>29</v>
      </c>
      <c r="E96" s="228">
        <v>1</v>
      </c>
      <c r="F96" s="227">
        <v>1</v>
      </c>
      <c r="G96" s="419">
        <v>1</v>
      </c>
      <c r="N96" s="1758"/>
      <c r="O96" s="1758"/>
      <c r="P96" s="1758"/>
      <c r="Q96" s="1758"/>
      <c r="R96" s="1758"/>
      <c r="S96" s="1758"/>
      <c r="T96" s="1758"/>
      <c r="U96" s="1758"/>
      <c r="V96" s="1758"/>
    </row>
    <row r="97" spans="1:230" ht="15.75" customHeight="1">
      <c r="A97" s="59" t="s">
        <v>125</v>
      </c>
      <c r="B97" s="1723">
        <v>35</v>
      </c>
      <c r="C97" s="227">
        <v>29</v>
      </c>
      <c r="D97" s="1724">
        <v>59</v>
      </c>
      <c r="E97" s="228">
        <v>2</v>
      </c>
      <c r="F97" s="227">
        <v>2</v>
      </c>
      <c r="G97" s="419">
        <v>6</v>
      </c>
      <c r="N97" s="1758"/>
      <c r="O97" s="1758"/>
      <c r="P97" s="1758"/>
      <c r="Q97" s="1758"/>
      <c r="R97" s="1758"/>
      <c r="S97" s="1758"/>
      <c r="T97" s="1758"/>
      <c r="U97" s="1758"/>
      <c r="V97" s="1758"/>
    </row>
    <row r="98" spans="1:230" ht="15.75" customHeight="1">
      <c r="A98" s="59" t="s">
        <v>126</v>
      </c>
      <c r="B98" s="1723">
        <v>61</v>
      </c>
      <c r="C98" s="227">
        <v>60</v>
      </c>
      <c r="D98" s="1724">
        <v>54</v>
      </c>
      <c r="E98" s="228">
        <v>6</v>
      </c>
      <c r="F98" s="227">
        <v>6</v>
      </c>
      <c r="G98" s="419">
        <v>5</v>
      </c>
      <c r="N98" s="1758"/>
      <c r="O98" s="1758"/>
      <c r="P98" s="1758"/>
      <c r="Q98" s="1758"/>
      <c r="R98" s="1758"/>
      <c r="S98" s="1758"/>
      <c r="T98" s="1758"/>
      <c r="U98" s="1758"/>
      <c r="V98" s="1758"/>
    </row>
    <row r="99" spans="1:230" ht="15.75" customHeight="1">
      <c r="A99" s="59" t="s">
        <v>127</v>
      </c>
      <c r="B99" s="1723">
        <v>83</v>
      </c>
      <c r="C99" s="227">
        <v>80</v>
      </c>
      <c r="D99" s="1724">
        <v>84</v>
      </c>
      <c r="E99" s="228">
        <v>10</v>
      </c>
      <c r="F99" s="227">
        <v>9</v>
      </c>
      <c r="G99" s="419">
        <v>11</v>
      </c>
      <c r="N99" s="1758"/>
      <c r="O99" s="1758"/>
      <c r="P99" s="1758"/>
      <c r="Q99" s="1758"/>
      <c r="R99" s="1758"/>
      <c r="S99" s="1758"/>
      <c r="T99" s="1758"/>
      <c r="U99" s="1758"/>
      <c r="V99" s="1758"/>
    </row>
    <row r="100" spans="1:230" ht="15.75" customHeight="1">
      <c r="A100" s="59" t="s">
        <v>128</v>
      </c>
      <c r="B100" s="1723">
        <v>75</v>
      </c>
      <c r="C100" s="227">
        <v>73</v>
      </c>
      <c r="D100" s="1724">
        <v>76</v>
      </c>
      <c r="E100" s="228">
        <v>7</v>
      </c>
      <c r="F100" s="227">
        <v>7</v>
      </c>
      <c r="G100" s="419">
        <v>7</v>
      </c>
      <c r="N100" s="1758"/>
      <c r="O100" s="1758"/>
      <c r="P100" s="1758"/>
      <c r="Q100" s="1758"/>
      <c r="R100" s="1758"/>
      <c r="S100" s="1758"/>
      <c r="T100" s="1758"/>
      <c r="U100" s="1758"/>
      <c r="V100" s="1758"/>
    </row>
    <row r="101" spans="1:230" ht="15.75" customHeight="1">
      <c r="A101" s="59" t="s">
        <v>129</v>
      </c>
      <c r="B101" s="1723">
        <v>82</v>
      </c>
      <c r="C101" s="227">
        <v>82</v>
      </c>
      <c r="D101" s="1724">
        <v>80</v>
      </c>
      <c r="E101" s="228">
        <v>9</v>
      </c>
      <c r="F101" s="227">
        <v>10</v>
      </c>
      <c r="G101" s="419">
        <v>9</v>
      </c>
      <c r="N101" s="1758"/>
      <c r="O101" s="1758"/>
      <c r="P101" s="1758"/>
      <c r="Q101" s="1758"/>
      <c r="R101" s="1758"/>
      <c r="S101" s="1758"/>
      <c r="T101" s="1758"/>
      <c r="U101" s="1758"/>
      <c r="V101" s="1758"/>
    </row>
    <row r="102" spans="1:230" ht="15.75" customHeight="1">
      <c r="A102" s="70" t="s">
        <v>130</v>
      </c>
      <c r="B102" s="1931">
        <v>84</v>
      </c>
      <c r="C102" s="1726">
        <v>84</v>
      </c>
      <c r="D102" s="1932">
        <v>82</v>
      </c>
      <c r="E102" s="1725">
        <v>11</v>
      </c>
      <c r="F102" s="1726">
        <v>11</v>
      </c>
      <c r="G102" s="1727">
        <v>10</v>
      </c>
      <c r="N102" s="1758"/>
      <c r="O102" s="1758"/>
      <c r="P102" s="1758"/>
      <c r="Q102" s="1758"/>
      <c r="R102" s="1758"/>
      <c r="S102" s="1758"/>
      <c r="T102" s="1758"/>
      <c r="U102" s="1758"/>
      <c r="V102" s="1758"/>
    </row>
    <row r="103" spans="1:230" s="411" customFormat="1" ht="10.5" customHeight="1">
      <c r="H103" s="230"/>
      <c r="I103" s="231"/>
      <c r="J103" s="231"/>
      <c r="K103" s="231"/>
      <c r="L103" s="231"/>
      <c r="M103" s="231"/>
      <c r="N103" s="231"/>
      <c r="O103" s="230"/>
      <c r="P103" s="423"/>
      <c r="Q103" s="423"/>
      <c r="R103" s="424"/>
      <c r="S103" s="231"/>
      <c r="T103" s="231"/>
      <c r="U103" s="231"/>
      <c r="V103" s="231"/>
      <c r="W103" s="231"/>
      <c r="X103" s="231"/>
      <c r="Y103" s="230"/>
      <c r="Z103" s="423"/>
      <c r="AA103" s="423"/>
      <c r="AB103" s="424"/>
      <c r="AC103" s="231"/>
      <c r="AD103" s="231"/>
      <c r="AE103" s="231"/>
      <c r="AF103" s="231"/>
      <c r="AG103" s="231"/>
      <c r="AH103" s="231"/>
      <c r="AI103" s="230"/>
      <c r="AJ103" s="423"/>
      <c r="AK103" s="423"/>
      <c r="AL103" s="424"/>
      <c r="AM103" s="231"/>
      <c r="AN103" s="231"/>
      <c r="AO103" s="231"/>
      <c r="AP103" s="231"/>
      <c r="AQ103" s="231"/>
      <c r="AR103" s="231"/>
      <c r="AS103" s="230"/>
      <c r="AT103" s="423"/>
      <c r="AU103" s="423"/>
      <c r="AV103" s="424"/>
      <c r="AW103" s="231"/>
      <c r="AX103" s="231"/>
      <c r="AY103" s="231"/>
      <c r="AZ103" s="231"/>
      <c r="BA103" s="231"/>
      <c r="BB103" s="231"/>
      <c r="BC103" s="230"/>
      <c r="BD103" s="423"/>
      <c r="BE103" s="423"/>
      <c r="BF103" s="424"/>
      <c r="BG103" s="231"/>
      <c r="BH103" s="231"/>
      <c r="BI103" s="231"/>
      <c r="BJ103" s="231"/>
      <c r="BK103" s="231"/>
      <c r="BL103" s="231"/>
      <c r="BM103" s="230"/>
      <c r="BN103" s="423"/>
      <c r="BO103" s="423"/>
      <c r="BP103" s="424"/>
      <c r="BQ103" s="231"/>
      <c r="BR103" s="231"/>
      <c r="BS103" s="231"/>
      <c r="BT103" s="231"/>
      <c r="BU103" s="231"/>
      <c r="BV103" s="231"/>
      <c r="BW103" s="230"/>
      <c r="BX103" s="423"/>
      <c r="BY103" s="423"/>
      <c r="BZ103" s="424"/>
      <c r="CA103" s="231"/>
      <c r="CB103" s="231"/>
      <c r="CC103" s="231"/>
      <c r="CD103" s="231"/>
      <c r="CE103" s="231"/>
      <c r="CF103" s="231"/>
      <c r="CG103" s="230"/>
      <c r="CH103" s="423"/>
      <c r="CI103" s="423"/>
      <c r="CJ103" s="424"/>
      <c r="CK103" s="231"/>
      <c r="CL103" s="231"/>
      <c r="CM103" s="231"/>
      <c r="CN103" s="231"/>
      <c r="CO103" s="231"/>
      <c r="CP103" s="231"/>
      <c r="CQ103" s="230"/>
      <c r="CR103" s="423"/>
      <c r="CS103" s="423"/>
      <c r="CT103" s="424"/>
      <c r="CU103" s="231"/>
      <c r="CV103" s="231"/>
      <c r="CW103" s="231"/>
      <c r="CX103" s="231"/>
      <c r="CY103" s="231"/>
      <c r="CZ103" s="231"/>
      <c r="DA103" s="230"/>
      <c r="DB103" s="423"/>
      <c r="DC103" s="423"/>
      <c r="DD103" s="424"/>
      <c r="DE103" s="231"/>
      <c r="DF103" s="231"/>
      <c r="DG103" s="231"/>
      <c r="DH103" s="231"/>
      <c r="DI103" s="231"/>
      <c r="DJ103" s="231"/>
      <c r="DK103" s="230"/>
      <c r="DL103" s="423"/>
      <c r="DM103" s="423"/>
      <c r="DN103" s="424"/>
      <c r="DO103" s="231"/>
      <c r="DP103" s="231"/>
      <c r="DQ103" s="231"/>
      <c r="DR103" s="231"/>
      <c r="DS103" s="231"/>
      <c r="DT103" s="231"/>
      <c r="DU103" s="230"/>
      <c r="DV103" s="423"/>
      <c r="DW103" s="423"/>
      <c r="DX103" s="424"/>
      <c r="DY103" s="231"/>
      <c r="DZ103" s="231"/>
      <c r="EA103" s="231"/>
      <c r="EB103" s="231"/>
      <c r="EC103" s="231"/>
      <c r="ED103" s="231"/>
      <c r="EE103" s="230"/>
      <c r="EF103" s="423"/>
      <c r="EG103" s="423"/>
      <c r="EH103" s="424"/>
      <c r="EI103" s="231"/>
      <c r="EJ103" s="231"/>
      <c r="EK103" s="231"/>
      <c r="EL103" s="231"/>
      <c r="EM103" s="231"/>
      <c r="EN103" s="231"/>
      <c r="EO103" s="230"/>
      <c r="EP103" s="423"/>
      <c r="EQ103" s="423"/>
      <c r="ER103" s="424"/>
      <c r="ES103" s="231"/>
      <c r="ET103" s="231"/>
      <c r="EU103" s="231"/>
      <c r="EV103" s="231"/>
      <c r="EW103" s="231"/>
      <c r="EX103" s="231"/>
      <c r="EY103" s="230"/>
      <c r="EZ103" s="423"/>
      <c r="FA103" s="423"/>
      <c r="FB103" s="424"/>
      <c r="FC103" s="231"/>
      <c r="FD103" s="231"/>
      <c r="FE103" s="231"/>
      <c r="FF103" s="231"/>
      <c r="FG103" s="231"/>
      <c r="FH103" s="231"/>
      <c r="FI103" s="230"/>
      <c r="FJ103" s="423"/>
      <c r="FK103" s="423"/>
      <c r="FL103" s="424"/>
      <c r="FM103" s="231"/>
      <c r="FN103" s="231"/>
      <c r="FO103" s="231"/>
      <c r="FP103" s="231"/>
      <c r="FQ103" s="231"/>
      <c r="FR103" s="231"/>
      <c r="FS103" s="230"/>
      <c r="FT103" s="423"/>
      <c r="FU103" s="423"/>
      <c r="FV103" s="424"/>
      <c r="FW103" s="231"/>
      <c r="FX103" s="231"/>
      <c r="FY103" s="231"/>
      <c r="FZ103" s="231"/>
      <c r="GA103" s="231"/>
      <c r="GB103" s="231"/>
      <c r="GC103" s="230"/>
      <c r="GD103" s="423"/>
      <c r="GE103" s="423"/>
      <c r="GF103" s="424"/>
      <c r="GG103" s="231"/>
      <c r="GH103" s="231"/>
      <c r="GI103" s="231"/>
      <c r="GJ103" s="231"/>
      <c r="GK103" s="231"/>
      <c r="GL103" s="231"/>
      <c r="GM103" s="230"/>
      <c r="GN103" s="423"/>
      <c r="GO103" s="423"/>
      <c r="GP103" s="424"/>
      <c r="GQ103" s="231"/>
      <c r="GR103" s="231"/>
      <c r="GS103" s="231"/>
      <c r="GT103" s="231"/>
      <c r="GU103" s="231"/>
      <c r="GV103" s="231"/>
      <c r="GW103" s="230"/>
      <c r="GX103" s="423"/>
      <c r="GY103" s="423"/>
      <c r="GZ103" s="424"/>
      <c r="HA103" s="231"/>
      <c r="HB103" s="231"/>
      <c r="HC103" s="231"/>
      <c r="HD103" s="231"/>
      <c r="HE103" s="231"/>
      <c r="HF103" s="231"/>
      <c r="HG103" s="230"/>
      <c r="HH103" s="423"/>
      <c r="HI103" s="423"/>
      <c r="HJ103" s="424"/>
      <c r="HK103" s="231"/>
      <c r="HL103" s="231"/>
      <c r="HM103" s="231"/>
      <c r="HN103" s="231"/>
      <c r="HO103" s="231"/>
      <c r="HP103" s="231"/>
      <c r="HQ103" s="230"/>
      <c r="HR103" s="423"/>
      <c r="HS103" s="423"/>
      <c r="HT103" s="424"/>
      <c r="HU103" s="231"/>
      <c r="HV103" s="231"/>
    </row>
    <row r="104" spans="1:230" s="425" customFormat="1">
      <c r="A104" s="402" t="s">
        <v>270</v>
      </c>
      <c r="B104" s="410"/>
      <c r="C104" s="410"/>
      <c r="D104" s="410"/>
    </row>
  </sheetData>
  <mergeCells count="4">
    <mergeCell ref="A3:G3"/>
    <mergeCell ref="A4:G4"/>
    <mergeCell ref="B6:D7"/>
    <mergeCell ref="E6:G7"/>
  </mergeCells>
  <hyperlinks>
    <hyperlink ref="A1" location="Содержание!A1" display="Содержание"/>
  </hyperlinks>
  <printOptions horizontalCentered="1" verticalCentered="1"/>
  <pageMargins left="0.78740157480314965" right="0.6692913385826772" top="0.78740157480314965" bottom="0.59055118110236227" header="0.51181102362204722" footer="0.51181102362204722"/>
  <pageSetup paperSize="9" scale="95" firstPageNumber="27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3"/>
  <sheetViews>
    <sheetView workbookViewId="0">
      <pane xSplit="1" ySplit="7" topLeftCell="B86" activePane="bottomRight" state="frozen"/>
      <selection activeCell="D141" sqref="D141"/>
      <selection pane="topRight" activeCell="D141" sqref="D141"/>
      <selection pane="bottomLeft" activeCell="D141" sqref="D141"/>
      <selection pane="bottomRight" activeCell="K28" sqref="K28"/>
    </sheetView>
  </sheetViews>
  <sheetFormatPr defaultRowHeight="12.75"/>
  <cols>
    <col min="1" max="1" width="43.85546875" style="36" customWidth="1"/>
    <col min="2" max="4" width="11.140625" style="138" customWidth="1"/>
    <col min="5" max="10" width="11.28515625" style="7" customWidth="1"/>
    <col min="11" max="16384" width="9.140625" style="7"/>
  </cols>
  <sheetData>
    <row r="1" spans="1:10">
      <c r="A1" s="1644" t="s">
        <v>867</v>
      </c>
    </row>
    <row r="2" spans="1:10">
      <c r="A2" s="24"/>
    </row>
    <row r="3" spans="1:10" ht="18" customHeight="1">
      <c r="A3" s="2093" t="s">
        <v>1077</v>
      </c>
      <c r="B3" s="2093"/>
      <c r="C3" s="2093"/>
      <c r="D3" s="2093"/>
      <c r="E3" s="2093"/>
      <c r="F3" s="2093"/>
      <c r="G3" s="2093"/>
      <c r="H3" s="2093"/>
      <c r="I3" s="2093"/>
      <c r="J3" s="2093"/>
    </row>
    <row r="4" spans="1:10" s="24" customFormat="1" ht="9" customHeight="1">
      <c r="A4" s="2093"/>
      <c r="B4" s="2093"/>
      <c r="C4" s="2093"/>
      <c r="D4" s="2093"/>
      <c r="E4" s="2093"/>
      <c r="F4" s="2093"/>
      <c r="G4" s="2093"/>
      <c r="H4" s="2093"/>
      <c r="I4" s="2093"/>
      <c r="J4" s="2093"/>
    </row>
    <row r="5" spans="1:10" s="24" customFormat="1" ht="42" customHeight="1">
      <c r="A5" s="2147" t="s">
        <v>192</v>
      </c>
      <c r="B5" s="2150" t="s">
        <v>193</v>
      </c>
      <c r="C5" s="2151"/>
      <c r="D5" s="2152"/>
      <c r="E5" s="2150" t="s">
        <v>194</v>
      </c>
      <c r="F5" s="2151"/>
      <c r="G5" s="2152"/>
      <c r="H5" s="2150" t="s">
        <v>195</v>
      </c>
      <c r="I5" s="2151"/>
      <c r="J5" s="2152"/>
    </row>
    <row r="6" spans="1:10" ht="13.9" customHeight="1">
      <c r="A6" s="2148"/>
      <c r="B6" s="232" t="s">
        <v>196</v>
      </c>
      <c r="C6" s="2153" t="s">
        <v>149</v>
      </c>
      <c r="D6" s="2154"/>
      <c r="E6" s="233" t="s">
        <v>196</v>
      </c>
      <c r="F6" s="2155" t="s">
        <v>149</v>
      </c>
      <c r="G6" s="2155"/>
      <c r="H6" s="232" t="s">
        <v>196</v>
      </c>
      <c r="I6" s="2155" t="s">
        <v>149</v>
      </c>
      <c r="J6" s="2155"/>
    </row>
    <row r="7" spans="1:10" ht="13.15" customHeight="1">
      <c r="A7" s="2149"/>
      <c r="B7" s="25" t="s">
        <v>197</v>
      </c>
      <c r="C7" s="234" t="s">
        <v>198</v>
      </c>
      <c r="D7" s="234" t="s">
        <v>199</v>
      </c>
      <c r="E7" s="235" t="s">
        <v>197</v>
      </c>
      <c r="F7" s="234" t="s">
        <v>198</v>
      </c>
      <c r="G7" s="234" t="s">
        <v>199</v>
      </c>
      <c r="H7" s="25" t="s">
        <v>197</v>
      </c>
      <c r="I7" s="234" t="s">
        <v>198</v>
      </c>
      <c r="J7" s="234" t="s">
        <v>199</v>
      </c>
    </row>
    <row r="8" spans="1:10" ht="13.15" customHeight="1">
      <c r="A8" s="236" t="s">
        <v>35</v>
      </c>
      <c r="B8" s="179">
        <v>-4.21</v>
      </c>
      <c r="C8" s="180">
        <v>-3.26</v>
      </c>
      <c r="D8" s="181">
        <v>-7.02</v>
      </c>
      <c r="E8" s="179"/>
      <c r="F8" s="180"/>
      <c r="G8" s="181"/>
      <c r="H8" s="237"/>
      <c r="I8" s="238"/>
      <c r="J8" s="239"/>
    </row>
    <row r="9" spans="1:10" s="58" customFormat="1" ht="14.65" customHeight="1">
      <c r="A9" s="109" t="s">
        <v>36</v>
      </c>
      <c r="B9" s="179">
        <v>-3.74</v>
      </c>
      <c r="C9" s="180">
        <v>-3.89</v>
      </c>
      <c r="D9" s="181">
        <v>-3.05</v>
      </c>
      <c r="E9" s="237">
        <v>5</v>
      </c>
      <c r="F9" s="240">
        <v>6</v>
      </c>
      <c r="G9" s="240">
        <v>3</v>
      </c>
      <c r="H9" s="237"/>
      <c r="I9" s="238"/>
      <c r="J9" s="239"/>
    </row>
    <row r="10" spans="1:10" ht="13.5" customHeight="1">
      <c r="A10" s="59" t="s">
        <v>37</v>
      </c>
      <c r="B10" s="173">
        <v>-6.08</v>
      </c>
      <c r="C10" s="174">
        <v>-3.76</v>
      </c>
      <c r="D10" s="175">
        <v>-10.92</v>
      </c>
      <c r="E10" s="241">
        <v>37</v>
      </c>
      <c r="F10" s="242">
        <v>36</v>
      </c>
      <c r="G10" s="242">
        <v>38</v>
      </c>
      <c r="H10" s="241">
        <v>4</v>
      </c>
      <c r="I10" s="243">
        <v>4</v>
      </c>
      <c r="J10" s="244">
        <v>6</v>
      </c>
    </row>
    <row r="11" spans="1:10" ht="13.5" customHeight="1">
      <c r="A11" s="59" t="s">
        <v>38</v>
      </c>
      <c r="B11" s="173">
        <v>-11.83</v>
      </c>
      <c r="C11" s="174">
        <v>-9.82</v>
      </c>
      <c r="D11" s="175">
        <v>-16.64</v>
      </c>
      <c r="E11" s="241">
        <v>65</v>
      </c>
      <c r="F11" s="242">
        <v>65</v>
      </c>
      <c r="G11" s="242">
        <v>61</v>
      </c>
      <c r="H11" s="241">
        <v>9</v>
      </c>
      <c r="I11" s="243">
        <v>8</v>
      </c>
      <c r="J11" s="244">
        <v>15</v>
      </c>
    </row>
    <row r="12" spans="1:10" ht="13.5" customHeight="1">
      <c r="A12" s="59" t="s">
        <v>39</v>
      </c>
      <c r="B12" s="173">
        <v>-13.83</v>
      </c>
      <c r="C12" s="174">
        <v>-13.96</v>
      </c>
      <c r="D12" s="175">
        <v>-13.39</v>
      </c>
      <c r="E12" s="241">
        <v>81</v>
      </c>
      <c r="F12" s="242">
        <v>81</v>
      </c>
      <c r="G12" s="242">
        <v>50</v>
      </c>
      <c r="H12" s="241">
        <v>17</v>
      </c>
      <c r="I12" s="243">
        <v>16</v>
      </c>
      <c r="J12" s="244">
        <v>11</v>
      </c>
    </row>
    <row r="13" spans="1:10" ht="13.5" customHeight="1">
      <c r="A13" s="59" t="s">
        <v>40</v>
      </c>
      <c r="B13" s="173">
        <v>-7.81</v>
      </c>
      <c r="C13" s="174">
        <v>-5.71</v>
      </c>
      <c r="D13" s="175">
        <v>-12.26</v>
      </c>
      <c r="E13" s="241">
        <v>44</v>
      </c>
      <c r="F13" s="242">
        <v>44</v>
      </c>
      <c r="G13" s="242">
        <v>43</v>
      </c>
      <c r="H13" s="241">
        <v>5</v>
      </c>
      <c r="I13" s="243">
        <v>5</v>
      </c>
      <c r="J13" s="244">
        <v>9</v>
      </c>
    </row>
    <row r="14" spans="1:10" ht="13.5" customHeight="1">
      <c r="A14" s="59" t="s">
        <v>41</v>
      </c>
      <c r="B14" s="173">
        <v>-10.3</v>
      </c>
      <c r="C14" s="174">
        <v>-9.2100000000000009</v>
      </c>
      <c r="D14" s="175">
        <v>-15.21</v>
      </c>
      <c r="E14" s="241">
        <v>57</v>
      </c>
      <c r="F14" s="242">
        <v>63</v>
      </c>
      <c r="G14" s="242">
        <v>57</v>
      </c>
      <c r="H14" s="241">
        <v>6</v>
      </c>
      <c r="I14" s="243">
        <v>7</v>
      </c>
      <c r="J14" s="244">
        <v>13</v>
      </c>
    </row>
    <row r="15" spans="1:10" ht="13.5" customHeight="1">
      <c r="A15" s="59" t="s">
        <v>42</v>
      </c>
      <c r="B15" s="173">
        <v>11.78</v>
      </c>
      <c r="C15" s="174">
        <v>12.98</v>
      </c>
      <c r="D15" s="175">
        <v>8.0299999999999994</v>
      </c>
      <c r="E15" s="241">
        <v>4</v>
      </c>
      <c r="F15" s="242">
        <v>7</v>
      </c>
      <c r="G15" s="242">
        <v>8</v>
      </c>
      <c r="H15" s="241">
        <v>1</v>
      </c>
      <c r="I15" s="243">
        <v>1</v>
      </c>
      <c r="J15" s="244">
        <v>3</v>
      </c>
    </row>
    <row r="16" spans="1:10" ht="13.5" customHeight="1">
      <c r="A16" s="59" t="s">
        <v>43</v>
      </c>
      <c r="B16" s="173">
        <v>-12.24</v>
      </c>
      <c r="C16" s="174">
        <v>-7.69</v>
      </c>
      <c r="D16" s="175">
        <v>-24.69</v>
      </c>
      <c r="E16" s="241">
        <v>71</v>
      </c>
      <c r="F16" s="242">
        <v>51</v>
      </c>
      <c r="G16" s="242">
        <v>81</v>
      </c>
      <c r="H16" s="241">
        <v>12</v>
      </c>
      <c r="I16" s="243">
        <v>6</v>
      </c>
      <c r="J16" s="244">
        <v>18</v>
      </c>
    </row>
    <row r="17" spans="1:10" ht="13.5" customHeight="1">
      <c r="A17" s="59" t="s">
        <v>44</v>
      </c>
      <c r="B17" s="173">
        <v>-11.84</v>
      </c>
      <c r="C17" s="174">
        <v>-9.8699999999999992</v>
      </c>
      <c r="D17" s="175">
        <v>-16.16</v>
      </c>
      <c r="E17" s="241">
        <v>66</v>
      </c>
      <c r="F17" s="242">
        <v>66</v>
      </c>
      <c r="G17" s="242">
        <v>60</v>
      </c>
      <c r="H17" s="241">
        <v>10</v>
      </c>
      <c r="I17" s="243">
        <v>9</v>
      </c>
      <c r="J17" s="244">
        <v>14</v>
      </c>
    </row>
    <row r="18" spans="1:10" ht="13.5" customHeight="1">
      <c r="A18" s="59" t="s">
        <v>45</v>
      </c>
      <c r="B18" s="173">
        <v>-12.95</v>
      </c>
      <c r="C18" s="174">
        <v>-13.96</v>
      </c>
      <c r="D18" s="175">
        <v>-11.1</v>
      </c>
      <c r="E18" s="241">
        <v>78</v>
      </c>
      <c r="F18" s="242">
        <v>82</v>
      </c>
      <c r="G18" s="242">
        <v>40</v>
      </c>
      <c r="H18" s="241">
        <v>15</v>
      </c>
      <c r="I18" s="243">
        <v>17</v>
      </c>
      <c r="J18" s="244">
        <v>8</v>
      </c>
    </row>
    <row r="19" spans="1:10" ht="13.5" customHeight="1">
      <c r="A19" s="59" t="s">
        <v>46</v>
      </c>
      <c r="B19" s="173">
        <v>7.8</v>
      </c>
      <c r="C19" s="174">
        <v>5.96</v>
      </c>
      <c r="D19" s="175">
        <v>15.96</v>
      </c>
      <c r="E19" s="241">
        <v>12</v>
      </c>
      <c r="F19" s="242">
        <v>18</v>
      </c>
      <c r="G19" s="242">
        <v>2</v>
      </c>
      <c r="H19" s="241">
        <v>2</v>
      </c>
      <c r="I19" s="243">
        <v>2</v>
      </c>
      <c r="J19" s="244">
        <v>2</v>
      </c>
    </row>
    <row r="20" spans="1:10" ht="13.5" customHeight="1">
      <c r="A20" s="59" t="s">
        <v>47</v>
      </c>
      <c r="B20" s="173">
        <v>-14.72</v>
      </c>
      <c r="C20" s="174">
        <v>-15.43</v>
      </c>
      <c r="D20" s="175">
        <v>-13.32</v>
      </c>
      <c r="E20" s="241">
        <v>83</v>
      </c>
      <c r="F20" s="242">
        <v>83</v>
      </c>
      <c r="G20" s="242">
        <v>48</v>
      </c>
      <c r="H20" s="241">
        <v>18</v>
      </c>
      <c r="I20" s="243">
        <v>18</v>
      </c>
      <c r="J20" s="244">
        <v>10</v>
      </c>
    </row>
    <row r="21" spans="1:10" ht="13.5" customHeight="1">
      <c r="A21" s="59" t="s">
        <v>48</v>
      </c>
      <c r="B21" s="173">
        <v>-12</v>
      </c>
      <c r="C21" s="174">
        <v>-12.38</v>
      </c>
      <c r="D21" s="175">
        <v>-11.03</v>
      </c>
      <c r="E21" s="241">
        <v>70</v>
      </c>
      <c r="F21" s="242">
        <v>75</v>
      </c>
      <c r="G21" s="242">
        <v>39</v>
      </c>
      <c r="H21" s="241">
        <v>11</v>
      </c>
      <c r="I21" s="243">
        <v>13</v>
      </c>
      <c r="J21" s="244">
        <v>7</v>
      </c>
    </row>
    <row r="22" spans="1:10" ht="13.5" customHeight="1">
      <c r="A22" s="59" t="s">
        <v>49</v>
      </c>
      <c r="B22" s="173">
        <v>-12.31</v>
      </c>
      <c r="C22" s="174">
        <v>-9.9600000000000009</v>
      </c>
      <c r="D22" s="175">
        <v>-18.399999999999999</v>
      </c>
      <c r="E22" s="241">
        <v>72</v>
      </c>
      <c r="F22" s="242">
        <v>67</v>
      </c>
      <c r="G22" s="242">
        <v>70</v>
      </c>
      <c r="H22" s="241">
        <v>13</v>
      </c>
      <c r="I22" s="243">
        <v>10</v>
      </c>
      <c r="J22" s="244">
        <v>17</v>
      </c>
    </row>
    <row r="23" spans="1:10" ht="13.5" customHeight="1">
      <c r="A23" s="59" t="s">
        <v>50</v>
      </c>
      <c r="B23" s="173">
        <v>-13.6</v>
      </c>
      <c r="C23" s="174">
        <v>-10.69</v>
      </c>
      <c r="D23" s="175">
        <v>-18.28</v>
      </c>
      <c r="E23" s="241">
        <v>80</v>
      </c>
      <c r="F23" s="242">
        <v>69</v>
      </c>
      <c r="G23" s="242">
        <v>67</v>
      </c>
      <c r="H23" s="241">
        <v>16</v>
      </c>
      <c r="I23" s="243">
        <v>11</v>
      </c>
      <c r="J23" s="244">
        <v>16</v>
      </c>
    </row>
    <row r="24" spans="1:10" ht="13.5" customHeight="1">
      <c r="A24" s="59" t="s">
        <v>51</v>
      </c>
      <c r="B24" s="173">
        <v>-12.46</v>
      </c>
      <c r="C24" s="174">
        <v>-11.78</v>
      </c>
      <c r="D24" s="175">
        <v>-14.67</v>
      </c>
      <c r="E24" s="241">
        <v>75</v>
      </c>
      <c r="F24" s="242">
        <v>72</v>
      </c>
      <c r="G24" s="242">
        <v>55</v>
      </c>
      <c r="H24" s="241">
        <v>14</v>
      </c>
      <c r="I24" s="243">
        <v>12</v>
      </c>
      <c r="J24" s="244">
        <v>12</v>
      </c>
    </row>
    <row r="25" spans="1:10" ht="13.5" customHeight="1">
      <c r="A25" s="59" t="s">
        <v>52</v>
      </c>
      <c r="B25" s="173">
        <v>-11.48</v>
      </c>
      <c r="C25" s="174">
        <v>-13.21</v>
      </c>
      <c r="D25" s="175">
        <v>-6.39</v>
      </c>
      <c r="E25" s="241">
        <v>63</v>
      </c>
      <c r="F25" s="242">
        <v>80</v>
      </c>
      <c r="G25" s="242">
        <v>27</v>
      </c>
      <c r="H25" s="241">
        <v>8</v>
      </c>
      <c r="I25" s="243">
        <v>15</v>
      </c>
      <c r="J25" s="244">
        <v>5</v>
      </c>
    </row>
    <row r="26" spans="1:10" ht="13.5" customHeight="1">
      <c r="A26" s="59" t="s">
        <v>53</v>
      </c>
      <c r="B26" s="173">
        <v>-11.37</v>
      </c>
      <c r="C26" s="174">
        <v>-12.56</v>
      </c>
      <c r="D26" s="175">
        <v>-6.19</v>
      </c>
      <c r="E26" s="241">
        <v>62</v>
      </c>
      <c r="F26" s="242">
        <v>77</v>
      </c>
      <c r="G26" s="242">
        <v>25</v>
      </c>
      <c r="H26" s="241">
        <v>7</v>
      </c>
      <c r="I26" s="243">
        <v>14</v>
      </c>
      <c r="J26" s="244">
        <v>4</v>
      </c>
    </row>
    <row r="27" spans="1:10" ht="13.5" customHeight="1">
      <c r="A27" s="59" t="s">
        <v>54</v>
      </c>
      <c r="B27" s="173">
        <v>-1.55</v>
      </c>
      <c r="C27" s="174">
        <v>-3.3</v>
      </c>
      <c r="D27" s="175">
        <v>101.89</v>
      </c>
      <c r="E27" s="241">
        <v>22</v>
      </c>
      <c r="F27" s="242">
        <v>35</v>
      </c>
      <c r="G27" s="242">
        <v>1</v>
      </c>
      <c r="H27" s="241">
        <v>3</v>
      </c>
      <c r="I27" s="243">
        <v>3</v>
      </c>
      <c r="J27" s="244">
        <v>1</v>
      </c>
    </row>
    <row r="28" spans="1:10" s="1938" customFormat="1" ht="13.5" customHeight="1">
      <c r="A28" s="1972" t="s">
        <v>55</v>
      </c>
      <c r="B28" s="1944">
        <v>-2.94</v>
      </c>
      <c r="C28" s="1945">
        <v>-3</v>
      </c>
      <c r="D28" s="1946">
        <v>-2.59</v>
      </c>
      <c r="E28" s="237">
        <v>4</v>
      </c>
      <c r="F28" s="240">
        <v>5</v>
      </c>
      <c r="G28" s="240">
        <v>2</v>
      </c>
      <c r="H28" s="237"/>
      <c r="I28" s="238"/>
      <c r="J28" s="239"/>
    </row>
    <row r="29" spans="1:10" ht="13.5" customHeight="1">
      <c r="A29" s="59" t="s">
        <v>56</v>
      </c>
      <c r="B29" s="173">
        <v>-9.91</v>
      </c>
      <c r="C29" s="174">
        <v>-6.37</v>
      </c>
      <c r="D29" s="175">
        <v>-25.33</v>
      </c>
      <c r="E29" s="241">
        <v>53</v>
      </c>
      <c r="F29" s="242">
        <v>45</v>
      </c>
      <c r="G29" s="242">
        <v>82</v>
      </c>
      <c r="H29" s="241">
        <v>5</v>
      </c>
      <c r="I29" s="243">
        <v>5</v>
      </c>
      <c r="J29" s="244">
        <v>10</v>
      </c>
    </row>
    <row r="30" spans="1:10" ht="13.5" customHeight="1">
      <c r="A30" s="59" t="s">
        <v>57</v>
      </c>
      <c r="B30" s="173">
        <v>-12.51</v>
      </c>
      <c r="C30" s="174">
        <v>-10.39</v>
      </c>
      <c r="D30" s="175">
        <v>-20.190000000000001</v>
      </c>
      <c r="E30" s="241">
        <v>76</v>
      </c>
      <c r="F30" s="242">
        <v>68</v>
      </c>
      <c r="G30" s="242">
        <v>74</v>
      </c>
      <c r="H30" s="241">
        <v>11</v>
      </c>
      <c r="I30" s="243">
        <v>9</v>
      </c>
      <c r="J30" s="244">
        <v>9</v>
      </c>
    </row>
    <row r="31" spans="1:10" ht="13.5" customHeight="1">
      <c r="A31" s="59" t="s">
        <v>138</v>
      </c>
      <c r="B31" s="173">
        <v>-11.36</v>
      </c>
      <c r="C31" s="174">
        <v>-15.02</v>
      </c>
      <c r="D31" s="175">
        <v>2.21</v>
      </c>
      <c r="E31" s="241"/>
      <c r="F31" s="242"/>
      <c r="G31" s="242"/>
      <c r="H31" s="241"/>
      <c r="I31" s="243"/>
      <c r="J31" s="244"/>
    </row>
    <row r="32" spans="1:10" ht="13.5" customHeight="1">
      <c r="A32" s="66" t="s">
        <v>200</v>
      </c>
      <c r="B32" s="173">
        <v>3.4</v>
      </c>
      <c r="C32" s="174">
        <v>9.36</v>
      </c>
      <c r="D32" s="175">
        <v>-13.99</v>
      </c>
      <c r="E32" s="241">
        <v>16</v>
      </c>
      <c r="F32" s="242">
        <v>12</v>
      </c>
      <c r="G32" s="242">
        <v>53</v>
      </c>
      <c r="H32" s="241">
        <v>3</v>
      </c>
      <c r="I32" s="243">
        <v>1</v>
      </c>
      <c r="J32" s="244">
        <v>5</v>
      </c>
    </row>
    <row r="33" spans="1:10" ht="25.5" customHeight="1">
      <c r="A33" s="66" t="s">
        <v>139</v>
      </c>
      <c r="B33" s="173">
        <v>-11.97</v>
      </c>
      <c r="C33" s="174">
        <v>-15.98</v>
      </c>
      <c r="D33" s="175">
        <v>3.02</v>
      </c>
      <c r="E33" s="241">
        <v>68</v>
      </c>
      <c r="F33" s="242">
        <v>84</v>
      </c>
      <c r="G33" s="242">
        <v>11</v>
      </c>
      <c r="H33" s="241">
        <v>10</v>
      </c>
      <c r="I33" s="243">
        <v>11</v>
      </c>
      <c r="J33" s="244">
        <v>3</v>
      </c>
    </row>
    <row r="34" spans="1:10" ht="13.5" customHeight="1">
      <c r="A34" s="59" t="s">
        <v>61</v>
      </c>
      <c r="B34" s="173">
        <v>-10.08</v>
      </c>
      <c r="C34" s="174">
        <v>-8.19</v>
      </c>
      <c r="D34" s="175">
        <v>-15.14</v>
      </c>
      <c r="E34" s="241">
        <v>55</v>
      </c>
      <c r="F34" s="242">
        <v>56</v>
      </c>
      <c r="G34" s="242">
        <v>56</v>
      </c>
      <c r="H34" s="241">
        <v>6</v>
      </c>
      <c r="I34" s="243">
        <v>6</v>
      </c>
      <c r="J34" s="244">
        <v>6</v>
      </c>
    </row>
    <row r="35" spans="1:10" ht="13.5" customHeight="1">
      <c r="A35" s="59" t="s">
        <v>62</v>
      </c>
      <c r="B35" s="173">
        <v>8.85</v>
      </c>
      <c r="C35" s="174">
        <v>8.7899999999999991</v>
      </c>
      <c r="D35" s="175">
        <v>9.06</v>
      </c>
      <c r="E35" s="241">
        <v>10</v>
      </c>
      <c r="F35" s="242">
        <v>13</v>
      </c>
      <c r="G35" s="242">
        <v>7</v>
      </c>
      <c r="H35" s="241">
        <v>2</v>
      </c>
      <c r="I35" s="243">
        <v>2</v>
      </c>
      <c r="J35" s="244">
        <v>2</v>
      </c>
    </row>
    <row r="36" spans="1:10" ht="13.5" customHeight="1">
      <c r="A36" s="59" t="s">
        <v>63</v>
      </c>
      <c r="B36" s="173">
        <v>9.92</v>
      </c>
      <c r="C36" s="174">
        <v>7.53</v>
      </c>
      <c r="D36" s="175">
        <v>14.84</v>
      </c>
      <c r="E36" s="241">
        <v>8</v>
      </c>
      <c r="F36" s="242">
        <v>14</v>
      </c>
      <c r="G36" s="242">
        <v>4</v>
      </c>
      <c r="H36" s="241">
        <v>1</v>
      </c>
      <c r="I36" s="243">
        <v>3</v>
      </c>
      <c r="J36" s="244">
        <v>1</v>
      </c>
    </row>
    <row r="37" spans="1:10" ht="13.5" customHeight="1">
      <c r="A37" s="59" t="s">
        <v>64</v>
      </c>
      <c r="B37" s="173">
        <v>-11.54</v>
      </c>
      <c r="C37" s="174">
        <v>-12.4</v>
      </c>
      <c r="D37" s="175">
        <v>-1.63</v>
      </c>
      <c r="E37" s="241">
        <v>64</v>
      </c>
      <c r="F37" s="242">
        <v>76</v>
      </c>
      <c r="G37" s="242">
        <v>16</v>
      </c>
      <c r="H37" s="241">
        <v>9</v>
      </c>
      <c r="I37" s="243">
        <v>10</v>
      </c>
      <c r="J37" s="244">
        <v>4</v>
      </c>
    </row>
    <row r="38" spans="1:10" ht="13.5" customHeight="1">
      <c r="A38" s="59" t="s">
        <v>65</v>
      </c>
      <c r="B38" s="173">
        <v>-10.67</v>
      </c>
      <c r="C38" s="174">
        <v>-8.2100000000000009</v>
      </c>
      <c r="D38" s="175">
        <v>-16.93</v>
      </c>
      <c r="E38" s="241">
        <v>58</v>
      </c>
      <c r="F38" s="242">
        <v>58</v>
      </c>
      <c r="G38" s="242">
        <v>63</v>
      </c>
      <c r="H38" s="241">
        <v>7</v>
      </c>
      <c r="I38" s="243">
        <v>7</v>
      </c>
      <c r="J38" s="244">
        <v>7</v>
      </c>
    </row>
    <row r="39" spans="1:10" ht="13.5" customHeight="1">
      <c r="A39" s="59" t="s">
        <v>66</v>
      </c>
      <c r="B39" s="173">
        <v>-11.18</v>
      </c>
      <c r="C39" s="174">
        <v>-8.3699999999999992</v>
      </c>
      <c r="D39" s="175">
        <v>-18.059999999999999</v>
      </c>
      <c r="E39" s="241">
        <v>61</v>
      </c>
      <c r="F39" s="242">
        <v>59</v>
      </c>
      <c r="G39" s="242">
        <v>65</v>
      </c>
      <c r="H39" s="241">
        <v>8</v>
      </c>
      <c r="I39" s="243">
        <v>8</v>
      </c>
      <c r="J39" s="244">
        <v>8</v>
      </c>
    </row>
    <row r="40" spans="1:10" ht="13.5" customHeight="1">
      <c r="A40" s="70" t="s">
        <v>67</v>
      </c>
      <c r="B40" s="195">
        <v>-1.27</v>
      </c>
      <c r="C40" s="196">
        <v>-1.27</v>
      </c>
      <c r="D40" s="264">
        <v>0</v>
      </c>
      <c r="E40" s="245">
        <v>21</v>
      </c>
      <c r="F40" s="246">
        <v>29</v>
      </c>
      <c r="G40" s="194">
        <v>0</v>
      </c>
      <c r="H40" s="245">
        <v>4</v>
      </c>
      <c r="I40" s="247">
        <v>4</v>
      </c>
      <c r="J40" s="194">
        <v>0</v>
      </c>
    </row>
    <row r="41" spans="1:10" ht="17.25" customHeight="1">
      <c r="A41" s="74" t="s">
        <v>68</v>
      </c>
      <c r="B41" s="255">
        <v>-2.89</v>
      </c>
      <c r="C41" s="256">
        <v>-1.33</v>
      </c>
      <c r="D41" s="257">
        <v>-5.55</v>
      </c>
      <c r="E41" s="249">
        <v>3</v>
      </c>
      <c r="F41" s="250">
        <v>4</v>
      </c>
      <c r="G41" s="250">
        <v>4</v>
      </c>
      <c r="H41" s="251"/>
      <c r="I41" s="252"/>
      <c r="J41" s="253"/>
    </row>
    <row r="42" spans="1:10" ht="14.25" customHeight="1">
      <c r="A42" s="59" t="s">
        <v>69</v>
      </c>
      <c r="B42" s="173">
        <v>11.11</v>
      </c>
      <c r="C42" s="174">
        <v>11.19</v>
      </c>
      <c r="D42" s="175">
        <v>11.03</v>
      </c>
      <c r="E42" s="241">
        <v>5</v>
      </c>
      <c r="F42" s="242">
        <v>9</v>
      </c>
      <c r="G42" s="242">
        <v>6</v>
      </c>
      <c r="H42" s="241">
        <v>2</v>
      </c>
      <c r="I42" s="243">
        <v>2</v>
      </c>
      <c r="J42" s="244">
        <v>1</v>
      </c>
    </row>
    <row r="43" spans="1:10" ht="14.25" customHeight="1">
      <c r="A43" s="59" t="s">
        <v>70</v>
      </c>
      <c r="B43" s="173">
        <v>-8.2899999999999991</v>
      </c>
      <c r="C43" s="174">
        <v>-2.4300000000000002</v>
      </c>
      <c r="D43" s="175">
        <v>-13.34</v>
      </c>
      <c r="E43" s="241">
        <v>47</v>
      </c>
      <c r="F43" s="242">
        <v>32</v>
      </c>
      <c r="G43" s="242">
        <v>49</v>
      </c>
      <c r="H43" s="241">
        <v>6</v>
      </c>
      <c r="I43" s="243">
        <v>4</v>
      </c>
      <c r="J43" s="244">
        <v>6</v>
      </c>
    </row>
    <row r="44" spans="1:10" ht="14.25" customHeight="1">
      <c r="A44" s="59" t="s">
        <v>71</v>
      </c>
      <c r="B44" s="173">
        <v>-2.73</v>
      </c>
      <c r="C44" s="174">
        <v>-4.2300000000000004</v>
      </c>
      <c r="D44" s="175">
        <v>-1.18</v>
      </c>
      <c r="E44" s="241">
        <v>29</v>
      </c>
      <c r="F44" s="242">
        <v>37</v>
      </c>
      <c r="G44" s="242">
        <v>14</v>
      </c>
      <c r="H44" s="241">
        <v>4</v>
      </c>
      <c r="I44" s="243">
        <v>5</v>
      </c>
      <c r="J44" s="244">
        <v>2</v>
      </c>
    </row>
    <row r="45" spans="1:10" ht="14.25" customHeight="1">
      <c r="A45" s="59" t="s">
        <v>72</v>
      </c>
      <c r="B45" s="173">
        <v>0.6</v>
      </c>
      <c r="C45" s="174">
        <v>6.47</v>
      </c>
      <c r="D45" s="175">
        <v>-6.78</v>
      </c>
      <c r="E45" s="241">
        <v>20</v>
      </c>
      <c r="F45" s="242">
        <v>17</v>
      </c>
      <c r="G45" s="242">
        <v>28</v>
      </c>
      <c r="H45" s="241">
        <v>3</v>
      </c>
      <c r="I45" s="243">
        <v>3</v>
      </c>
      <c r="J45" s="244">
        <v>5</v>
      </c>
    </row>
    <row r="46" spans="1:10" ht="14.25" customHeight="1">
      <c r="A46" s="208" t="s">
        <v>73</v>
      </c>
      <c r="B46" s="173">
        <v>-8.4</v>
      </c>
      <c r="C46" s="174">
        <v>-11.84</v>
      </c>
      <c r="D46" s="175">
        <v>-1.6</v>
      </c>
      <c r="E46" s="241">
        <v>48</v>
      </c>
      <c r="F46" s="242">
        <v>73</v>
      </c>
      <c r="G46" s="242">
        <v>15</v>
      </c>
      <c r="H46" s="241">
        <v>7</v>
      </c>
      <c r="I46" s="243">
        <v>8</v>
      </c>
      <c r="J46" s="244">
        <v>3</v>
      </c>
    </row>
    <row r="47" spans="1:10" ht="14.25" customHeight="1">
      <c r="A47" s="59" t="s">
        <v>74</v>
      </c>
      <c r="B47" s="173">
        <v>-10.06</v>
      </c>
      <c r="C47" s="174">
        <v>-7.31</v>
      </c>
      <c r="D47" s="175">
        <v>-19.54</v>
      </c>
      <c r="E47" s="241">
        <v>54</v>
      </c>
      <c r="F47" s="242">
        <v>48</v>
      </c>
      <c r="G47" s="242">
        <v>71</v>
      </c>
      <c r="H47" s="241">
        <v>8</v>
      </c>
      <c r="I47" s="243">
        <v>6</v>
      </c>
      <c r="J47" s="244">
        <v>8</v>
      </c>
    </row>
    <row r="48" spans="1:10" ht="14.25" customHeight="1">
      <c r="A48" s="59" t="s">
        <v>75</v>
      </c>
      <c r="B48" s="173">
        <v>-6.65</v>
      </c>
      <c r="C48" s="174">
        <v>-8.1199999999999992</v>
      </c>
      <c r="D48" s="175">
        <v>-3.52</v>
      </c>
      <c r="E48" s="241">
        <v>38</v>
      </c>
      <c r="F48" s="242">
        <v>55</v>
      </c>
      <c r="G48" s="242">
        <v>19</v>
      </c>
      <c r="H48" s="241">
        <v>5</v>
      </c>
      <c r="I48" s="243">
        <v>7</v>
      </c>
      <c r="J48" s="244">
        <v>4</v>
      </c>
    </row>
    <row r="49" spans="1:10" ht="14.25" customHeight="1">
      <c r="A49" s="59" t="s">
        <v>201</v>
      </c>
      <c r="B49" s="173">
        <v>23.38</v>
      </c>
      <c r="C49" s="174">
        <v>25.71</v>
      </c>
      <c r="D49" s="175">
        <v>-13.79</v>
      </c>
      <c r="E49" s="241">
        <v>1</v>
      </c>
      <c r="F49" s="242">
        <v>2</v>
      </c>
      <c r="G49" s="242">
        <v>51</v>
      </c>
      <c r="H49" s="241">
        <v>1</v>
      </c>
      <c r="I49" s="243">
        <v>1</v>
      </c>
      <c r="J49" s="244">
        <v>7</v>
      </c>
    </row>
    <row r="50" spans="1:10" ht="15.75" customHeight="1">
      <c r="A50" s="215" t="s">
        <v>77</v>
      </c>
      <c r="B50" s="179">
        <v>3.01</v>
      </c>
      <c r="C50" s="180">
        <v>3.01</v>
      </c>
      <c r="D50" s="181">
        <v>3.01</v>
      </c>
      <c r="E50" s="237">
        <v>1</v>
      </c>
      <c r="F50" s="240">
        <v>1</v>
      </c>
      <c r="G50" s="240">
        <v>1</v>
      </c>
      <c r="H50" s="241"/>
      <c r="I50" s="243"/>
      <c r="J50" s="244"/>
    </row>
    <row r="51" spans="1:10" ht="14.25" customHeight="1">
      <c r="A51" s="59" t="s">
        <v>78</v>
      </c>
      <c r="B51" s="173">
        <v>6.54</v>
      </c>
      <c r="C51" s="174">
        <v>6.82</v>
      </c>
      <c r="D51" s="175">
        <v>6.3</v>
      </c>
      <c r="E51" s="241">
        <v>14</v>
      </c>
      <c r="F51" s="242">
        <v>16</v>
      </c>
      <c r="G51" s="242">
        <v>9</v>
      </c>
      <c r="H51" s="241">
        <v>3</v>
      </c>
      <c r="I51" s="243">
        <v>3</v>
      </c>
      <c r="J51" s="244">
        <v>3</v>
      </c>
    </row>
    <row r="52" spans="1:10" ht="14.25" customHeight="1">
      <c r="A52" s="59" t="s">
        <v>79</v>
      </c>
      <c r="B52" s="173">
        <v>16.34</v>
      </c>
      <c r="C52" s="174">
        <v>17.329999999999998</v>
      </c>
      <c r="D52" s="175">
        <v>15.09</v>
      </c>
      <c r="E52" s="241">
        <v>2</v>
      </c>
      <c r="F52" s="242">
        <v>5</v>
      </c>
      <c r="G52" s="242">
        <v>3</v>
      </c>
      <c r="H52" s="241">
        <v>1</v>
      </c>
      <c r="I52" s="243">
        <v>1</v>
      </c>
      <c r="J52" s="244">
        <v>1</v>
      </c>
    </row>
    <row r="53" spans="1:10" ht="14.25" customHeight="1">
      <c r="A53" s="208" t="s">
        <v>80</v>
      </c>
      <c r="B53" s="173">
        <v>1.49</v>
      </c>
      <c r="C53" s="174">
        <v>1.29</v>
      </c>
      <c r="D53" s="175">
        <v>1.71</v>
      </c>
      <c r="E53" s="241">
        <v>19</v>
      </c>
      <c r="F53" s="242">
        <v>21</v>
      </c>
      <c r="G53" s="242">
        <v>12</v>
      </c>
      <c r="H53" s="241">
        <v>4</v>
      </c>
      <c r="I53" s="243">
        <v>4</v>
      </c>
      <c r="J53" s="244">
        <v>4</v>
      </c>
    </row>
    <row r="54" spans="1:10" ht="14.25" customHeight="1">
      <c r="A54" s="59" t="s">
        <v>81</v>
      </c>
      <c r="B54" s="173">
        <v>-2.4500000000000002</v>
      </c>
      <c r="C54" s="174">
        <v>-2.36</v>
      </c>
      <c r="D54" s="175">
        <v>-2.5099999999999998</v>
      </c>
      <c r="E54" s="241">
        <v>28</v>
      </c>
      <c r="F54" s="242">
        <v>31</v>
      </c>
      <c r="G54" s="242">
        <v>17</v>
      </c>
      <c r="H54" s="241">
        <v>5</v>
      </c>
      <c r="I54" s="243">
        <v>6</v>
      </c>
      <c r="J54" s="244">
        <v>5</v>
      </c>
    </row>
    <row r="55" spans="1:10" ht="14.25" customHeight="1">
      <c r="A55" s="59" t="s">
        <v>82</v>
      </c>
      <c r="B55" s="173">
        <v>-7.2</v>
      </c>
      <c r="C55" s="174">
        <v>-8.1999999999999993</v>
      </c>
      <c r="D55" s="175">
        <v>-5.4</v>
      </c>
      <c r="E55" s="241">
        <v>42</v>
      </c>
      <c r="F55" s="242">
        <v>57</v>
      </c>
      <c r="G55" s="242">
        <v>23</v>
      </c>
      <c r="H55" s="241">
        <v>7</v>
      </c>
      <c r="I55" s="243">
        <v>7</v>
      </c>
      <c r="J55" s="244">
        <v>6</v>
      </c>
    </row>
    <row r="56" spans="1:10" ht="14.25" customHeight="1">
      <c r="A56" s="59" t="s">
        <v>83</v>
      </c>
      <c r="B56" s="173">
        <v>12.2</v>
      </c>
      <c r="C56" s="174">
        <v>12.12</v>
      </c>
      <c r="D56" s="175">
        <v>12.26</v>
      </c>
      <c r="E56" s="241">
        <v>3</v>
      </c>
      <c r="F56" s="242">
        <v>8</v>
      </c>
      <c r="G56" s="242">
        <v>5</v>
      </c>
      <c r="H56" s="241">
        <v>2</v>
      </c>
      <c r="I56" s="243">
        <v>2</v>
      </c>
      <c r="J56" s="244">
        <v>2</v>
      </c>
    </row>
    <row r="57" spans="1:10" ht="14.25" customHeight="1">
      <c r="A57" s="59" t="s">
        <v>84</v>
      </c>
      <c r="B57" s="173">
        <v>-4.5199999999999996</v>
      </c>
      <c r="C57" s="174">
        <v>-1.83</v>
      </c>
      <c r="D57" s="175">
        <v>-8.43</v>
      </c>
      <c r="E57" s="241">
        <v>33</v>
      </c>
      <c r="F57" s="242">
        <v>30</v>
      </c>
      <c r="G57" s="242">
        <v>33</v>
      </c>
      <c r="H57" s="241">
        <v>6</v>
      </c>
      <c r="I57" s="243">
        <v>5</v>
      </c>
      <c r="J57" s="244">
        <v>7</v>
      </c>
    </row>
    <row r="58" spans="1:10" ht="16.5" customHeight="1">
      <c r="A58" s="56" t="s">
        <v>85</v>
      </c>
      <c r="B58" s="179">
        <v>-7.82</v>
      </c>
      <c r="C58" s="180">
        <v>-5.81</v>
      </c>
      <c r="D58" s="181">
        <v>-13.1</v>
      </c>
      <c r="E58" s="237">
        <v>8</v>
      </c>
      <c r="F58" s="240">
        <v>8</v>
      </c>
      <c r="G58" s="240">
        <v>7</v>
      </c>
      <c r="H58" s="241"/>
      <c r="I58" s="243"/>
      <c r="J58" s="244"/>
    </row>
    <row r="59" spans="1:10" ht="14.25" customHeight="1">
      <c r="A59" s="59" t="s">
        <v>86</v>
      </c>
      <c r="B59" s="173">
        <v>-3.02</v>
      </c>
      <c r="C59" s="174">
        <v>2.41</v>
      </c>
      <c r="D59" s="175">
        <v>-12.16</v>
      </c>
      <c r="E59" s="241">
        <v>32</v>
      </c>
      <c r="F59" s="242">
        <v>19</v>
      </c>
      <c r="G59" s="242">
        <v>42</v>
      </c>
      <c r="H59" s="241">
        <v>2</v>
      </c>
      <c r="I59" s="243">
        <v>1</v>
      </c>
      <c r="J59" s="244">
        <v>5</v>
      </c>
    </row>
    <row r="60" spans="1:10" ht="14.25" customHeight="1">
      <c r="A60" s="59" t="s">
        <v>87</v>
      </c>
      <c r="B60" s="173">
        <v>-5.76</v>
      </c>
      <c r="C60" s="174">
        <v>1.96</v>
      </c>
      <c r="D60" s="175">
        <v>-21.95</v>
      </c>
      <c r="E60" s="241">
        <v>34</v>
      </c>
      <c r="F60" s="242">
        <v>20</v>
      </c>
      <c r="G60" s="242">
        <v>77</v>
      </c>
      <c r="H60" s="241">
        <v>3</v>
      </c>
      <c r="I60" s="243">
        <v>2</v>
      </c>
      <c r="J60" s="244">
        <v>10</v>
      </c>
    </row>
    <row r="61" spans="1:10" ht="14.25" customHeight="1">
      <c r="A61" s="208" t="s">
        <v>88</v>
      </c>
      <c r="B61" s="173">
        <v>-10.7</v>
      </c>
      <c r="C61" s="174">
        <v>-4.37</v>
      </c>
      <c r="D61" s="175">
        <v>-22.07</v>
      </c>
      <c r="E61" s="241">
        <v>59</v>
      </c>
      <c r="F61" s="242">
        <v>38</v>
      </c>
      <c r="G61" s="242">
        <v>78</v>
      </c>
      <c r="H61" s="241">
        <v>10</v>
      </c>
      <c r="I61" s="243">
        <v>5</v>
      </c>
      <c r="J61" s="244">
        <v>11</v>
      </c>
    </row>
    <row r="62" spans="1:10" ht="14.25" customHeight="1">
      <c r="A62" s="59" t="s">
        <v>89</v>
      </c>
      <c r="B62" s="173">
        <v>-1.99</v>
      </c>
      <c r="C62" s="174">
        <v>-2.6</v>
      </c>
      <c r="D62" s="175">
        <v>0.06</v>
      </c>
      <c r="E62" s="241">
        <v>25</v>
      </c>
      <c r="F62" s="242">
        <v>33</v>
      </c>
      <c r="G62" s="242">
        <v>13</v>
      </c>
      <c r="H62" s="241">
        <v>1</v>
      </c>
      <c r="I62" s="243">
        <v>4</v>
      </c>
      <c r="J62" s="244">
        <v>1</v>
      </c>
    </row>
    <row r="63" spans="1:10" ht="14.25" customHeight="1">
      <c r="A63" s="59" t="s">
        <v>90</v>
      </c>
      <c r="B63" s="173">
        <v>-5.97</v>
      </c>
      <c r="C63" s="174">
        <v>-4.5199999999999996</v>
      </c>
      <c r="D63" s="175">
        <v>-8.83</v>
      </c>
      <c r="E63" s="241">
        <v>35</v>
      </c>
      <c r="F63" s="242">
        <v>40</v>
      </c>
      <c r="G63" s="242">
        <v>35</v>
      </c>
      <c r="H63" s="241">
        <v>4</v>
      </c>
      <c r="I63" s="243">
        <v>6</v>
      </c>
      <c r="J63" s="244">
        <v>4</v>
      </c>
    </row>
    <row r="64" spans="1:10" ht="14.25" customHeight="1">
      <c r="A64" s="59" t="s">
        <v>91</v>
      </c>
      <c r="B64" s="173">
        <v>-7.85</v>
      </c>
      <c r="C64" s="174">
        <v>0.36</v>
      </c>
      <c r="D64" s="175">
        <v>-22.4</v>
      </c>
      <c r="E64" s="241">
        <v>45</v>
      </c>
      <c r="F64" s="242">
        <v>24</v>
      </c>
      <c r="G64" s="242">
        <v>79</v>
      </c>
      <c r="H64" s="241">
        <v>6</v>
      </c>
      <c r="I64" s="243">
        <v>3</v>
      </c>
      <c r="J64" s="244">
        <v>12</v>
      </c>
    </row>
    <row r="65" spans="1:10" ht="14.25" customHeight="1">
      <c r="A65" s="59" t="s">
        <v>92</v>
      </c>
      <c r="B65" s="173">
        <v>-8.73</v>
      </c>
      <c r="C65" s="174">
        <v>-8.7799999999999994</v>
      </c>
      <c r="D65" s="175">
        <v>-8.56</v>
      </c>
      <c r="E65" s="241">
        <v>49</v>
      </c>
      <c r="F65" s="242">
        <v>61</v>
      </c>
      <c r="G65" s="242">
        <v>34</v>
      </c>
      <c r="H65" s="241">
        <v>7</v>
      </c>
      <c r="I65" s="243">
        <v>11</v>
      </c>
      <c r="J65" s="244">
        <v>3</v>
      </c>
    </row>
    <row r="66" spans="1:10" ht="14.25" customHeight="1">
      <c r="A66" s="59" t="s">
        <v>93</v>
      </c>
      <c r="B66" s="173">
        <v>-12.39</v>
      </c>
      <c r="C66" s="174">
        <v>-6.58</v>
      </c>
      <c r="D66" s="175">
        <v>-33.49</v>
      </c>
      <c r="E66" s="241">
        <v>74</v>
      </c>
      <c r="F66" s="242">
        <v>47</v>
      </c>
      <c r="G66" s="242">
        <v>83</v>
      </c>
      <c r="H66" s="241">
        <v>12</v>
      </c>
      <c r="I66" s="243">
        <v>8</v>
      </c>
      <c r="J66" s="244">
        <v>14</v>
      </c>
    </row>
    <row r="67" spans="1:10" ht="14.25" customHeight="1">
      <c r="A67" s="208" t="s">
        <v>94</v>
      </c>
      <c r="B67" s="173">
        <v>-10.220000000000001</v>
      </c>
      <c r="C67" s="174">
        <v>-9.2899999999999991</v>
      </c>
      <c r="D67" s="175">
        <v>-13.9</v>
      </c>
      <c r="E67" s="241">
        <v>56</v>
      </c>
      <c r="F67" s="242">
        <v>64</v>
      </c>
      <c r="G67" s="242">
        <v>52</v>
      </c>
      <c r="H67" s="241">
        <v>9</v>
      </c>
      <c r="I67" s="243">
        <v>12</v>
      </c>
      <c r="J67" s="244">
        <v>6</v>
      </c>
    </row>
    <row r="68" spans="1:10" ht="14.25" customHeight="1">
      <c r="A68" s="59" t="s">
        <v>95</v>
      </c>
      <c r="B68" s="173">
        <v>-9.48</v>
      </c>
      <c r="C68" s="174">
        <v>-5.68</v>
      </c>
      <c r="D68" s="175">
        <v>-15.42</v>
      </c>
      <c r="E68" s="241">
        <v>51</v>
      </c>
      <c r="F68" s="242">
        <v>43</v>
      </c>
      <c r="G68" s="242">
        <v>58</v>
      </c>
      <c r="H68" s="241">
        <v>8</v>
      </c>
      <c r="I68" s="243">
        <v>7</v>
      </c>
      <c r="J68" s="244">
        <v>7</v>
      </c>
    </row>
    <row r="69" spans="1:10" ht="14.25" customHeight="1">
      <c r="A69" s="59" t="s">
        <v>96</v>
      </c>
      <c r="B69" s="173">
        <v>-13.13</v>
      </c>
      <c r="C69" s="174">
        <v>-12.09</v>
      </c>
      <c r="D69" s="175">
        <v>-15.45</v>
      </c>
      <c r="E69" s="241">
        <v>79</v>
      </c>
      <c r="F69" s="242">
        <v>74</v>
      </c>
      <c r="G69" s="242">
        <v>59</v>
      </c>
      <c r="H69" s="241">
        <v>13</v>
      </c>
      <c r="I69" s="243">
        <v>13</v>
      </c>
      <c r="J69" s="244">
        <v>8</v>
      </c>
    </row>
    <row r="70" spans="1:10" ht="14.25" customHeight="1">
      <c r="A70" s="59" t="s">
        <v>97</v>
      </c>
      <c r="B70" s="173">
        <v>-7.14</v>
      </c>
      <c r="C70" s="174">
        <v>-7.98</v>
      </c>
      <c r="D70" s="175">
        <v>-3.83</v>
      </c>
      <c r="E70" s="241">
        <v>41</v>
      </c>
      <c r="F70" s="242">
        <v>53</v>
      </c>
      <c r="G70" s="242">
        <v>20</v>
      </c>
      <c r="H70" s="241">
        <v>5</v>
      </c>
      <c r="I70" s="243">
        <v>9</v>
      </c>
      <c r="J70" s="244">
        <v>2</v>
      </c>
    </row>
    <row r="71" spans="1:10" ht="14.25" customHeight="1">
      <c r="A71" s="59" t="s">
        <v>98</v>
      </c>
      <c r="B71" s="173">
        <v>-14.36</v>
      </c>
      <c r="C71" s="174">
        <v>-12.61</v>
      </c>
      <c r="D71" s="175">
        <v>-19.86</v>
      </c>
      <c r="E71" s="241">
        <v>82</v>
      </c>
      <c r="F71" s="242">
        <v>78</v>
      </c>
      <c r="G71" s="242">
        <v>72</v>
      </c>
      <c r="H71" s="241">
        <v>14</v>
      </c>
      <c r="I71" s="243">
        <v>14</v>
      </c>
      <c r="J71" s="244">
        <v>9</v>
      </c>
    </row>
    <row r="72" spans="1:10" ht="14.25" customHeight="1">
      <c r="A72" s="70" t="s">
        <v>99</v>
      </c>
      <c r="B72" s="195">
        <v>-11.85</v>
      </c>
      <c r="C72" s="196">
        <v>-8.09</v>
      </c>
      <c r="D72" s="212">
        <v>-23.91</v>
      </c>
      <c r="E72" s="245">
        <v>67</v>
      </c>
      <c r="F72" s="246">
        <v>54</v>
      </c>
      <c r="G72" s="246">
        <v>80</v>
      </c>
      <c r="H72" s="245">
        <v>11</v>
      </c>
      <c r="I72" s="247">
        <v>10</v>
      </c>
      <c r="J72" s="248">
        <v>13</v>
      </c>
    </row>
    <row r="73" spans="1:10" ht="15.75" customHeight="1">
      <c r="A73" s="74" t="s">
        <v>100</v>
      </c>
      <c r="B73" s="255">
        <v>-2.81</v>
      </c>
      <c r="C73" s="256">
        <v>-0.48</v>
      </c>
      <c r="D73" s="257">
        <v>-13.27</v>
      </c>
      <c r="E73" s="249">
        <v>2</v>
      </c>
      <c r="F73" s="250">
        <v>2</v>
      </c>
      <c r="G73" s="250">
        <v>8</v>
      </c>
      <c r="H73" s="251"/>
      <c r="I73" s="252"/>
      <c r="J73" s="253"/>
    </row>
    <row r="74" spans="1:10" ht="15" customHeight="1">
      <c r="A74" s="59" t="s">
        <v>101</v>
      </c>
      <c r="B74" s="173">
        <v>-16.079999999999998</v>
      </c>
      <c r="C74" s="174">
        <v>-12.88</v>
      </c>
      <c r="D74" s="175">
        <v>-21.41</v>
      </c>
      <c r="E74" s="241">
        <v>84</v>
      </c>
      <c r="F74" s="242">
        <v>79</v>
      </c>
      <c r="G74" s="242">
        <v>75</v>
      </c>
      <c r="H74" s="241">
        <v>6</v>
      </c>
      <c r="I74" s="243">
        <v>6</v>
      </c>
      <c r="J74" s="244">
        <v>5</v>
      </c>
    </row>
    <row r="75" spans="1:10" ht="15" customHeight="1">
      <c r="A75" s="208" t="s">
        <v>102</v>
      </c>
      <c r="B75" s="173">
        <v>-6.01</v>
      </c>
      <c r="C75" s="174">
        <v>-4.88</v>
      </c>
      <c r="D75" s="175">
        <v>-12.5</v>
      </c>
      <c r="E75" s="241">
        <v>36</v>
      </c>
      <c r="F75" s="242">
        <v>42</v>
      </c>
      <c r="G75" s="242">
        <v>45</v>
      </c>
      <c r="H75" s="241">
        <v>4</v>
      </c>
      <c r="I75" s="243">
        <v>4</v>
      </c>
      <c r="J75" s="244">
        <v>4</v>
      </c>
    </row>
    <row r="76" spans="1:10" ht="15" customHeight="1">
      <c r="A76" s="214" t="s">
        <v>140</v>
      </c>
      <c r="B76" s="173">
        <v>7.5</v>
      </c>
      <c r="C76" s="174">
        <v>13.26</v>
      </c>
      <c r="D76" s="175">
        <v>-17.77</v>
      </c>
      <c r="E76" s="241"/>
      <c r="F76" s="242"/>
      <c r="G76" s="242"/>
      <c r="H76" s="241"/>
      <c r="I76" s="243"/>
      <c r="J76" s="244"/>
    </row>
    <row r="77" spans="1:10" ht="15" customHeight="1">
      <c r="A77" s="66" t="s">
        <v>141</v>
      </c>
      <c r="B77" s="173">
        <v>8.61</v>
      </c>
      <c r="C77" s="174">
        <v>9.7899999999999991</v>
      </c>
      <c r="D77" s="175">
        <v>-6.31</v>
      </c>
      <c r="E77" s="241">
        <v>11</v>
      </c>
      <c r="F77" s="242">
        <v>11</v>
      </c>
      <c r="G77" s="242">
        <v>26</v>
      </c>
      <c r="H77" s="241">
        <v>2</v>
      </c>
      <c r="I77" s="243">
        <v>3</v>
      </c>
      <c r="J77" s="244">
        <v>3</v>
      </c>
    </row>
    <row r="78" spans="1:10" ht="15" customHeight="1">
      <c r="A78" s="69" t="s">
        <v>105</v>
      </c>
      <c r="B78" s="173">
        <v>9.2899999999999991</v>
      </c>
      <c r="C78" s="174">
        <v>31.76</v>
      </c>
      <c r="D78" s="175">
        <v>-116.84</v>
      </c>
      <c r="E78" s="241">
        <v>9</v>
      </c>
      <c r="F78" s="242">
        <v>1</v>
      </c>
      <c r="G78" s="242">
        <v>84</v>
      </c>
      <c r="H78" s="241">
        <v>1</v>
      </c>
      <c r="I78" s="243">
        <v>1</v>
      </c>
      <c r="J78" s="244">
        <v>6</v>
      </c>
    </row>
    <row r="79" spans="1:10" ht="15" customHeight="1">
      <c r="A79" s="69" t="s">
        <v>142</v>
      </c>
      <c r="B79" s="173">
        <v>5.66</v>
      </c>
      <c r="C79" s="174">
        <v>10.25</v>
      </c>
      <c r="D79" s="175">
        <v>-4.0599999999999996</v>
      </c>
      <c r="E79" s="241">
        <v>15</v>
      </c>
      <c r="F79" s="242">
        <v>10</v>
      </c>
      <c r="G79" s="242">
        <v>21</v>
      </c>
      <c r="H79" s="241">
        <v>3</v>
      </c>
      <c r="I79" s="243">
        <v>2</v>
      </c>
      <c r="J79" s="244">
        <v>1</v>
      </c>
    </row>
    <row r="80" spans="1:10" ht="15" customHeight="1">
      <c r="A80" s="59" t="s">
        <v>107</v>
      </c>
      <c r="B80" s="173">
        <v>-7.06</v>
      </c>
      <c r="C80" s="174">
        <v>-7.58</v>
      </c>
      <c r="D80" s="175">
        <v>-4.57</v>
      </c>
      <c r="E80" s="241">
        <v>40</v>
      </c>
      <c r="F80" s="242">
        <v>50</v>
      </c>
      <c r="G80" s="242">
        <v>22</v>
      </c>
      <c r="H80" s="241">
        <v>5</v>
      </c>
      <c r="I80" s="243">
        <v>5</v>
      </c>
      <c r="J80" s="244">
        <v>2</v>
      </c>
    </row>
    <row r="81" spans="1:10" ht="15" customHeight="1">
      <c r="A81" s="50" t="s">
        <v>108</v>
      </c>
      <c r="B81" s="179">
        <v>-6.76</v>
      </c>
      <c r="C81" s="180">
        <v>-4.91</v>
      </c>
      <c r="D81" s="181">
        <v>-12.13</v>
      </c>
      <c r="E81" s="237">
        <v>7</v>
      </c>
      <c r="F81" s="240">
        <v>7</v>
      </c>
      <c r="G81" s="240">
        <v>6</v>
      </c>
      <c r="H81" s="241"/>
      <c r="I81" s="243"/>
      <c r="J81" s="244"/>
    </row>
    <row r="82" spans="1:10" ht="15" customHeight="1">
      <c r="A82" s="59" t="s">
        <v>109</v>
      </c>
      <c r="B82" s="173">
        <v>2.73</v>
      </c>
      <c r="C82" s="174">
        <v>0.84</v>
      </c>
      <c r="D82" s="175">
        <v>3.52</v>
      </c>
      <c r="E82" s="241">
        <v>18</v>
      </c>
      <c r="F82" s="242">
        <v>23</v>
      </c>
      <c r="G82" s="242">
        <v>10</v>
      </c>
      <c r="H82" s="241">
        <v>2</v>
      </c>
      <c r="I82" s="243">
        <v>3</v>
      </c>
      <c r="J82" s="244">
        <v>1</v>
      </c>
    </row>
    <row r="83" spans="1:10" ht="15" customHeight="1">
      <c r="A83" s="208" t="s">
        <v>110</v>
      </c>
      <c r="B83" s="173">
        <v>6.76</v>
      </c>
      <c r="C83" s="174">
        <v>17.21</v>
      </c>
      <c r="D83" s="175">
        <v>-5.82</v>
      </c>
      <c r="E83" s="241">
        <v>13</v>
      </c>
      <c r="F83" s="242">
        <v>6</v>
      </c>
      <c r="G83" s="242">
        <v>24</v>
      </c>
      <c r="H83" s="241">
        <v>1</v>
      </c>
      <c r="I83" s="243">
        <v>1</v>
      </c>
      <c r="J83" s="244">
        <v>2</v>
      </c>
    </row>
    <row r="84" spans="1:10" ht="15" customHeight="1">
      <c r="A84" s="59" t="s">
        <v>111</v>
      </c>
      <c r="B84" s="173">
        <v>-6.97</v>
      </c>
      <c r="C84" s="174">
        <v>-4.45</v>
      </c>
      <c r="D84" s="175">
        <v>-12.89</v>
      </c>
      <c r="E84" s="241">
        <v>39</v>
      </c>
      <c r="F84" s="242">
        <v>39</v>
      </c>
      <c r="G84" s="242">
        <v>46</v>
      </c>
      <c r="H84" s="241">
        <v>6</v>
      </c>
      <c r="I84" s="243">
        <v>6</v>
      </c>
      <c r="J84" s="244">
        <v>7</v>
      </c>
    </row>
    <row r="85" spans="1:10" ht="15" customHeight="1">
      <c r="A85" s="59" t="s">
        <v>112</v>
      </c>
      <c r="B85" s="173">
        <v>-12.34</v>
      </c>
      <c r="C85" s="174">
        <v>-7.95</v>
      </c>
      <c r="D85" s="175">
        <v>-18.239999999999998</v>
      </c>
      <c r="E85" s="241">
        <v>73</v>
      </c>
      <c r="F85" s="242">
        <v>52</v>
      </c>
      <c r="G85" s="242">
        <v>66</v>
      </c>
      <c r="H85" s="241">
        <v>9</v>
      </c>
      <c r="I85" s="243">
        <v>8</v>
      </c>
      <c r="J85" s="244">
        <v>10</v>
      </c>
    </row>
    <row r="86" spans="1:10" ht="15" customHeight="1">
      <c r="A86" s="59" t="s">
        <v>143</v>
      </c>
      <c r="B86" s="173">
        <v>-2.36</v>
      </c>
      <c r="C86" s="174">
        <v>1.04</v>
      </c>
      <c r="D86" s="175">
        <v>-14.24</v>
      </c>
      <c r="E86" s="241">
        <v>27</v>
      </c>
      <c r="F86" s="242">
        <v>22</v>
      </c>
      <c r="G86" s="242">
        <v>54</v>
      </c>
      <c r="H86" s="241">
        <v>5</v>
      </c>
      <c r="I86" s="243">
        <v>2</v>
      </c>
      <c r="J86" s="244">
        <v>8</v>
      </c>
    </row>
    <row r="87" spans="1:10" ht="15" customHeight="1">
      <c r="A87" s="208" t="s">
        <v>114</v>
      </c>
      <c r="B87" s="173">
        <v>-7.56</v>
      </c>
      <c r="C87" s="174">
        <v>-7.39</v>
      </c>
      <c r="D87" s="175">
        <v>-8.18</v>
      </c>
      <c r="E87" s="241">
        <v>43</v>
      </c>
      <c r="F87" s="242">
        <v>49</v>
      </c>
      <c r="G87" s="242">
        <v>32</v>
      </c>
      <c r="H87" s="241">
        <v>7</v>
      </c>
      <c r="I87" s="243">
        <v>7</v>
      </c>
      <c r="J87" s="244">
        <v>5</v>
      </c>
    </row>
    <row r="88" spans="1:10" ht="15" customHeight="1">
      <c r="A88" s="59" t="s">
        <v>115</v>
      </c>
      <c r="B88" s="173">
        <v>-11.14</v>
      </c>
      <c r="C88" s="174">
        <v>-10.96</v>
      </c>
      <c r="D88" s="175">
        <v>-12.27</v>
      </c>
      <c r="E88" s="241">
        <v>60</v>
      </c>
      <c r="F88" s="242">
        <v>70</v>
      </c>
      <c r="G88" s="242">
        <v>44</v>
      </c>
      <c r="H88" s="241">
        <v>8</v>
      </c>
      <c r="I88" s="243">
        <v>9</v>
      </c>
      <c r="J88" s="244">
        <v>6</v>
      </c>
    </row>
    <row r="89" spans="1:10" ht="15" customHeight="1">
      <c r="A89" s="59" t="s">
        <v>116</v>
      </c>
      <c r="B89" s="173">
        <v>-1.99</v>
      </c>
      <c r="C89" s="174">
        <v>-0.63</v>
      </c>
      <c r="D89" s="175">
        <v>-7.22</v>
      </c>
      <c r="E89" s="241">
        <v>26</v>
      </c>
      <c r="F89" s="242">
        <v>28</v>
      </c>
      <c r="G89" s="242">
        <v>30</v>
      </c>
      <c r="H89" s="241">
        <v>4</v>
      </c>
      <c r="I89" s="243">
        <v>5</v>
      </c>
      <c r="J89" s="244">
        <v>4</v>
      </c>
    </row>
    <row r="90" spans="1:10" ht="15" customHeight="1">
      <c r="A90" s="59" t="s">
        <v>117</v>
      </c>
      <c r="B90" s="173">
        <v>-12.75</v>
      </c>
      <c r="C90" s="174">
        <v>-11.29</v>
      </c>
      <c r="D90" s="175">
        <v>-16.72</v>
      </c>
      <c r="E90" s="241">
        <v>77</v>
      </c>
      <c r="F90" s="242">
        <v>71</v>
      </c>
      <c r="G90" s="242">
        <v>62</v>
      </c>
      <c r="H90" s="241">
        <v>10</v>
      </c>
      <c r="I90" s="243">
        <v>10</v>
      </c>
      <c r="J90" s="244">
        <v>9</v>
      </c>
    </row>
    <row r="91" spans="1:10" ht="15" customHeight="1">
      <c r="A91" s="59" t="s">
        <v>118</v>
      </c>
      <c r="B91" s="173">
        <v>-1.9</v>
      </c>
      <c r="C91" s="174">
        <v>0.06</v>
      </c>
      <c r="D91" s="175">
        <v>-6.99</v>
      </c>
      <c r="E91" s="241">
        <v>24</v>
      </c>
      <c r="F91" s="242">
        <v>26</v>
      </c>
      <c r="G91" s="242">
        <v>29</v>
      </c>
      <c r="H91" s="241">
        <v>3</v>
      </c>
      <c r="I91" s="243">
        <v>4</v>
      </c>
      <c r="J91" s="244">
        <v>3</v>
      </c>
    </row>
    <row r="92" spans="1:10" s="15" customFormat="1" ht="15" customHeight="1">
      <c r="A92" s="215" t="s">
        <v>119</v>
      </c>
      <c r="B92" s="179">
        <v>-4.05</v>
      </c>
      <c r="C92" s="180">
        <v>-1.21</v>
      </c>
      <c r="D92" s="181">
        <v>-11.73</v>
      </c>
      <c r="E92" s="237">
        <v>6</v>
      </c>
      <c r="F92" s="240">
        <v>3</v>
      </c>
      <c r="G92" s="240">
        <v>5</v>
      </c>
      <c r="H92" s="237"/>
      <c r="I92" s="238"/>
      <c r="J92" s="239"/>
    </row>
    <row r="93" spans="1:10" ht="15" customHeight="1">
      <c r="A93" s="59" t="s">
        <v>120</v>
      </c>
      <c r="B93" s="173">
        <v>-2.85</v>
      </c>
      <c r="C93" s="174">
        <v>-3.05</v>
      </c>
      <c r="D93" s="175">
        <v>-2.56</v>
      </c>
      <c r="E93" s="241">
        <v>30</v>
      </c>
      <c r="F93" s="242">
        <v>34</v>
      </c>
      <c r="G93" s="242">
        <v>18</v>
      </c>
      <c r="H93" s="241">
        <v>5</v>
      </c>
      <c r="I93" s="243">
        <v>6</v>
      </c>
      <c r="J93" s="244">
        <v>1</v>
      </c>
    </row>
    <row r="94" spans="1:10" s="225" customFormat="1" ht="14.65" customHeight="1">
      <c r="A94" s="220" t="s">
        <v>121</v>
      </c>
      <c r="B94" s="173">
        <v>10.28</v>
      </c>
      <c r="C94" s="174">
        <v>20.100000000000001</v>
      </c>
      <c r="D94" s="175">
        <v>-9.33</v>
      </c>
      <c r="E94" s="241">
        <v>7</v>
      </c>
      <c r="F94" s="242">
        <v>4</v>
      </c>
      <c r="G94" s="242">
        <v>36</v>
      </c>
      <c r="H94" s="241">
        <v>2</v>
      </c>
      <c r="I94" s="243">
        <v>2</v>
      </c>
      <c r="J94" s="244">
        <v>3</v>
      </c>
    </row>
    <row r="95" spans="1:10" ht="15" customHeight="1">
      <c r="A95" s="59" t="s">
        <v>122</v>
      </c>
      <c r="B95" s="173">
        <v>-9.5500000000000007</v>
      </c>
      <c r="C95" s="174">
        <v>-4.71</v>
      </c>
      <c r="D95" s="175">
        <v>-20.100000000000001</v>
      </c>
      <c r="E95" s="241">
        <v>52</v>
      </c>
      <c r="F95" s="242">
        <v>41</v>
      </c>
      <c r="G95" s="242">
        <v>73</v>
      </c>
      <c r="H95" s="241">
        <v>9</v>
      </c>
      <c r="I95" s="243">
        <v>7</v>
      </c>
      <c r="J95" s="244">
        <v>10</v>
      </c>
    </row>
    <row r="96" spans="1:10" ht="15" customHeight="1">
      <c r="A96" s="59" t="s">
        <v>123</v>
      </c>
      <c r="B96" s="173">
        <v>3.32</v>
      </c>
      <c r="C96" s="174">
        <v>6.87</v>
      </c>
      <c r="D96" s="175">
        <v>-9.89</v>
      </c>
      <c r="E96" s="241">
        <v>17</v>
      </c>
      <c r="F96" s="242">
        <v>15</v>
      </c>
      <c r="G96" s="242">
        <v>37</v>
      </c>
      <c r="H96" s="241">
        <v>3</v>
      </c>
      <c r="I96" s="243">
        <v>3</v>
      </c>
      <c r="J96" s="244">
        <v>4</v>
      </c>
    </row>
    <row r="97" spans="1:10" ht="15" customHeight="1">
      <c r="A97" s="208" t="s">
        <v>124</v>
      </c>
      <c r="B97" s="173">
        <v>-7.93</v>
      </c>
      <c r="C97" s="174">
        <v>-6.45</v>
      </c>
      <c r="D97" s="175">
        <v>-13.03</v>
      </c>
      <c r="E97" s="241">
        <v>46</v>
      </c>
      <c r="F97" s="242">
        <v>46</v>
      </c>
      <c r="G97" s="242">
        <v>47</v>
      </c>
      <c r="H97" s="241">
        <v>7</v>
      </c>
      <c r="I97" s="243">
        <v>8</v>
      </c>
      <c r="J97" s="244">
        <v>6</v>
      </c>
    </row>
    <row r="98" spans="1:10" ht="15" customHeight="1">
      <c r="A98" s="59" t="s">
        <v>125</v>
      </c>
      <c r="B98" s="173">
        <v>-1.65</v>
      </c>
      <c r="C98" s="174">
        <v>-0.44</v>
      </c>
      <c r="D98" s="175">
        <v>-7.25</v>
      </c>
      <c r="E98" s="241">
        <v>23</v>
      </c>
      <c r="F98" s="242">
        <v>27</v>
      </c>
      <c r="G98" s="242">
        <v>31</v>
      </c>
      <c r="H98" s="241">
        <v>4</v>
      </c>
      <c r="I98" s="243">
        <v>5</v>
      </c>
      <c r="J98" s="244">
        <v>2</v>
      </c>
    </row>
    <row r="99" spans="1:10" ht="15" customHeight="1">
      <c r="A99" s="59" t="s">
        <v>126</v>
      </c>
      <c r="B99" s="173">
        <v>-11.99</v>
      </c>
      <c r="C99" s="174">
        <v>-9.0299999999999994</v>
      </c>
      <c r="D99" s="175">
        <v>-18.29</v>
      </c>
      <c r="E99" s="241">
        <v>69</v>
      </c>
      <c r="F99" s="242">
        <v>62</v>
      </c>
      <c r="G99" s="242">
        <v>68</v>
      </c>
      <c r="H99" s="241">
        <v>10</v>
      </c>
      <c r="I99" s="243">
        <v>10</v>
      </c>
      <c r="J99" s="244">
        <v>8</v>
      </c>
    </row>
    <row r="100" spans="1:10" ht="15" customHeight="1">
      <c r="A100" s="59" t="s">
        <v>127</v>
      </c>
      <c r="B100" s="173">
        <v>-9.15</v>
      </c>
      <c r="C100" s="174">
        <v>-8.65</v>
      </c>
      <c r="D100" s="175">
        <v>-21.61</v>
      </c>
      <c r="E100" s="241">
        <v>50</v>
      </c>
      <c r="F100" s="242">
        <v>60</v>
      </c>
      <c r="G100" s="242">
        <v>76</v>
      </c>
      <c r="H100" s="241">
        <v>8</v>
      </c>
      <c r="I100" s="243">
        <v>9</v>
      </c>
      <c r="J100" s="244">
        <v>11</v>
      </c>
    </row>
    <row r="101" spans="1:10" ht="15" customHeight="1">
      <c r="A101" s="59" t="s">
        <v>128</v>
      </c>
      <c r="B101" s="173">
        <v>-2.98</v>
      </c>
      <c r="C101" s="174">
        <v>0.27</v>
      </c>
      <c r="D101" s="175">
        <v>-18.37</v>
      </c>
      <c r="E101" s="241">
        <v>31</v>
      </c>
      <c r="F101" s="242">
        <v>25</v>
      </c>
      <c r="G101" s="242">
        <v>69</v>
      </c>
      <c r="H101" s="241">
        <v>6</v>
      </c>
      <c r="I101" s="243">
        <v>4</v>
      </c>
      <c r="J101" s="244">
        <v>9</v>
      </c>
    </row>
    <row r="102" spans="1:10" ht="15" customHeight="1">
      <c r="A102" s="59" t="s">
        <v>129</v>
      </c>
      <c r="B102" s="173">
        <v>-17.2</v>
      </c>
      <c r="C102" s="174">
        <v>-19.649999999999999</v>
      </c>
      <c r="D102" s="175">
        <v>-11.94</v>
      </c>
      <c r="E102" s="241">
        <v>85</v>
      </c>
      <c r="F102" s="242">
        <v>85</v>
      </c>
      <c r="G102" s="242">
        <v>41</v>
      </c>
      <c r="H102" s="241">
        <v>11</v>
      </c>
      <c r="I102" s="243">
        <v>11</v>
      </c>
      <c r="J102" s="244">
        <v>5</v>
      </c>
    </row>
    <row r="103" spans="1:10" ht="15" customHeight="1">
      <c r="A103" s="70" t="s">
        <v>130</v>
      </c>
      <c r="B103" s="195">
        <v>10.3</v>
      </c>
      <c r="C103" s="196">
        <v>21.31</v>
      </c>
      <c r="D103" s="212">
        <v>-17.37</v>
      </c>
      <c r="E103" s="245">
        <v>6</v>
      </c>
      <c r="F103" s="246">
        <v>3</v>
      </c>
      <c r="G103" s="246">
        <v>64</v>
      </c>
      <c r="H103" s="245">
        <v>1</v>
      </c>
      <c r="I103" s="247">
        <v>1</v>
      </c>
      <c r="J103" s="248">
        <v>7</v>
      </c>
    </row>
  </sheetData>
  <mergeCells count="9">
    <mergeCell ref="A3:J3"/>
    <mergeCell ref="A4:J4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1181102362204722" header="0.51181102362204722" footer="0.51181102362204722"/>
  <pageSetup paperSize="9" scale="95" firstPageNumber="30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"/>
  <sheetViews>
    <sheetView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M47" sqref="M47"/>
    </sheetView>
  </sheetViews>
  <sheetFormatPr defaultRowHeight="12.75"/>
  <cols>
    <col min="1" max="1" width="41.28515625" style="36" customWidth="1"/>
    <col min="2" max="4" width="10.5703125" style="7" customWidth="1"/>
    <col min="5" max="9" width="10.42578125" style="7" customWidth="1"/>
    <col min="10" max="10" width="11.28515625" style="7" customWidth="1"/>
    <col min="11" max="11" width="9.28515625" style="7" bestFit="1" customWidth="1"/>
    <col min="12" max="12" width="7" style="7" bestFit="1" customWidth="1"/>
    <col min="13" max="13" width="7.42578125" style="7" bestFit="1" customWidth="1"/>
    <col min="14" max="14" width="9.140625" style="7"/>
    <col min="15" max="15" width="6.140625" style="7" customWidth="1"/>
    <col min="16" max="16" width="6.7109375" style="7" customWidth="1"/>
    <col min="17" max="16384" width="9.140625" style="7"/>
  </cols>
  <sheetData>
    <row r="1" spans="1:22">
      <c r="A1" s="1644" t="s">
        <v>867</v>
      </c>
    </row>
    <row r="2" spans="1:22">
      <c r="A2" s="24"/>
    </row>
    <row r="3" spans="1:22" ht="27.75" customHeight="1">
      <c r="A3" s="2156" t="s">
        <v>985</v>
      </c>
      <c r="B3" s="2156"/>
      <c r="C3" s="2156"/>
      <c r="D3" s="2156"/>
      <c r="E3" s="2156"/>
      <c r="F3" s="2156"/>
      <c r="G3" s="2156"/>
      <c r="H3" s="2156"/>
      <c r="I3" s="2156"/>
      <c r="J3" s="2156"/>
    </row>
    <row r="4" spans="1:22" s="24" customFormat="1" ht="10.9" customHeight="1"/>
    <row r="5" spans="1:22" ht="36" customHeight="1">
      <c r="A5" s="2147" t="s">
        <v>202</v>
      </c>
      <c r="B5" s="2150" t="s">
        <v>203</v>
      </c>
      <c r="C5" s="2151"/>
      <c r="D5" s="2152"/>
      <c r="E5" s="2150" t="s">
        <v>204</v>
      </c>
      <c r="F5" s="2151"/>
      <c r="G5" s="2152"/>
      <c r="H5" s="2150" t="s">
        <v>205</v>
      </c>
      <c r="I5" s="2151"/>
      <c r="J5" s="2152"/>
    </row>
    <row r="6" spans="1:22" ht="12" customHeight="1">
      <c r="A6" s="2148"/>
      <c r="B6" s="232" t="s">
        <v>196</v>
      </c>
      <c r="C6" s="2153" t="s">
        <v>149</v>
      </c>
      <c r="D6" s="2154"/>
      <c r="E6" s="232" t="s">
        <v>196</v>
      </c>
      <c r="F6" s="2153" t="s">
        <v>149</v>
      </c>
      <c r="G6" s="2154"/>
      <c r="H6" s="232" t="s">
        <v>196</v>
      </c>
      <c r="I6" s="2153" t="s">
        <v>149</v>
      </c>
      <c r="J6" s="2154"/>
      <c r="N6" s="1939"/>
    </row>
    <row r="7" spans="1:22" ht="13.9" customHeight="1">
      <c r="A7" s="2149"/>
      <c r="B7" s="25" t="s">
        <v>197</v>
      </c>
      <c r="C7" s="234" t="s">
        <v>198</v>
      </c>
      <c r="D7" s="234" t="s">
        <v>199</v>
      </c>
      <c r="E7" s="25" t="s">
        <v>197</v>
      </c>
      <c r="F7" s="234" t="s">
        <v>198</v>
      </c>
      <c r="G7" s="254" t="s">
        <v>199</v>
      </c>
      <c r="H7" s="25" t="s">
        <v>197</v>
      </c>
      <c r="I7" s="234" t="s">
        <v>198</v>
      </c>
      <c r="J7" s="234" t="s">
        <v>199</v>
      </c>
      <c r="K7" s="270"/>
    </row>
    <row r="8" spans="1:22" ht="13.15" customHeight="1">
      <c r="A8" s="236" t="s">
        <v>35</v>
      </c>
      <c r="B8" s="1944">
        <v>-7.1</v>
      </c>
      <c r="C8" s="1945">
        <v>-6.9</v>
      </c>
      <c r="D8" s="1946">
        <v>-7.9</v>
      </c>
      <c r="E8" s="1944"/>
      <c r="F8" s="1945"/>
      <c r="G8" s="1946"/>
      <c r="H8" s="255"/>
      <c r="I8" s="256"/>
      <c r="J8" s="257"/>
      <c r="K8" s="1943"/>
      <c r="L8" s="1943"/>
      <c r="M8" s="1943"/>
      <c r="N8" s="1939"/>
      <c r="O8" s="1939"/>
      <c r="P8" s="1939"/>
    </row>
    <row r="9" spans="1:22" s="58" customFormat="1" ht="14.65" customHeight="1">
      <c r="A9" s="109" t="s">
        <v>36</v>
      </c>
      <c r="B9" s="1944">
        <v>-8.6</v>
      </c>
      <c r="C9" s="1945">
        <v>-7.7</v>
      </c>
      <c r="D9" s="1946">
        <v>-12.8</v>
      </c>
      <c r="E9" s="260">
        <v>7</v>
      </c>
      <c r="F9" s="261">
        <v>6</v>
      </c>
      <c r="G9" s="2006">
        <v>8</v>
      </c>
      <c r="H9" s="260"/>
      <c r="I9" s="261"/>
      <c r="J9" s="2006"/>
      <c r="K9" s="2027"/>
      <c r="L9" s="1943"/>
      <c r="M9" s="2027"/>
      <c r="N9" s="2028"/>
      <c r="O9" s="2028"/>
      <c r="P9" s="2028"/>
      <c r="Q9" s="2026"/>
      <c r="R9" s="2026"/>
      <c r="S9" s="2026"/>
      <c r="T9" s="2026"/>
      <c r="U9" s="2026"/>
      <c r="V9" s="2026"/>
    </row>
    <row r="10" spans="1:22" ht="13.5" customHeight="1">
      <c r="A10" s="59" t="s">
        <v>37</v>
      </c>
      <c r="B10" s="173">
        <v>-10.199999999999999</v>
      </c>
      <c r="C10" s="174">
        <v>-8.6999999999999993</v>
      </c>
      <c r="D10" s="175">
        <v>-13.5</v>
      </c>
      <c r="E10" s="267">
        <v>58</v>
      </c>
      <c r="F10" s="268">
        <v>51</v>
      </c>
      <c r="G10" s="2007">
        <v>57</v>
      </c>
      <c r="H10" s="267">
        <v>3</v>
      </c>
      <c r="I10" s="268">
        <v>3</v>
      </c>
      <c r="J10" s="2007">
        <v>5</v>
      </c>
      <c r="K10" s="2027"/>
      <c r="L10" s="1943"/>
      <c r="M10" s="2027"/>
      <c r="N10" s="2028"/>
      <c r="O10" s="2028"/>
      <c r="P10" s="2028"/>
      <c r="Q10" s="2026"/>
      <c r="R10" s="2026"/>
      <c r="S10" s="2026"/>
      <c r="T10" s="2026"/>
      <c r="U10" s="2026"/>
      <c r="V10" s="2026"/>
    </row>
    <row r="11" spans="1:22" ht="13.5" customHeight="1">
      <c r="A11" s="59" t="s">
        <v>38</v>
      </c>
      <c r="B11" s="173">
        <v>-12.6</v>
      </c>
      <c r="C11" s="174">
        <v>-11.9</v>
      </c>
      <c r="D11" s="175">
        <v>-14.2</v>
      </c>
      <c r="E11" s="267">
        <v>71</v>
      </c>
      <c r="F11" s="268">
        <v>73</v>
      </c>
      <c r="G11" s="2007">
        <v>64</v>
      </c>
      <c r="H11" s="267">
        <v>8</v>
      </c>
      <c r="I11" s="268">
        <v>9</v>
      </c>
      <c r="J11" s="2007">
        <v>9</v>
      </c>
      <c r="K11" s="2027"/>
      <c r="L11" s="1943"/>
      <c r="M11" s="2027"/>
      <c r="N11" s="2028"/>
      <c r="O11" s="2028"/>
      <c r="P11" s="2028"/>
      <c r="Q11" s="2026"/>
      <c r="R11" s="2026"/>
      <c r="S11" s="2026"/>
      <c r="T11" s="2026"/>
      <c r="U11" s="2026"/>
      <c r="V11" s="2026"/>
    </row>
    <row r="12" spans="1:22" ht="13.5" customHeight="1">
      <c r="A12" s="59" t="s">
        <v>39</v>
      </c>
      <c r="B12" s="173">
        <v>-14.2</v>
      </c>
      <c r="C12" s="174">
        <v>-14.1</v>
      </c>
      <c r="D12" s="175">
        <v>-14.7</v>
      </c>
      <c r="E12" s="267">
        <v>82</v>
      </c>
      <c r="F12" s="268">
        <v>84</v>
      </c>
      <c r="G12" s="2007">
        <v>66</v>
      </c>
      <c r="H12" s="267">
        <v>16</v>
      </c>
      <c r="I12" s="268">
        <v>17</v>
      </c>
      <c r="J12" s="2007">
        <v>10</v>
      </c>
      <c r="K12" s="2027"/>
      <c r="L12" s="1943"/>
      <c r="M12" s="2027"/>
      <c r="N12" s="2028"/>
      <c r="O12" s="2028"/>
      <c r="P12" s="2028"/>
      <c r="Q12" s="2026"/>
      <c r="R12" s="2026"/>
      <c r="S12" s="2026"/>
      <c r="T12" s="2026"/>
      <c r="U12" s="2026"/>
      <c r="V12" s="2026"/>
    </row>
    <row r="13" spans="1:22" ht="13.5" customHeight="1">
      <c r="A13" s="59" t="s">
        <v>40</v>
      </c>
      <c r="B13" s="173">
        <v>-12.2</v>
      </c>
      <c r="C13" s="174">
        <v>-10.7</v>
      </c>
      <c r="D13" s="175">
        <v>-15.3</v>
      </c>
      <c r="E13" s="267">
        <v>69</v>
      </c>
      <c r="F13" s="268">
        <v>65</v>
      </c>
      <c r="G13" s="2007">
        <v>69</v>
      </c>
      <c r="H13" s="267">
        <v>6</v>
      </c>
      <c r="I13" s="268">
        <v>4</v>
      </c>
      <c r="J13" s="2007">
        <v>11</v>
      </c>
      <c r="K13" s="2027"/>
      <c r="L13" s="1943"/>
      <c r="M13" s="2027"/>
      <c r="N13" s="2028"/>
      <c r="O13" s="2028"/>
      <c r="P13" s="2028"/>
      <c r="Q13" s="2026"/>
      <c r="R13" s="2026"/>
      <c r="S13" s="2026"/>
      <c r="T13" s="2026"/>
      <c r="U13" s="2026"/>
      <c r="V13" s="2026"/>
    </row>
    <row r="14" spans="1:22" ht="13.5" customHeight="1">
      <c r="A14" s="59" t="s">
        <v>41</v>
      </c>
      <c r="B14" s="173">
        <v>-13</v>
      </c>
      <c r="C14" s="174">
        <v>-12.8</v>
      </c>
      <c r="D14" s="175">
        <v>-14.2</v>
      </c>
      <c r="E14" s="267">
        <v>74</v>
      </c>
      <c r="F14" s="268">
        <v>79</v>
      </c>
      <c r="G14" s="2007">
        <v>63</v>
      </c>
      <c r="H14" s="267">
        <v>9</v>
      </c>
      <c r="I14" s="268">
        <v>13</v>
      </c>
      <c r="J14" s="2007">
        <v>8</v>
      </c>
      <c r="K14" s="2027"/>
      <c r="L14" s="1943"/>
      <c r="M14" s="2027"/>
      <c r="N14" s="2028"/>
      <c r="O14" s="2028"/>
      <c r="P14" s="2028"/>
      <c r="Q14" s="2026"/>
      <c r="R14" s="2026"/>
      <c r="S14" s="2026"/>
      <c r="T14" s="2026"/>
      <c r="U14" s="2026"/>
      <c r="V14" s="2026"/>
    </row>
    <row r="15" spans="1:22" ht="13.5" customHeight="1">
      <c r="A15" s="59" t="s">
        <v>42</v>
      </c>
      <c r="B15" s="173">
        <v>-10.7</v>
      </c>
      <c r="C15" s="174">
        <v>-10.8</v>
      </c>
      <c r="D15" s="175">
        <v>-10.4</v>
      </c>
      <c r="E15" s="267">
        <v>59</v>
      </c>
      <c r="F15" s="268">
        <v>67</v>
      </c>
      <c r="G15" s="2007">
        <v>51</v>
      </c>
      <c r="H15" s="267">
        <v>4</v>
      </c>
      <c r="I15" s="268">
        <v>6</v>
      </c>
      <c r="J15" s="2007">
        <v>3</v>
      </c>
      <c r="K15" s="2027"/>
      <c r="L15" s="1943"/>
      <c r="M15" s="2027"/>
      <c r="N15" s="2028"/>
      <c r="O15" s="2028"/>
      <c r="P15" s="2028"/>
      <c r="Q15" s="2026"/>
      <c r="R15" s="2026"/>
      <c r="S15" s="2026"/>
      <c r="T15" s="2026"/>
      <c r="U15" s="2026"/>
      <c r="V15" s="2026"/>
    </row>
    <row r="16" spans="1:22" ht="13.5" customHeight="1">
      <c r="A16" s="59" t="s">
        <v>43</v>
      </c>
      <c r="B16" s="173">
        <v>-12.3</v>
      </c>
      <c r="C16" s="174">
        <v>-10.8</v>
      </c>
      <c r="D16" s="175">
        <v>-16.3</v>
      </c>
      <c r="E16" s="267">
        <v>70</v>
      </c>
      <c r="F16" s="268">
        <v>66</v>
      </c>
      <c r="G16" s="2007">
        <v>76</v>
      </c>
      <c r="H16" s="267">
        <v>7</v>
      </c>
      <c r="I16" s="268">
        <v>5</v>
      </c>
      <c r="J16" s="2007">
        <v>15</v>
      </c>
      <c r="K16" s="2027"/>
      <c r="L16" s="1943"/>
      <c r="M16" s="2027"/>
      <c r="N16" s="2028"/>
      <c r="O16" s="2028"/>
      <c r="P16" s="2028"/>
      <c r="Q16" s="2026"/>
      <c r="R16" s="2026"/>
      <c r="S16" s="2026"/>
      <c r="T16" s="2026"/>
      <c r="U16" s="2026"/>
      <c r="V16" s="2026"/>
    </row>
    <row r="17" spans="1:22" ht="13.5" customHeight="1">
      <c r="A17" s="59" t="s">
        <v>44</v>
      </c>
      <c r="B17" s="173">
        <v>-13.4</v>
      </c>
      <c r="C17" s="174">
        <v>-11</v>
      </c>
      <c r="D17" s="175">
        <v>-18.600000000000001</v>
      </c>
      <c r="E17" s="267">
        <v>77</v>
      </c>
      <c r="F17" s="268">
        <v>70</v>
      </c>
      <c r="G17" s="2007">
        <v>82</v>
      </c>
      <c r="H17" s="267">
        <v>12</v>
      </c>
      <c r="I17" s="268">
        <v>7</v>
      </c>
      <c r="J17" s="2007">
        <v>18</v>
      </c>
      <c r="K17" s="2027"/>
      <c r="L17" s="1943"/>
      <c r="M17" s="2027"/>
      <c r="N17" s="2028"/>
      <c r="O17" s="2028"/>
      <c r="P17" s="2028"/>
      <c r="Q17" s="2026"/>
      <c r="R17" s="2026"/>
      <c r="S17" s="2026"/>
      <c r="T17" s="2026"/>
      <c r="U17" s="2026"/>
      <c r="V17" s="2026"/>
    </row>
    <row r="18" spans="1:22" ht="13.5" customHeight="1">
      <c r="A18" s="59" t="s">
        <v>45</v>
      </c>
      <c r="B18" s="173">
        <v>-13.2</v>
      </c>
      <c r="C18" s="174">
        <v>-12</v>
      </c>
      <c r="D18" s="175">
        <v>-15.3</v>
      </c>
      <c r="E18" s="267">
        <v>75</v>
      </c>
      <c r="F18" s="268">
        <v>74</v>
      </c>
      <c r="G18" s="2007">
        <v>70</v>
      </c>
      <c r="H18" s="267">
        <v>10</v>
      </c>
      <c r="I18" s="268">
        <v>10</v>
      </c>
      <c r="J18" s="2007">
        <v>12</v>
      </c>
      <c r="K18" s="2027"/>
      <c r="L18" s="1943"/>
      <c r="M18" s="2027"/>
      <c r="N18" s="2028"/>
      <c r="O18" s="2028"/>
      <c r="P18" s="2028"/>
      <c r="Q18" s="2026"/>
      <c r="R18" s="2026"/>
      <c r="S18" s="2026"/>
      <c r="T18" s="2026"/>
      <c r="U18" s="2026"/>
      <c r="V18" s="2026"/>
    </row>
    <row r="19" spans="1:22" ht="13.5" customHeight="1">
      <c r="A19" s="59" t="s">
        <v>46</v>
      </c>
      <c r="B19" s="173">
        <v>-6.8</v>
      </c>
      <c r="C19" s="174">
        <v>-6.5</v>
      </c>
      <c r="D19" s="175">
        <v>-8.1</v>
      </c>
      <c r="E19" s="267">
        <v>37</v>
      </c>
      <c r="F19" s="268">
        <v>36</v>
      </c>
      <c r="G19" s="2007">
        <v>35</v>
      </c>
      <c r="H19" s="267">
        <v>2</v>
      </c>
      <c r="I19" s="268">
        <v>2</v>
      </c>
      <c r="J19" s="2007">
        <v>2</v>
      </c>
      <c r="K19" s="2027"/>
      <c r="L19" s="1943"/>
      <c r="M19" s="2027"/>
      <c r="N19" s="2028"/>
      <c r="O19" s="2028"/>
      <c r="P19" s="2028"/>
      <c r="Q19" s="2026"/>
      <c r="R19" s="2026"/>
      <c r="S19" s="2026"/>
      <c r="T19" s="2026"/>
      <c r="U19" s="2026"/>
      <c r="V19" s="2026"/>
    </row>
    <row r="20" spans="1:22" ht="13.5" customHeight="1">
      <c r="A20" s="59" t="s">
        <v>47</v>
      </c>
      <c r="B20" s="173">
        <v>-13.4</v>
      </c>
      <c r="C20" s="174">
        <v>-13.1</v>
      </c>
      <c r="D20" s="175">
        <v>-14</v>
      </c>
      <c r="E20" s="267">
        <v>76</v>
      </c>
      <c r="F20" s="268">
        <v>80</v>
      </c>
      <c r="G20" s="2007">
        <v>62</v>
      </c>
      <c r="H20" s="267">
        <v>11</v>
      </c>
      <c r="I20" s="268">
        <v>14</v>
      </c>
      <c r="J20" s="2007">
        <v>7</v>
      </c>
      <c r="K20" s="2027"/>
      <c r="L20" s="1943"/>
      <c r="M20" s="2027"/>
      <c r="N20" s="2028"/>
      <c r="O20" s="2028"/>
      <c r="P20" s="2028"/>
      <c r="Q20" s="2026"/>
      <c r="R20" s="2026"/>
      <c r="S20" s="2026"/>
      <c r="T20" s="2026"/>
      <c r="U20" s="2026"/>
      <c r="V20" s="2026"/>
    </row>
    <row r="21" spans="1:22" ht="13.5" customHeight="1">
      <c r="A21" s="59" t="s">
        <v>48</v>
      </c>
      <c r="B21" s="173">
        <v>-14.7</v>
      </c>
      <c r="C21" s="174">
        <v>-13.8</v>
      </c>
      <c r="D21" s="175">
        <v>-16.8</v>
      </c>
      <c r="E21" s="267">
        <v>85</v>
      </c>
      <c r="F21" s="268">
        <v>82</v>
      </c>
      <c r="G21" s="2007">
        <v>79</v>
      </c>
      <c r="H21" s="267">
        <v>18</v>
      </c>
      <c r="I21" s="268">
        <v>16</v>
      </c>
      <c r="J21" s="2007">
        <v>16</v>
      </c>
      <c r="K21" s="2027"/>
      <c r="L21" s="1943"/>
      <c r="M21" s="2027"/>
      <c r="N21" s="2028"/>
      <c r="O21" s="2028"/>
      <c r="P21" s="2028"/>
      <c r="Q21" s="2026"/>
      <c r="R21" s="2026"/>
      <c r="S21" s="2026"/>
      <c r="T21" s="2026"/>
      <c r="U21" s="2026"/>
      <c r="V21" s="2026"/>
    </row>
    <row r="22" spans="1:22" ht="13.5" customHeight="1">
      <c r="A22" s="59" t="s">
        <v>49</v>
      </c>
      <c r="B22" s="173">
        <v>-13.9</v>
      </c>
      <c r="C22" s="174">
        <v>-12.6</v>
      </c>
      <c r="D22" s="175">
        <v>-17.100000000000001</v>
      </c>
      <c r="E22" s="267">
        <v>81</v>
      </c>
      <c r="F22" s="268">
        <v>78</v>
      </c>
      <c r="G22" s="2007">
        <v>80</v>
      </c>
      <c r="H22" s="267">
        <v>15</v>
      </c>
      <c r="I22" s="268">
        <v>12</v>
      </c>
      <c r="J22" s="2007">
        <v>17</v>
      </c>
      <c r="K22" s="2027"/>
      <c r="L22" s="1943"/>
      <c r="M22" s="2027"/>
      <c r="N22" s="2028"/>
      <c r="O22" s="2028"/>
      <c r="P22" s="2028"/>
      <c r="Q22" s="2026"/>
      <c r="R22" s="2026"/>
      <c r="S22" s="2026"/>
      <c r="T22" s="2026"/>
      <c r="U22" s="2026"/>
      <c r="V22" s="2026"/>
    </row>
    <row r="23" spans="1:22" ht="13.5" customHeight="1">
      <c r="A23" s="59" t="s">
        <v>50</v>
      </c>
      <c r="B23" s="173">
        <v>-13.6</v>
      </c>
      <c r="C23" s="174">
        <v>-12.1</v>
      </c>
      <c r="D23" s="175">
        <v>-16.100000000000001</v>
      </c>
      <c r="E23" s="267">
        <v>79</v>
      </c>
      <c r="F23" s="268">
        <v>75</v>
      </c>
      <c r="G23" s="2007">
        <v>74</v>
      </c>
      <c r="H23" s="267">
        <v>13</v>
      </c>
      <c r="I23" s="268">
        <v>11</v>
      </c>
      <c r="J23" s="2007">
        <v>14</v>
      </c>
      <c r="K23" s="2027"/>
      <c r="L23" s="1943"/>
      <c r="M23" s="2027"/>
      <c r="N23" s="2028"/>
      <c r="O23" s="2028"/>
      <c r="P23" s="2028"/>
      <c r="Q23" s="2026"/>
      <c r="R23" s="2026"/>
      <c r="S23" s="2026"/>
      <c r="T23" s="2026"/>
      <c r="U23" s="2026"/>
      <c r="V23" s="2026"/>
    </row>
    <row r="24" spans="1:22" ht="13.5" customHeight="1">
      <c r="A24" s="59" t="s">
        <v>51</v>
      </c>
      <c r="B24" s="173">
        <v>-13.8</v>
      </c>
      <c r="C24" s="174">
        <v>-13.3</v>
      </c>
      <c r="D24" s="175">
        <v>-15.5</v>
      </c>
      <c r="E24" s="267">
        <v>80</v>
      </c>
      <c r="F24" s="268">
        <v>81</v>
      </c>
      <c r="G24" s="2007">
        <v>71</v>
      </c>
      <c r="H24" s="267">
        <v>14</v>
      </c>
      <c r="I24" s="268">
        <v>15</v>
      </c>
      <c r="J24" s="2007">
        <v>13</v>
      </c>
      <c r="K24" s="2027"/>
      <c r="L24" s="1943"/>
      <c r="M24" s="2027"/>
      <c r="N24" s="2028"/>
      <c r="O24" s="2028"/>
      <c r="P24" s="2028"/>
      <c r="Q24" s="2026"/>
      <c r="R24" s="2026"/>
      <c r="S24" s="2026"/>
      <c r="T24" s="2026"/>
      <c r="U24" s="2026"/>
      <c r="V24" s="2026"/>
    </row>
    <row r="25" spans="1:22" ht="13.5" customHeight="1">
      <c r="A25" s="59" t="s">
        <v>52</v>
      </c>
      <c r="B25" s="173">
        <v>-14.2</v>
      </c>
      <c r="C25" s="174">
        <v>-15</v>
      </c>
      <c r="D25" s="175">
        <v>-12</v>
      </c>
      <c r="E25" s="267">
        <v>83</v>
      </c>
      <c r="F25" s="268">
        <v>85</v>
      </c>
      <c r="G25" s="2007">
        <v>55</v>
      </c>
      <c r="H25" s="267">
        <v>17</v>
      </c>
      <c r="I25" s="268">
        <v>18</v>
      </c>
      <c r="J25" s="2007">
        <v>4</v>
      </c>
      <c r="K25" s="2027"/>
      <c r="L25" s="1943"/>
      <c r="M25" s="2027"/>
      <c r="N25" s="2028"/>
      <c r="O25" s="2028"/>
      <c r="P25" s="2028"/>
      <c r="Q25" s="2026"/>
      <c r="R25" s="2026"/>
      <c r="S25" s="2026"/>
      <c r="T25" s="2026"/>
      <c r="U25" s="2026"/>
      <c r="V25" s="2026"/>
    </row>
    <row r="26" spans="1:22" ht="13.5" customHeight="1">
      <c r="A26" s="59" t="s">
        <v>53</v>
      </c>
      <c r="B26" s="173">
        <v>-12</v>
      </c>
      <c r="C26" s="174">
        <v>-11.6</v>
      </c>
      <c r="D26" s="175">
        <v>-13.7</v>
      </c>
      <c r="E26" s="267">
        <v>67</v>
      </c>
      <c r="F26" s="268">
        <v>72</v>
      </c>
      <c r="G26" s="2007">
        <v>61</v>
      </c>
      <c r="H26" s="267">
        <v>5</v>
      </c>
      <c r="I26" s="268">
        <v>8</v>
      </c>
      <c r="J26" s="2007">
        <v>6</v>
      </c>
      <c r="K26" s="2027"/>
      <c r="L26" s="1943"/>
      <c r="M26" s="2027"/>
      <c r="N26" s="2028"/>
      <c r="O26" s="2028"/>
      <c r="P26" s="2028"/>
      <c r="Q26" s="2026"/>
      <c r="R26" s="2026"/>
      <c r="S26" s="2026"/>
      <c r="T26" s="2026"/>
      <c r="U26" s="2026"/>
      <c r="V26" s="2026"/>
    </row>
    <row r="27" spans="1:22" ht="13.5" customHeight="1">
      <c r="A27" s="59" t="s">
        <v>54</v>
      </c>
      <c r="B27" s="173">
        <v>-3.3</v>
      </c>
      <c r="C27" s="174">
        <v>-3.6</v>
      </c>
      <c r="D27" s="175">
        <v>9.1999999999999993</v>
      </c>
      <c r="E27" s="267">
        <v>16</v>
      </c>
      <c r="F27" s="268">
        <v>20</v>
      </c>
      <c r="G27" s="2007">
        <v>5</v>
      </c>
      <c r="H27" s="267">
        <v>1</v>
      </c>
      <c r="I27" s="268">
        <v>1</v>
      </c>
      <c r="J27" s="2007">
        <v>1</v>
      </c>
      <c r="K27" s="2027"/>
      <c r="L27" s="1943"/>
      <c r="M27" s="2027"/>
      <c r="N27" s="2028"/>
      <c r="O27" s="2028"/>
      <c r="P27" s="2028"/>
      <c r="Q27" s="2026"/>
      <c r="R27" s="2026"/>
      <c r="S27" s="2026"/>
      <c r="T27" s="2026"/>
      <c r="U27" s="2026"/>
      <c r="V27" s="2026"/>
    </row>
    <row r="28" spans="1:22" s="58" customFormat="1" ht="13.5" customHeight="1">
      <c r="A28" s="109" t="s">
        <v>55</v>
      </c>
      <c r="B28" s="1944">
        <v>-8.1999999999999993</v>
      </c>
      <c r="C28" s="1945">
        <v>-7.5</v>
      </c>
      <c r="D28" s="1946">
        <v>-11.8</v>
      </c>
      <c r="E28" s="260">
        <v>5</v>
      </c>
      <c r="F28" s="261">
        <v>5</v>
      </c>
      <c r="G28" s="2006">
        <v>7</v>
      </c>
      <c r="H28" s="260"/>
      <c r="I28" s="261"/>
      <c r="J28" s="2006"/>
      <c r="K28" s="2027"/>
      <c r="L28" s="1943"/>
      <c r="M28" s="2027"/>
      <c r="N28" s="2028"/>
      <c r="O28" s="2028"/>
      <c r="P28" s="2028"/>
      <c r="Q28" s="2026"/>
      <c r="R28" s="2026"/>
      <c r="S28" s="2026"/>
      <c r="T28" s="2026"/>
      <c r="U28" s="2026"/>
      <c r="V28" s="2026"/>
    </row>
    <row r="29" spans="1:22" ht="13.5" customHeight="1">
      <c r="A29" s="59" t="s">
        <v>56</v>
      </c>
      <c r="B29" s="173">
        <v>-12.1</v>
      </c>
      <c r="C29" s="174">
        <v>-10.199999999999999</v>
      </c>
      <c r="D29" s="175">
        <v>-20.399999999999999</v>
      </c>
      <c r="E29" s="267">
        <v>68</v>
      </c>
      <c r="F29" s="268">
        <v>61</v>
      </c>
      <c r="G29" s="2007">
        <v>83</v>
      </c>
      <c r="H29" s="267">
        <v>9</v>
      </c>
      <c r="I29" s="268">
        <v>8</v>
      </c>
      <c r="J29" s="2007">
        <v>10</v>
      </c>
      <c r="K29" s="2027"/>
      <c r="L29" s="1943"/>
      <c r="M29" s="2027"/>
      <c r="N29" s="2028"/>
      <c r="O29" s="2028"/>
      <c r="P29" s="2028"/>
      <c r="Q29" s="2026"/>
      <c r="R29" s="2026"/>
      <c r="S29" s="2026"/>
      <c r="T29" s="2026"/>
      <c r="U29" s="2026"/>
      <c r="V29" s="2026"/>
    </row>
    <row r="30" spans="1:22" ht="13.5" customHeight="1">
      <c r="A30" s="59" t="s">
        <v>57</v>
      </c>
      <c r="B30" s="173">
        <v>-7.3</v>
      </c>
      <c r="C30" s="174">
        <v>-6.6</v>
      </c>
      <c r="D30" s="175">
        <v>-9.6</v>
      </c>
      <c r="E30" s="267">
        <v>40</v>
      </c>
      <c r="F30" s="268">
        <v>37</v>
      </c>
      <c r="G30" s="2007">
        <v>45</v>
      </c>
      <c r="H30" s="267">
        <v>4</v>
      </c>
      <c r="I30" s="268">
        <v>3</v>
      </c>
      <c r="J30" s="2007">
        <v>5</v>
      </c>
      <c r="K30" s="2027"/>
      <c r="L30" s="1943"/>
      <c r="M30" s="2027"/>
      <c r="N30" s="2028"/>
      <c r="O30" s="2028"/>
      <c r="P30" s="2028"/>
      <c r="Q30" s="2026"/>
      <c r="R30" s="2026"/>
      <c r="S30" s="2026"/>
      <c r="T30" s="2026"/>
      <c r="U30" s="2026"/>
      <c r="V30" s="2026"/>
    </row>
    <row r="31" spans="1:22" ht="13.5" customHeight="1">
      <c r="A31" s="59" t="s">
        <v>138</v>
      </c>
      <c r="B31" s="173">
        <v>-9.6</v>
      </c>
      <c r="C31" s="174">
        <v>-8.1</v>
      </c>
      <c r="D31" s="175">
        <v>-15.2</v>
      </c>
      <c r="E31" s="267"/>
      <c r="F31" s="268"/>
      <c r="G31" s="2007"/>
      <c r="H31" s="267"/>
      <c r="I31" s="268"/>
      <c r="J31" s="2007"/>
      <c r="K31" s="2027"/>
      <c r="L31" s="1943"/>
      <c r="M31" s="2027"/>
      <c r="N31" s="2028"/>
      <c r="O31" s="2028"/>
      <c r="P31" s="2028"/>
      <c r="Q31" s="2026"/>
      <c r="R31" s="2026"/>
      <c r="S31" s="2026"/>
      <c r="T31" s="2026"/>
      <c r="U31" s="2026"/>
      <c r="V31" s="2026"/>
    </row>
    <row r="32" spans="1:22" ht="13.5" customHeight="1">
      <c r="A32" s="66" t="s">
        <v>200</v>
      </c>
      <c r="B32" s="173">
        <v>0.4</v>
      </c>
      <c r="C32" s="174">
        <v>1.8</v>
      </c>
      <c r="D32" s="175">
        <v>-4</v>
      </c>
      <c r="E32" s="267">
        <v>9</v>
      </c>
      <c r="F32" s="268">
        <v>7</v>
      </c>
      <c r="G32" s="2007">
        <v>18</v>
      </c>
      <c r="H32" s="267">
        <v>1</v>
      </c>
      <c r="I32" s="268">
        <v>1</v>
      </c>
      <c r="J32" s="2007">
        <v>2</v>
      </c>
      <c r="K32" s="2027"/>
      <c r="L32" s="1943"/>
      <c r="M32" s="2027"/>
      <c r="N32" s="2028"/>
      <c r="O32" s="2028"/>
      <c r="P32" s="2028"/>
      <c r="Q32" s="2026"/>
      <c r="R32" s="2026"/>
      <c r="S32" s="2026"/>
      <c r="T32" s="2026"/>
      <c r="U32" s="2026"/>
      <c r="V32" s="2026"/>
    </row>
    <row r="33" spans="1:22" ht="25.5">
      <c r="A33" s="66" t="s">
        <v>139</v>
      </c>
      <c r="B33" s="173">
        <v>-10</v>
      </c>
      <c r="C33" s="174">
        <v>-8.5</v>
      </c>
      <c r="D33" s="175">
        <v>-15.7</v>
      </c>
      <c r="E33" s="267">
        <v>55</v>
      </c>
      <c r="F33" s="268">
        <v>49</v>
      </c>
      <c r="G33" s="2007">
        <v>72</v>
      </c>
      <c r="H33" s="267">
        <v>7</v>
      </c>
      <c r="I33" s="268">
        <v>7</v>
      </c>
      <c r="J33" s="2007">
        <v>7</v>
      </c>
      <c r="K33" s="2027"/>
      <c r="L33" s="1943"/>
      <c r="M33" s="2027"/>
      <c r="N33" s="2028"/>
      <c r="O33" s="2028"/>
      <c r="P33" s="2028"/>
      <c r="Q33" s="2026"/>
      <c r="R33" s="2026"/>
      <c r="S33" s="2026"/>
      <c r="T33" s="2026"/>
      <c r="U33" s="2026"/>
      <c r="V33" s="2026"/>
    </row>
    <row r="34" spans="1:22" ht="13.5" customHeight="1">
      <c r="A34" s="59" t="s">
        <v>61</v>
      </c>
      <c r="B34" s="173">
        <v>-9.3000000000000007</v>
      </c>
      <c r="C34" s="174">
        <v>-7.2</v>
      </c>
      <c r="D34" s="175">
        <v>-14.8</v>
      </c>
      <c r="E34" s="267">
        <v>51</v>
      </c>
      <c r="F34" s="268">
        <v>41</v>
      </c>
      <c r="G34" s="2007">
        <v>67</v>
      </c>
      <c r="H34" s="267">
        <v>6</v>
      </c>
      <c r="I34" s="268">
        <v>4</v>
      </c>
      <c r="J34" s="2007">
        <v>6</v>
      </c>
      <c r="K34" s="2027"/>
      <c r="L34" s="1943"/>
      <c r="M34" s="2027"/>
      <c r="N34" s="2028"/>
      <c r="O34" s="2028"/>
      <c r="P34" s="2028"/>
      <c r="Q34" s="2026"/>
      <c r="R34" s="2026"/>
      <c r="S34" s="2026"/>
      <c r="T34" s="2026"/>
      <c r="U34" s="2026"/>
      <c r="V34" s="2026"/>
    </row>
    <row r="35" spans="1:22" ht="13.5" customHeight="1">
      <c r="A35" s="59" t="s">
        <v>62</v>
      </c>
      <c r="B35" s="173">
        <v>-6.8</v>
      </c>
      <c r="C35" s="174">
        <v>-7.4</v>
      </c>
      <c r="D35" s="175">
        <v>-5.0999999999999996</v>
      </c>
      <c r="E35" s="267">
        <v>38</v>
      </c>
      <c r="F35" s="268">
        <v>42</v>
      </c>
      <c r="G35" s="2007">
        <v>21</v>
      </c>
      <c r="H35" s="267">
        <v>3</v>
      </c>
      <c r="I35" s="268">
        <v>5</v>
      </c>
      <c r="J35" s="2007">
        <v>3</v>
      </c>
      <c r="K35" s="2027"/>
      <c r="L35" s="1943"/>
      <c r="M35" s="2027"/>
      <c r="N35" s="2028"/>
      <c r="O35" s="2028"/>
      <c r="P35" s="2028"/>
      <c r="Q35" s="2026"/>
      <c r="R35" s="2026"/>
      <c r="S35" s="2026"/>
      <c r="T35" s="2026"/>
      <c r="U35" s="2026"/>
      <c r="V35" s="2026"/>
    </row>
    <row r="36" spans="1:22" ht="13.5" customHeight="1">
      <c r="A36" s="59" t="s">
        <v>63</v>
      </c>
      <c r="B36" s="173">
        <v>-10.1</v>
      </c>
      <c r="C36" s="174">
        <v>-10.6</v>
      </c>
      <c r="D36" s="175">
        <v>-9</v>
      </c>
      <c r="E36" s="267">
        <v>56</v>
      </c>
      <c r="F36" s="268">
        <v>64</v>
      </c>
      <c r="G36" s="2007">
        <v>38</v>
      </c>
      <c r="H36" s="267">
        <v>8</v>
      </c>
      <c r="I36" s="268">
        <v>9</v>
      </c>
      <c r="J36" s="2007">
        <v>4</v>
      </c>
      <c r="K36" s="2027"/>
      <c r="L36" s="1943"/>
      <c r="M36" s="2027"/>
      <c r="N36" s="2028"/>
      <c r="O36" s="2028"/>
      <c r="P36" s="2028"/>
      <c r="Q36" s="2026"/>
      <c r="R36" s="2026"/>
      <c r="S36" s="2026"/>
      <c r="T36" s="2026"/>
      <c r="U36" s="2026"/>
      <c r="V36" s="2026"/>
    </row>
    <row r="37" spans="1:22" ht="13.5" customHeight="1">
      <c r="A37" s="59" t="s">
        <v>64</v>
      </c>
      <c r="B37" s="173">
        <v>-7.6</v>
      </c>
      <c r="C37" s="174">
        <v>-8.1</v>
      </c>
      <c r="D37" s="175">
        <v>-1.5</v>
      </c>
      <c r="E37" s="267">
        <v>42</v>
      </c>
      <c r="F37" s="268">
        <v>47</v>
      </c>
      <c r="G37" s="2007">
        <v>11</v>
      </c>
      <c r="H37" s="267">
        <v>5</v>
      </c>
      <c r="I37" s="268">
        <v>6</v>
      </c>
      <c r="J37" s="2007">
        <v>1</v>
      </c>
      <c r="K37" s="2027"/>
      <c r="L37" s="1943"/>
      <c r="M37" s="2027"/>
      <c r="N37" s="2028"/>
      <c r="O37" s="2028"/>
      <c r="P37" s="2028"/>
      <c r="Q37" s="2026"/>
      <c r="R37" s="2026"/>
      <c r="S37" s="2026"/>
      <c r="T37" s="2026"/>
      <c r="U37" s="2026"/>
      <c r="V37" s="2026"/>
    </row>
    <row r="38" spans="1:22" ht="13.5" customHeight="1">
      <c r="A38" s="59" t="s">
        <v>65</v>
      </c>
      <c r="B38" s="173">
        <v>-14.5</v>
      </c>
      <c r="C38" s="174">
        <v>-13.9</v>
      </c>
      <c r="D38" s="175">
        <v>-16.100000000000001</v>
      </c>
      <c r="E38" s="267">
        <v>84</v>
      </c>
      <c r="F38" s="268">
        <v>83</v>
      </c>
      <c r="G38" s="2007">
        <v>75</v>
      </c>
      <c r="H38" s="267">
        <v>11</v>
      </c>
      <c r="I38" s="268">
        <v>11</v>
      </c>
      <c r="J38" s="2007">
        <v>8</v>
      </c>
      <c r="K38" s="2027"/>
      <c r="L38" s="1943"/>
      <c r="M38" s="2027"/>
      <c r="N38" s="2028"/>
      <c r="O38" s="2028"/>
      <c r="P38" s="2028"/>
      <c r="Q38" s="2026"/>
      <c r="R38" s="2026"/>
      <c r="S38" s="2026"/>
      <c r="T38" s="2026"/>
      <c r="U38" s="2026"/>
      <c r="V38" s="2026"/>
    </row>
    <row r="39" spans="1:22" ht="13.5" customHeight="1">
      <c r="A39" s="59" t="s">
        <v>66</v>
      </c>
      <c r="B39" s="173">
        <v>-13.5</v>
      </c>
      <c r="C39" s="174">
        <v>-12.2</v>
      </c>
      <c r="D39" s="175">
        <v>-16.7</v>
      </c>
      <c r="E39" s="267">
        <v>78</v>
      </c>
      <c r="F39" s="268">
        <v>76</v>
      </c>
      <c r="G39" s="2007">
        <v>78</v>
      </c>
      <c r="H39" s="267">
        <v>10</v>
      </c>
      <c r="I39" s="268">
        <v>10</v>
      </c>
      <c r="J39" s="2007">
        <v>9</v>
      </c>
      <c r="K39" s="2027"/>
      <c r="L39" s="1943"/>
      <c r="M39" s="2027"/>
      <c r="N39" s="2028"/>
      <c r="O39" s="2028"/>
      <c r="P39" s="2028"/>
      <c r="Q39" s="2026"/>
      <c r="R39" s="2026"/>
      <c r="S39" s="2026"/>
      <c r="T39" s="2026"/>
      <c r="U39" s="2026"/>
      <c r="V39" s="2026"/>
    </row>
    <row r="40" spans="1:22" ht="13.5" customHeight="1">
      <c r="A40" s="70" t="s">
        <v>67</v>
      </c>
      <c r="B40" s="195">
        <v>-5.7</v>
      </c>
      <c r="C40" s="196">
        <v>-5.7</v>
      </c>
      <c r="D40" s="264">
        <v>0</v>
      </c>
      <c r="E40" s="2008">
        <v>24</v>
      </c>
      <c r="F40" s="2009">
        <v>28</v>
      </c>
      <c r="G40" s="264">
        <v>0</v>
      </c>
      <c r="H40" s="2008">
        <v>2</v>
      </c>
      <c r="I40" s="2009">
        <v>2</v>
      </c>
      <c r="J40" s="264">
        <v>0</v>
      </c>
      <c r="K40" s="2027"/>
      <c r="L40" s="1943"/>
      <c r="M40" s="2027"/>
      <c r="N40" s="2028"/>
      <c r="O40" s="2028"/>
      <c r="P40" s="2028"/>
      <c r="Q40" s="2026"/>
      <c r="R40" s="2026"/>
      <c r="S40" s="2026"/>
      <c r="T40" s="2026"/>
      <c r="U40" s="2026"/>
      <c r="V40" s="2026"/>
    </row>
    <row r="41" spans="1:22" ht="17.25" customHeight="1">
      <c r="A41" s="74" t="s">
        <v>68</v>
      </c>
      <c r="B41" s="255">
        <v>-8.3000000000000007</v>
      </c>
      <c r="C41" s="256">
        <v>-8.3000000000000007</v>
      </c>
      <c r="D41" s="257">
        <v>-8.5</v>
      </c>
      <c r="E41" s="260">
        <v>6</v>
      </c>
      <c r="F41" s="261">
        <v>8</v>
      </c>
      <c r="G41" s="2006">
        <v>5</v>
      </c>
      <c r="H41" s="260"/>
      <c r="I41" s="261"/>
      <c r="J41" s="2006"/>
      <c r="K41" s="2027"/>
      <c r="L41" s="1943"/>
      <c r="M41" s="2027"/>
      <c r="N41" s="2028"/>
      <c r="O41" s="2028"/>
      <c r="P41" s="2028"/>
      <c r="Q41" s="2026"/>
      <c r="R41" s="2026"/>
      <c r="S41" s="2026"/>
      <c r="T41" s="2026"/>
      <c r="U41" s="2026"/>
      <c r="V41" s="2026"/>
    </row>
    <row r="42" spans="1:22" ht="14.25" customHeight="1">
      <c r="A42" s="59" t="s">
        <v>69</v>
      </c>
      <c r="B42" s="173">
        <v>-5.9</v>
      </c>
      <c r="C42" s="174">
        <v>-4.9000000000000004</v>
      </c>
      <c r="D42" s="175">
        <v>-6.7</v>
      </c>
      <c r="E42" s="267">
        <v>25</v>
      </c>
      <c r="F42" s="268">
        <v>23</v>
      </c>
      <c r="G42" s="2007">
        <v>27</v>
      </c>
      <c r="H42" s="267">
        <v>3</v>
      </c>
      <c r="I42" s="268">
        <v>2</v>
      </c>
      <c r="J42" s="2007">
        <v>3</v>
      </c>
      <c r="K42" s="2027"/>
      <c r="L42" s="1943"/>
      <c r="M42" s="2027"/>
      <c r="N42" s="2028"/>
      <c r="O42" s="2028"/>
      <c r="P42" s="2028"/>
      <c r="Q42" s="2026"/>
      <c r="R42" s="2026"/>
      <c r="S42" s="2026"/>
      <c r="T42" s="2026"/>
      <c r="U42" s="2026"/>
      <c r="V42" s="2026"/>
    </row>
    <row r="43" spans="1:22" ht="14.25" customHeight="1">
      <c r="A43" s="59" t="s">
        <v>70</v>
      </c>
      <c r="B43" s="173">
        <v>-3.5</v>
      </c>
      <c r="C43" s="174">
        <v>-2.2999999999999998</v>
      </c>
      <c r="D43" s="175">
        <v>-4.5999999999999996</v>
      </c>
      <c r="E43" s="267">
        <v>17</v>
      </c>
      <c r="F43" s="268">
        <v>14</v>
      </c>
      <c r="G43" s="2007">
        <v>20</v>
      </c>
      <c r="H43" s="267">
        <v>1</v>
      </c>
      <c r="I43" s="268">
        <v>1</v>
      </c>
      <c r="J43" s="2007">
        <v>2</v>
      </c>
      <c r="K43" s="2027"/>
      <c r="L43" s="1943"/>
      <c r="M43" s="2027"/>
      <c r="N43" s="2028"/>
      <c r="O43" s="2028"/>
      <c r="P43" s="2028"/>
      <c r="Q43" s="2026"/>
      <c r="R43" s="2026"/>
      <c r="S43" s="2026"/>
      <c r="T43" s="2026"/>
      <c r="U43" s="2026"/>
      <c r="V43" s="2026"/>
    </row>
    <row r="44" spans="1:22" ht="14.25" customHeight="1">
      <c r="A44" s="59" t="s">
        <v>71</v>
      </c>
      <c r="B44" s="173">
        <v>-9.1999999999999993</v>
      </c>
      <c r="C44" s="174">
        <v>-10.3</v>
      </c>
      <c r="D44" s="175">
        <v>-8.1</v>
      </c>
      <c r="E44" s="267">
        <v>50</v>
      </c>
      <c r="F44" s="268">
        <v>63</v>
      </c>
      <c r="G44" s="2007">
        <v>34</v>
      </c>
      <c r="H44" s="267">
        <v>6</v>
      </c>
      <c r="I44" s="268">
        <v>7</v>
      </c>
      <c r="J44" s="2007">
        <v>6</v>
      </c>
      <c r="K44" s="2027"/>
      <c r="L44" s="1943"/>
      <c r="M44" s="2027"/>
      <c r="N44" s="2028"/>
      <c r="O44" s="2028"/>
      <c r="P44" s="2028"/>
      <c r="Q44" s="2026"/>
      <c r="R44" s="2026"/>
      <c r="S44" s="2026"/>
      <c r="T44" s="2026"/>
      <c r="U44" s="2026"/>
      <c r="V44" s="2026"/>
    </row>
    <row r="45" spans="1:22" ht="14.25" customHeight="1">
      <c r="A45" s="59" t="s">
        <v>72</v>
      </c>
      <c r="B45" s="173">
        <v>-6.5</v>
      </c>
      <c r="C45" s="174">
        <v>-5.4</v>
      </c>
      <c r="D45" s="175">
        <v>-8</v>
      </c>
      <c r="E45" s="267">
        <v>31</v>
      </c>
      <c r="F45" s="268">
        <v>25</v>
      </c>
      <c r="G45" s="2007">
        <v>33</v>
      </c>
      <c r="H45" s="267">
        <v>5</v>
      </c>
      <c r="I45" s="268">
        <v>3</v>
      </c>
      <c r="J45" s="2007">
        <v>5</v>
      </c>
      <c r="K45" s="2027"/>
      <c r="L45" s="1943"/>
      <c r="M45" s="2027"/>
      <c r="N45" s="2028"/>
      <c r="O45" s="2028"/>
      <c r="P45" s="2028"/>
      <c r="Q45" s="2026"/>
      <c r="R45" s="2026"/>
      <c r="S45" s="2026"/>
      <c r="T45" s="2026"/>
      <c r="U45" s="2026"/>
      <c r="V45" s="2026"/>
    </row>
    <row r="46" spans="1:22" ht="14.25" customHeight="1">
      <c r="A46" s="208" t="s">
        <v>73</v>
      </c>
      <c r="B46" s="173">
        <v>-5.6</v>
      </c>
      <c r="C46" s="174">
        <v>-6.7</v>
      </c>
      <c r="D46" s="175">
        <v>-3.5</v>
      </c>
      <c r="E46" s="267">
        <v>23</v>
      </c>
      <c r="F46" s="268">
        <v>38</v>
      </c>
      <c r="G46" s="2007">
        <v>16</v>
      </c>
      <c r="H46" s="267">
        <v>2</v>
      </c>
      <c r="I46" s="268">
        <v>5</v>
      </c>
      <c r="J46" s="2007">
        <v>1</v>
      </c>
      <c r="K46" s="2027"/>
      <c r="L46" s="1943"/>
      <c r="M46" s="2027"/>
      <c r="N46" s="2028"/>
      <c r="O46" s="2028"/>
      <c r="P46" s="2028"/>
      <c r="Q46" s="2026"/>
      <c r="R46" s="2026"/>
      <c r="S46" s="2026"/>
      <c r="T46" s="2026"/>
      <c r="U46" s="2026"/>
      <c r="V46" s="2026"/>
    </row>
    <row r="47" spans="1:22" ht="14.25" customHeight="1">
      <c r="A47" s="59" t="s">
        <v>74</v>
      </c>
      <c r="B47" s="173">
        <v>-11</v>
      </c>
      <c r="C47" s="174">
        <v>-10.9</v>
      </c>
      <c r="D47" s="175">
        <v>-11.5</v>
      </c>
      <c r="E47" s="267">
        <v>61</v>
      </c>
      <c r="F47" s="268">
        <v>68</v>
      </c>
      <c r="G47" s="2007">
        <v>54</v>
      </c>
      <c r="H47" s="267">
        <v>8</v>
      </c>
      <c r="I47" s="268">
        <v>8</v>
      </c>
      <c r="J47" s="2007">
        <v>8</v>
      </c>
      <c r="K47" s="2027"/>
      <c r="L47" s="1943"/>
      <c r="M47" s="2027"/>
      <c r="N47" s="2028"/>
      <c r="O47" s="2028"/>
      <c r="P47" s="2028"/>
      <c r="Q47" s="2026"/>
      <c r="R47" s="2026"/>
      <c r="S47" s="2026"/>
      <c r="T47" s="2026"/>
      <c r="U47" s="2026"/>
      <c r="V47" s="2026"/>
    </row>
    <row r="48" spans="1:22" ht="14.25" customHeight="1">
      <c r="A48" s="59" t="s">
        <v>75</v>
      </c>
      <c r="B48" s="173">
        <v>-10.3</v>
      </c>
      <c r="C48" s="174">
        <v>-10.199999999999999</v>
      </c>
      <c r="D48" s="175">
        <v>-10.4</v>
      </c>
      <c r="E48" s="267">
        <v>57</v>
      </c>
      <c r="F48" s="268">
        <v>60</v>
      </c>
      <c r="G48" s="2007">
        <v>52</v>
      </c>
      <c r="H48" s="267">
        <v>7</v>
      </c>
      <c r="I48" s="268">
        <v>6</v>
      </c>
      <c r="J48" s="2007">
        <v>7</v>
      </c>
      <c r="K48" s="2027"/>
      <c r="L48" s="1943"/>
      <c r="M48" s="2027"/>
      <c r="N48" s="2028"/>
      <c r="O48" s="2028"/>
      <c r="P48" s="2028"/>
      <c r="Q48" s="2026"/>
      <c r="R48" s="2026"/>
      <c r="S48" s="2026"/>
      <c r="T48" s="2026"/>
      <c r="U48" s="2026"/>
      <c r="V48" s="2026"/>
    </row>
    <row r="49" spans="1:24" ht="14.25" customHeight="1">
      <c r="A49" s="59" t="s">
        <v>201</v>
      </c>
      <c r="B49" s="173">
        <v>-6.5</v>
      </c>
      <c r="C49" s="174">
        <v>-6.4</v>
      </c>
      <c r="D49" s="175">
        <v>-6.9</v>
      </c>
      <c r="E49" s="267">
        <v>29</v>
      </c>
      <c r="F49" s="268">
        <v>35</v>
      </c>
      <c r="G49" s="2007">
        <v>29</v>
      </c>
      <c r="H49" s="267">
        <v>4</v>
      </c>
      <c r="I49" s="268">
        <v>4</v>
      </c>
      <c r="J49" s="2007">
        <v>4</v>
      </c>
      <c r="K49" s="2027"/>
      <c r="L49" s="1943"/>
      <c r="M49" s="2027"/>
      <c r="N49" s="2028"/>
      <c r="O49" s="2028"/>
      <c r="P49" s="2028"/>
      <c r="Q49" s="2026"/>
      <c r="R49" s="2026"/>
      <c r="S49" s="2026"/>
      <c r="T49" s="2026"/>
      <c r="U49" s="2026"/>
      <c r="V49" s="2026"/>
    </row>
    <row r="50" spans="1:24" ht="15.75" customHeight="1">
      <c r="A50" s="215" t="s">
        <v>77</v>
      </c>
      <c r="B50" s="1944">
        <v>3.3</v>
      </c>
      <c r="C50" s="1945">
        <v>1.9</v>
      </c>
      <c r="D50" s="1946">
        <v>4.8</v>
      </c>
      <c r="E50" s="260">
        <v>1</v>
      </c>
      <c r="F50" s="261">
        <v>1</v>
      </c>
      <c r="G50" s="2006">
        <v>1</v>
      </c>
      <c r="H50" s="260"/>
      <c r="I50" s="261"/>
      <c r="J50" s="2006"/>
      <c r="K50" s="2027"/>
      <c r="L50" s="1943"/>
      <c r="M50" s="2027"/>
      <c r="N50" s="2028"/>
      <c r="O50" s="2028"/>
      <c r="P50" s="2028"/>
      <c r="Q50" s="2026"/>
      <c r="R50" s="2026"/>
      <c r="S50" s="2026"/>
      <c r="T50" s="2026"/>
      <c r="U50" s="2026"/>
      <c r="V50" s="2026"/>
    </row>
    <row r="51" spans="1:24" ht="14.25" customHeight="1">
      <c r="A51" s="59" t="s">
        <v>78</v>
      </c>
      <c r="B51" s="173">
        <v>7.7</v>
      </c>
      <c r="C51" s="174">
        <v>5.5</v>
      </c>
      <c r="D51" s="175">
        <v>9.4</v>
      </c>
      <c r="E51" s="267">
        <v>4</v>
      </c>
      <c r="F51" s="268">
        <v>5</v>
      </c>
      <c r="G51" s="2007">
        <v>4</v>
      </c>
      <c r="H51" s="267">
        <v>3</v>
      </c>
      <c r="I51" s="268">
        <v>3</v>
      </c>
      <c r="J51" s="2007">
        <v>3</v>
      </c>
      <c r="K51" s="2027"/>
      <c r="L51" s="1943"/>
      <c r="M51" s="2027"/>
      <c r="N51" s="2028"/>
      <c r="O51" s="2028"/>
      <c r="P51" s="2028"/>
      <c r="Q51" s="2026"/>
      <c r="R51" s="2026"/>
      <c r="S51" s="2026"/>
      <c r="T51" s="2026"/>
      <c r="U51" s="2026"/>
      <c r="V51" s="2026"/>
    </row>
    <row r="52" spans="1:24" ht="14.25" customHeight="1">
      <c r="A52" s="59" t="s">
        <v>79</v>
      </c>
      <c r="B52" s="173">
        <v>12.2</v>
      </c>
      <c r="C52" s="174">
        <v>11.1</v>
      </c>
      <c r="D52" s="175">
        <v>13.5</v>
      </c>
      <c r="E52" s="267">
        <v>2</v>
      </c>
      <c r="F52" s="268">
        <v>3</v>
      </c>
      <c r="G52" s="2007">
        <v>1</v>
      </c>
      <c r="H52" s="267">
        <v>2</v>
      </c>
      <c r="I52" s="268">
        <v>2</v>
      </c>
      <c r="J52" s="2007">
        <v>1</v>
      </c>
      <c r="K52" s="2027"/>
      <c r="L52" s="1943"/>
      <c r="M52" s="2027"/>
      <c r="N52" s="2028"/>
      <c r="O52" s="2028"/>
      <c r="P52" s="2028"/>
      <c r="Q52" s="2026"/>
      <c r="R52" s="2026"/>
      <c r="S52" s="2026"/>
      <c r="T52" s="2026"/>
      <c r="U52" s="2026"/>
      <c r="V52" s="2026"/>
    </row>
    <row r="53" spans="1:24" ht="14.25" customHeight="1">
      <c r="A53" s="208" t="s">
        <v>80</v>
      </c>
      <c r="B53" s="173">
        <v>1.3</v>
      </c>
      <c r="C53" s="174">
        <v>0.4</v>
      </c>
      <c r="D53" s="175">
        <v>2.1</v>
      </c>
      <c r="E53" s="267">
        <v>8</v>
      </c>
      <c r="F53" s="268">
        <v>9</v>
      </c>
      <c r="G53" s="2007">
        <v>8</v>
      </c>
      <c r="H53" s="267">
        <v>4</v>
      </c>
      <c r="I53" s="268">
        <v>4</v>
      </c>
      <c r="J53" s="2007">
        <v>4</v>
      </c>
      <c r="K53" s="2027"/>
      <c r="L53" s="1943"/>
      <c r="M53" s="2027"/>
      <c r="N53" s="2028"/>
      <c r="O53" s="2028"/>
      <c r="P53" s="2028"/>
      <c r="Q53" s="2026"/>
      <c r="R53" s="2026"/>
      <c r="S53" s="2026"/>
      <c r="T53" s="2026"/>
      <c r="U53" s="2026"/>
      <c r="V53" s="2026"/>
    </row>
    <row r="54" spans="1:24" ht="14.25" customHeight="1">
      <c r="A54" s="59" t="s">
        <v>81</v>
      </c>
      <c r="B54" s="173">
        <v>-2.5</v>
      </c>
      <c r="C54" s="174">
        <v>-2.7</v>
      </c>
      <c r="D54" s="175">
        <v>-2.4</v>
      </c>
      <c r="E54" s="267">
        <v>14</v>
      </c>
      <c r="F54" s="268">
        <v>16</v>
      </c>
      <c r="G54" s="2007">
        <v>13</v>
      </c>
      <c r="H54" s="267">
        <v>5</v>
      </c>
      <c r="I54" s="268">
        <v>6</v>
      </c>
      <c r="J54" s="2007">
        <v>5</v>
      </c>
      <c r="K54" s="2027"/>
      <c r="L54" s="1943"/>
      <c r="M54" s="2027"/>
      <c r="N54" s="2028"/>
      <c r="O54" s="2028"/>
      <c r="P54" s="2028"/>
      <c r="Q54" s="2026"/>
      <c r="R54" s="2026"/>
      <c r="S54" s="2026"/>
      <c r="T54" s="2026"/>
      <c r="U54" s="2026"/>
      <c r="V54" s="2026"/>
      <c r="X54" s="1762"/>
    </row>
    <row r="55" spans="1:24" ht="14.25" customHeight="1">
      <c r="A55" s="59" t="s">
        <v>82</v>
      </c>
      <c r="B55" s="173">
        <v>-2.5</v>
      </c>
      <c r="C55" s="174">
        <v>-2.6</v>
      </c>
      <c r="D55" s="175">
        <v>-2.5</v>
      </c>
      <c r="E55" s="267">
        <v>15</v>
      </c>
      <c r="F55" s="268">
        <v>15</v>
      </c>
      <c r="G55" s="2007">
        <v>14</v>
      </c>
      <c r="H55" s="267">
        <v>6</v>
      </c>
      <c r="I55" s="268">
        <v>5</v>
      </c>
      <c r="J55" s="2007">
        <v>6</v>
      </c>
      <c r="K55" s="2027"/>
      <c r="L55" s="1943"/>
      <c r="M55" s="2027"/>
      <c r="N55" s="2028"/>
      <c r="O55" s="2028"/>
      <c r="P55" s="2028"/>
      <c r="Q55" s="2026"/>
      <c r="R55" s="2026"/>
      <c r="S55" s="2026"/>
      <c r="T55" s="2026"/>
      <c r="U55" s="2026"/>
      <c r="V55" s="2026"/>
      <c r="X55" s="1762"/>
    </row>
    <row r="56" spans="1:24" ht="14.25" customHeight="1">
      <c r="A56" s="59" t="s">
        <v>83</v>
      </c>
      <c r="B56" s="173">
        <v>13.6</v>
      </c>
      <c r="C56" s="174">
        <v>14.4</v>
      </c>
      <c r="D56" s="175">
        <v>13.2</v>
      </c>
      <c r="E56" s="267">
        <v>1</v>
      </c>
      <c r="F56" s="268">
        <v>1</v>
      </c>
      <c r="G56" s="2007">
        <v>2</v>
      </c>
      <c r="H56" s="267">
        <v>1</v>
      </c>
      <c r="I56" s="268">
        <v>1</v>
      </c>
      <c r="J56" s="2007">
        <v>2</v>
      </c>
      <c r="K56" s="2027"/>
      <c r="L56" s="1943"/>
      <c r="M56" s="2027"/>
      <c r="N56" s="2028"/>
      <c r="O56" s="2028"/>
      <c r="P56" s="2028"/>
      <c r="Q56" s="2026"/>
      <c r="R56" s="2026"/>
      <c r="S56" s="2026"/>
      <c r="T56" s="2026"/>
      <c r="U56" s="2026"/>
      <c r="V56" s="2026"/>
    </row>
    <row r="57" spans="1:24" ht="14.25" customHeight="1">
      <c r="A57" s="59" t="s">
        <v>84</v>
      </c>
      <c r="B57" s="173">
        <v>-5.5</v>
      </c>
      <c r="C57" s="174">
        <v>-5.0999999999999996</v>
      </c>
      <c r="D57" s="175">
        <v>-6.3</v>
      </c>
      <c r="E57" s="267">
        <v>22</v>
      </c>
      <c r="F57" s="268">
        <v>24</v>
      </c>
      <c r="G57" s="2007">
        <v>26</v>
      </c>
      <c r="H57" s="267">
        <v>7</v>
      </c>
      <c r="I57" s="268">
        <v>7</v>
      </c>
      <c r="J57" s="2007">
        <v>7</v>
      </c>
      <c r="K57" s="2027"/>
      <c r="L57" s="1943"/>
      <c r="M57" s="2027"/>
      <c r="N57" s="2028"/>
      <c r="O57" s="2028"/>
      <c r="P57" s="2028"/>
      <c r="Q57" s="2026"/>
      <c r="R57" s="2026"/>
      <c r="S57" s="2026"/>
      <c r="T57" s="2026"/>
      <c r="U57" s="2026"/>
      <c r="V57" s="2026"/>
    </row>
    <row r="58" spans="1:24" ht="16.5" customHeight="1">
      <c r="A58" s="56" t="s">
        <v>85</v>
      </c>
      <c r="B58" s="1944">
        <v>-8.8000000000000007</v>
      </c>
      <c r="C58" s="1945">
        <v>-8.1</v>
      </c>
      <c r="D58" s="1946">
        <v>-10.9</v>
      </c>
      <c r="E58" s="260">
        <v>8</v>
      </c>
      <c r="F58" s="261">
        <v>7</v>
      </c>
      <c r="G58" s="2006">
        <v>6</v>
      </c>
      <c r="H58" s="260"/>
      <c r="I58" s="261"/>
      <c r="J58" s="2006"/>
      <c r="K58" s="2027"/>
      <c r="L58" s="1943"/>
      <c r="M58" s="2027"/>
      <c r="N58" s="2028"/>
      <c r="O58" s="2028"/>
      <c r="P58" s="2028"/>
      <c r="Q58" s="2026"/>
      <c r="R58" s="2026"/>
      <c r="S58" s="2026"/>
      <c r="T58" s="2026"/>
      <c r="U58" s="2026"/>
      <c r="V58" s="2026"/>
    </row>
    <row r="59" spans="1:24" ht="14.25" customHeight="1">
      <c r="A59" s="59" t="s">
        <v>86</v>
      </c>
      <c r="B59" s="173">
        <v>-6.7</v>
      </c>
      <c r="C59" s="174">
        <v>-5.6</v>
      </c>
      <c r="D59" s="175">
        <v>-8.4</v>
      </c>
      <c r="E59" s="267">
        <v>35</v>
      </c>
      <c r="F59" s="268">
        <v>26</v>
      </c>
      <c r="G59" s="2007">
        <v>36</v>
      </c>
      <c r="H59" s="267">
        <v>3</v>
      </c>
      <c r="I59" s="268">
        <v>3</v>
      </c>
      <c r="J59" s="2007">
        <v>3</v>
      </c>
      <c r="K59" s="2027"/>
      <c r="L59" s="1943"/>
      <c r="M59" s="2027"/>
      <c r="N59" s="2028"/>
      <c r="O59" s="2028"/>
      <c r="P59" s="2028"/>
      <c r="Q59" s="2026"/>
      <c r="R59" s="2026"/>
      <c r="S59" s="2026"/>
      <c r="T59" s="2026"/>
      <c r="U59" s="2026"/>
      <c r="V59" s="2026"/>
    </row>
    <row r="60" spans="1:24" ht="14.25" customHeight="1">
      <c r="A60" s="59" t="s">
        <v>87</v>
      </c>
      <c r="B60" s="173">
        <v>-7.2</v>
      </c>
      <c r="C60" s="174">
        <v>-6</v>
      </c>
      <c r="D60" s="175">
        <v>-9.6999999999999993</v>
      </c>
      <c r="E60" s="267">
        <v>39</v>
      </c>
      <c r="F60" s="268">
        <v>30</v>
      </c>
      <c r="G60" s="2007">
        <v>46</v>
      </c>
      <c r="H60" s="267">
        <v>4</v>
      </c>
      <c r="I60" s="268">
        <v>4</v>
      </c>
      <c r="J60" s="2007">
        <v>5</v>
      </c>
      <c r="K60" s="2027"/>
      <c r="L60" s="1943"/>
      <c r="M60" s="2027"/>
      <c r="N60" s="2028"/>
      <c r="O60" s="2028"/>
      <c r="P60" s="2028"/>
      <c r="Q60" s="2026"/>
      <c r="R60" s="2026"/>
      <c r="S60" s="2026"/>
      <c r="T60" s="2026"/>
      <c r="U60" s="2026"/>
      <c r="V60" s="2026"/>
    </row>
    <row r="61" spans="1:24" ht="14.25" customHeight="1">
      <c r="A61" s="208" t="s">
        <v>88</v>
      </c>
      <c r="B61" s="173">
        <v>-11.8</v>
      </c>
      <c r="C61" s="174">
        <v>-9.3000000000000007</v>
      </c>
      <c r="D61" s="175">
        <v>-16.5</v>
      </c>
      <c r="E61" s="267">
        <v>66</v>
      </c>
      <c r="F61" s="268">
        <v>53</v>
      </c>
      <c r="G61" s="2007">
        <v>77</v>
      </c>
      <c r="H61" s="267">
        <v>12</v>
      </c>
      <c r="I61" s="268">
        <v>8</v>
      </c>
      <c r="J61" s="2007">
        <v>13</v>
      </c>
      <c r="K61" s="2027"/>
      <c r="L61" s="1943"/>
      <c r="M61" s="2027"/>
      <c r="N61" s="2028"/>
      <c r="O61" s="2028"/>
      <c r="P61" s="2028"/>
      <c r="Q61" s="2026"/>
      <c r="R61" s="2026"/>
      <c r="S61" s="2026"/>
      <c r="T61" s="2026"/>
      <c r="U61" s="2026"/>
      <c r="V61" s="2026"/>
    </row>
    <row r="62" spans="1:24" ht="14.25" customHeight="1">
      <c r="A62" s="59" t="s">
        <v>89</v>
      </c>
      <c r="B62" s="173">
        <v>-4.9000000000000004</v>
      </c>
      <c r="C62" s="174">
        <v>-3.4</v>
      </c>
      <c r="D62" s="175">
        <v>-10.1</v>
      </c>
      <c r="E62" s="267">
        <v>21</v>
      </c>
      <c r="F62" s="268">
        <v>18</v>
      </c>
      <c r="G62" s="2007">
        <v>49</v>
      </c>
      <c r="H62" s="267">
        <v>1</v>
      </c>
      <c r="I62" s="268">
        <v>1</v>
      </c>
      <c r="J62" s="2007">
        <v>7</v>
      </c>
      <c r="K62" s="2027"/>
      <c r="L62" s="1943"/>
      <c r="M62" s="2027"/>
      <c r="N62" s="2028"/>
      <c r="O62" s="2028"/>
      <c r="P62" s="2028"/>
      <c r="Q62" s="2026"/>
      <c r="R62" s="2026"/>
      <c r="S62" s="2026"/>
      <c r="T62" s="2026"/>
      <c r="U62" s="2026"/>
      <c r="V62" s="2026"/>
    </row>
    <row r="63" spans="1:24" ht="14.25" customHeight="1">
      <c r="A63" s="59" t="s">
        <v>90</v>
      </c>
      <c r="B63" s="173">
        <v>-6</v>
      </c>
      <c r="C63" s="174">
        <v>-6.1</v>
      </c>
      <c r="D63" s="175">
        <v>-5.8</v>
      </c>
      <c r="E63" s="267">
        <v>26</v>
      </c>
      <c r="F63" s="268">
        <v>31</v>
      </c>
      <c r="G63" s="2007">
        <v>24</v>
      </c>
      <c r="H63" s="267">
        <v>2</v>
      </c>
      <c r="I63" s="268">
        <v>5</v>
      </c>
      <c r="J63" s="2007">
        <v>1</v>
      </c>
      <c r="K63" s="2027"/>
      <c r="L63" s="1943"/>
      <c r="M63" s="2027"/>
      <c r="N63" s="2028"/>
      <c r="O63" s="2028"/>
      <c r="P63" s="2028"/>
      <c r="Q63" s="2026"/>
      <c r="R63" s="2026"/>
      <c r="S63" s="2026"/>
      <c r="T63" s="2026"/>
      <c r="U63" s="2026"/>
      <c r="V63" s="2026"/>
    </row>
    <row r="64" spans="1:24" ht="14.25" customHeight="1">
      <c r="A64" s="59" t="s">
        <v>91</v>
      </c>
      <c r="B64" s="173">
        <v>-7.8</v>
      </c>
      <c r="C64" s="174">
        <v>-4.5999999999999996</v>
      </c>
      <c r="D64" s="175">
        <v>-13.5</v>
      </c>
      <c r="E64" s="267">
        <v>44</v>
      </c>
      <c r="F64" s="268">
        <v>22</v>
      </c>
      <c r="G64" s="2007">
        <v>59</v>
      </c>
      <c r="H64" s="267">
        <v>6</v>
      </c>
      <c r="I64" s="268">
        <v>2</v>
      </c>
      <c r="J64" s="2007">
        <v>9</v>
      </c>
      <c r="K64" s="2027"/>
      <c r="L64" s="1943"/>
      <c r="M64" s="2027"/>
      <c r="N64" s="2028"/>
      <c r="O64" s="2028"/>
      <c r="P64" s="2028"/>
      <c r="Q64" s="2026"/>
      <c r="R64" s="2026"/>
      <c r="S64" s="2026"/>
      <c r="T64" s="2026"/>
      <c r="U64" s="2026"/>
      <c r="V64" s="2026"/>
    </row>
    <row r="65" spans="1:22" ht="14.25" customHeight="1">
      <c r="A65" s="59" t="s">
        <v>92</v>
      </c>
      <c r="B65" s="173">
        <v>-7.4</v>
      </c>
      <c r="C65" s="174">
        <v>-7.5</v>
      </c>
      <c r="D65" s="175">
        <v>-7.1</v>
      </c>
      <c r="E65" s="267">
        <v>41</v>
      </c>
      <c r="F65" s="268">
        <v>44</v>
      </c>
      <c r="G65" s="2007">
        <v>30</v>
      </c>
      <c r="H65" s="267">
        <v>5</v>
      </c>
      <c r="I65" s="268">
        <v>6</v>
      </c>
      <c r="J65" s="2007">
        <v>2</v>
      </c>
      <c r="K65" s="2027"/>
      <c r="L65" s="1943"/>
      <c r="M65" s="2027"/>
      <c r="N65" s="2028"/>
      <c r="O65" s="2028"/>
      <c r="P65" s="2028"/>
      <c r="Q65" s="2026"/>
      <c r="R65" s="2026"/>
      <c r="S65" s="2026"/>
      <c r="T65" s="2026"/>
      <c r="U65" s="2026"/>
      <c r="V65" s="2026"/>
    </row>
    <row r="66" spans="1:22" ht="14.25" customHeight="1">
      <c r="A66" s="59" t="s">
        <v>93</v>
      </c>
      <c r="B66" s="173">
        <v>-11.3</v>
      </c>
      <c r="C66" s="174">
        <v>-9.6</v>
      </c>
      <c r="D66" s="175">
        <v>-17.399999999999999</v>
      </c>
      <c r="E66" s="267">
        <v>62</v>
      </c>
      <c r="F66" s="268">
        <v>56</v>
      </c>
      <c r="G66" s="2007">
        <v>81</v>
      </c>
      <c r="H66" s="267">
        <v>9</v>
      </c>
      <c r="I66" s="268">
        <v>9</v>
      </c>
      <c r="J66" s="2007">
        <v>14</v>
      </c>
      <c r="K66" s="2027"/>
      <c r="L66" s="1943"/>
      <c r="M66" s="2027"/>
      <c r="N66" s="2028"/>
      <c r="O66" s="2028"/>
      <c r="P66" s="2028"/>
      <c r="Q66" s="2026"/>
      <c r="R66" s="2026"/>
      <c r="S66" s="2026"/>
      <c r="T66" s="2026"/>
      <c r="U66" s="2026"/>
      <c r="V66" s="2026"/>
    </row>
    <row r="67" spans="1:22" ht="14.25" customHeight="1">
      <c r="A67" s="208" t="s">
        <v>94</v>
      </c>
      <c r="B67" s="173">
        <v>-11.6</v>
      </c>
      <c r="C67" s="174">
        <v>-10.9</v>
      </c>
      <c r="D67" s="175">
        <v>-14.4</v>
      </c>
      <c r="E67" s="267">
        <v>65</v>
      </c>
      <c r="F67" s="268">
        <v>69</v>
      </c>
      <c r="G67" s="2007">
        <v>65</v>
      </c>
      <c r="H67" s="267">
        <v>11</v>
      </c>
      <c r="I67" s="268">
        <v>12</v>
      </c>
      <c r="J67" s="2007">
        <v>10</v>
      </c>
      <c r="K67" s="2027"/>
      <c r="L67" s="1943"/>
      <c r="M67" s="2027"/>
      <c r="N67" s="2028"/>
      <c r="O67" s="2028"/>
      <c r="P67" s="2028"/>
      <c r="Q67" s="2026"/>
      <c r="R67" s="2026"/>
      <c r="S67" s="2026"/>
      <c r="T67" s="2026"/>
      <c r="U67" s="2026"/>
      <c r="V67" s="2026"/>
    </row>
    <row r="68" spans="1:22" ht="14.25" customHeight="1">
      <c r="A68" s="59" t="s">
        <v>95</v>
      </c>
      <c r="B68" s="173">
        <v>-9.4</v>
      </c>
      <c r="C68" s="174">
        <v>-9.1999999999999993</v>
      </c>
      <c r="D68" s="175">
        <v>-9.8000000000000007</v>
      </c>
      <c r="E68" s="267">
        <v>52</v>
      </c>
      <c r="F68" s="268">
        <v>52</v>
      </c>
      <c r="G68" s="2007">
        <v>48</v>
      </c>
      <c r="H68" s="267">
        <v>7</v>
      </c>
      <c r="I68" s="268">
        <v>7</v>
      </c>
      <c r="J68" s="2007">
        <v>6</v>
      </c>
      <c r="K68" s="2027"/>
      <c r="L68" s="1943"/>
      <c r="M68" s="2027"/>
      <c r="N68" s="2028"/>
      <c r="O68" s="2028"/>
      <c r="P68" s="2028"/>
      <c r="Q68" s="2026"/>
      <c r="R68" s="2026"/>
      <c r="S68" s="2026"/>
      <c r="T68" s="2026"/>
      <c r="U68" s="2026"/>
      <c r="V68" s="2026"/>
    </row>
    <row r="69" spans="1:22" ht="14.25" customHeight="1">
      <c r="A69" s="59" t="s">
        <v>96</v>
      </c>
      <c r="B69" s="173">
        <v>-12.6</v>
      </c>
      <c r="C69" s="174">
        <v>-11.6</v>
      </c>
      <c r="D69" s="175">
        <v>-14.9</v>
      </c>
      <c r="E69" s="267">
        <v>73</v>
      </c>
      <c r="F69" s="268">
        <v>71</v>
      </c>
      <c r="G69" s="2007">
        <v>68</v>
      </c>
      <c r="H69" s="267">
        <v>14</v>
      </c>
      <c r="I69" s="268">
        <v>13</v>
      </c>
      <c r="J69" s="2007">
        <v>11</v>
      </c>
      <c r="K69" s="2027"/>
      <c r="L69" s="1943"/>
      <c r="M69" s="2027"/>
      <c r="N69" s="2028"/>
      <c r="O69" s="2028"/>
      <c r="P69" s="2028"/>
      <c r="Q69" s="2026"/>
      <c r="R69" s="2026"/>
      <c r="S69" s="2026"/>
      <c r="T69" s="2026"/>
      <c r="U69" s="2026"/>
      <c r="V69" s="2026"/>
    </row>
    <row r="70" spans="1:22" ht="14.25" customHeight="1">
      <c r="A70" s="59" t="s">
        <v>97</v>
      </c>
      <c r="B70" s="173">
        <v>-9.6</v>
      </c>
      <c r="C70" s="174">
        <v>-9.6</v>
      </c>
      <c r="D70" s="175">
        <v>-9.4</v>
      </c>
      <c r="E70" s="267">
        <v>53</v>
      </c>
      <c r="F70" s="268">
        <v>57</v>
      </c>
      <c r="G70" s="2007">
        <v>43</v>
      </c>
      <c r="H70" s="267">
        <v>8</v>
      </c>
      <c r="I70" s="268">
        <v>10</v>
      </c>
      <c r="J70" s="2007">
        <v>4</v>
      </c>
      <c r="K70" s="2027"/>
      <c r="L70" s="1943"/>
      <c r="M70" s="2027"/>
      <c r="N70" s="2028"/>
      <c r="O70" s="2028"/>
      <c r="P70" s="2028"/>
      <c r="Q70" s="2026"/>
      <c r="R70" s="2026"/>
      <c r="S70" s="2026"/>
      <c r="T70" s="2026"/>
      <c r="U70" s="2026"/>
      <c r="V70" s="2026"/>
    </row>
    <row r="71" spans="1:22" ht="14.25" customHeight="1">
      <c r="A71" s="59" t="s">
        <v>98</v>
      </c>
      <c r="B71" s="173">
        <v>-12.6</v>
      </c>
      <c r="C71" s="174">
        <v>-12.3</v>
      </c>
      <c r="D71" s="175">
        <v>-13.5</v>
      </c>
      <c r="E71" s="267">
        <v>72</v>
      </c>
      <c r="F71" s="268">
        <v>77</v>
      </c>
      <c r="G71" s="2007">
        <v>58</v>
      </c>
      <c r="H71" s="267">
        <v>13</v>
      </c>
      <c r="I71" s="268">
        <v>14</v>
      </c>
      <c r="J71" s="2007">
        <v>8</v>
      </c>
      <c r="K71" s="2027"/>
      <c r="L71" s="1943"/>
      <c r="M71" s="2027"/>
      <c r="N71" s="2028"/>
      <c r="O71" s="2028"/>
      <c r="P71" s="2028"/>
      <c r="Q71" s="2026"/>
      <c r="R71" s="2026"/>
      <c r="S71" s="2026"/>
      <c r="T71" s="2026"/>
      <c r="U71" s="2026"/>
      <c r="V71" s="2026"/>
    </row>
    <row r="72" spans="1:22" ht="14.25" customHeight="1">
      <c r="A72" s="70" t="s">
        <v>99</v>
      </c>
      <c r="B72" s="195">
        <v>-11.3</v>
      </c>
      <c r="C72" s="196">
        <v>-9.9</v>
      </c>
      <c r="D72" s="212">
        <v>-16</v>
      </c>
      <c r="E72" s="2008">
        <v>63</v>
      </c>
      <c r="F72" s="2009">
        <v>59</v>
      </c>
      <c r="G72" s="2010">
        <v>73</v>
      </c>
      <c r="H72" s="2008">
        <v>10</v>
      </c>
      <c r="I72" s="2009">
        <v>11</v>
      </c>
      <c r="J72" s="2010">
        <v>12</v>
      </c>
      <c r="K72" s="2027"/>
      <c r="L72" s="1943"/>
      <c r="M72" s="2027"/>
      <c r="N72" s="2028"/>
      <c r="O72" s="2028"/>
      <c r="P72" s="2028"/>
      <c r="Q72" s="2026"/>
      <c r="R72" s="2026"/>
      <c r="S72" s="2026"/>
      <c r="T72" s="2026"/>
      <c r="U72" s="2026"/>
      <c r="V72" s="2026"/>
    </row>
    <row r="73" spans="1:22" ht="15.75" customHeight="1">
      <c r="A73" s="74" t="s">
        <v>100</v>
      </c>
      <c r="B73" s="255">
        <v>-5.2</v>
      </c>
      <c r="C73" s="256">
        <v>-4.7</v>
      </c>
      <c r="D73" s="257">
        <v>-7.8</v>
      </c>
      <c r="E73" s="260">
        <v>3</v>
      </c>
      <c r="F73" s="261">
        <v>2</v>
      </c>
      <c r="G73" s="2006">
        <v>3</v>
      </c>
      <c r="H73" s="260"/>
      <c r="I73" s="261"/>
      <c r="J73" s="2006"/>
      <c r="K73" s="2027"/>
      <c r="L73" s="1943"/>
      <c r="M73" s="2027"/>
      <c r="N73" s="2028"/>
      <c r="O73" s="2028"/>
      <c r="P73" s="2028"/>
      <c r="Q73" s="2026"/>
      <c r="R73" s="2026"/>
      <c r="S73" s="2026"/>
      <c r="T73" s="2026"/>
      <c r="U73" s="2026"/>
      <c r="V73" s="2026"/>
    </row>
    <row r="74" spans="1:22" ht="15" customHeight="1">
      <c r="A74" s="59" t="s">
        <v>101</v>
      </c>
      <c r="B74" s="173">
        <v>-11.5</v>
      </c>
      <c r="C74" s="174">
        <v>-10.3</v>
      </c>
      <c r="D74" s="175">
        <v>-13.6</v>
      </c>
      <c r="E74" s="267">
        <v>64</v>
      </c>
      <c r="F74" s="268">
        <v>62</v>
      </c>
      <c r="G74" s="2007">
        <v>60</v>
      </c>
      <c r="H74" s="267">
        <v>6</v>
      </c>
      <c r="I74" s="268">
        <v>6</v>
      </c>
      <c r="J74" s="2007">
        <v>6</v>
      </c>
      <c r="K74" s="2027"/>
      <c r="L74" s="1943"/>
      <c r="M74" s="2027"/>
      <c r="N74" s="2028"/>
      <c r="O74" s="2028"/>
      <c r="P74" s="2028"/>
      <c r="Q74" s="2026"/>
      <c r="R74" s="2026"/>
      <c r="S74" s="2026"/>
      <c r="T74" s="2026"/>
      <c r="U74" s="2026"/>
      <c r="V74" s="2026"/>
    </row>
    <row r="75" spans="1:22" ht="15" customHeight="1">
      <c r="A75" s="208" t="s">
        <v>102</v>
      </c>
      <c r="B75" s="173">
        <v>-7.8</v>
      </c>
      <c r="C75" s="174">
        <v>-7.6</v>
      </c>
      <c r="D75" s="175">
        <v>-9.5</v>
      </c>
      <c r="E75" s="267">
        <v>45</v>
      </c>
      <c r="F75" s="268">
        <v>45</v>
      </c>
      <c r="G75" s="2007">
        <v>44</v>
      </c>
      <c r="H75" s="267">
        <v>4</v>
      </c>
      <c r="I75" s="268">
        <v>4</v>
      </c>
      <c r="J75" s="2007">
        <v>5</v>
      </c>
      <c r="K75" s="2027"/>
      <c r="L75" s="1943"/>
      <c r="M75" s="2027"/>
      <c r="N75" s="2028"/>
      <c r="O75" s="2028"/>
      <c r="P75" s="2028"/>
      <c r="Q75" s="2026"/>
      <c r="R75" s="2026"/>
      <c r="S75" s="2026"/>
      <c r="T75" s="2026"/>
      <c r="U75" s="2026"/>
      <c r="V75" s="2026"/>
    </row>
    <row r="76" spans="1:22" ht="15" customHeight="1">
      <c r="A76" s="214" t="s">
        <v>140</v>
      </c>
      <c r="B76" s="173">
        <v>1.5</v>
      </c>
      <c r="C76" s="174">
        <v>2.7</v>
      </c>
      <c r="D76" s="175">
        <v>-3.6</v>
      </c>
      <c r="E76" s="267"/>
      <c r="F76" s="268"/>
      <c r="G76" s="2007"/>
      <c r="H76" s="267"/>
      <c r="I76" s="268"/>
      <c r="J76" s="2007"/>
      <c r="K76" s="2027"/>
      <c r="L76" s="1943"/>
      <c r="M76" s="2027"/>
      <c r="N76" s="2028"/>
      <c r="O76" s="2028"/>
      <c r="P76" s="2028"/>
      <c r="Q76" s="2026"/>
      <c r="R76" s="2026"/>
      <c r="S76" s="2026"/>
      <c r="T76" s="2026"/>
      <c r="U76" s="2026"/>
      <c r="V76" s="2026"/>
    </row>
    <row r="77" spans="1:22" ht="15" customHeight="1">
      <c r="A77" s="66" t="s">
        <v>141</v>
      </c>
      <c r="B77" s="173">
        <v>3.1</v>
      </c>
      <c r="C77" s="174">
        <v>3.3</v>
      </c>
      <c r="D77" s="175">
        <v>0.2</v>
      </c>
      <c r="E77" s="267">
        <v>6</v>
      </c>
      <c r="F77" s="268">
        <v>6</v>
      </c>
      <c r="G77" s="2007">
        <v>10</v>
      </c>
      <c r="H77" s="267">
        <v>2</v>
      </c>
      <c r="I77" s="268">
        <v>2</v>
      </c>
      <c r="J77" s="2007">
        <v>2</v>
      </c>
      <c r="K77" s="2027"/>
      <c r="L77" s="1943"/>
      <c r="M77" s="2027"/>
      <c r="N77" s="2028"/>
      <c r="O77" s="2028"/>
      <c r="P77" s="2028"/>
      <c r="Q77" s="2026"/>
      <c r="R77" s="2026"/>
      <c r="S77" s="2026"/>
      <c r="T77" s="2026"/>
      <c r="U77" s="2026"/>
      <c r="V77" s="2026"/>
    </row>
    <row r="78" spans="1:22" ht="15" customHeight="1">
      <c r="A78" s="69" t="s">
        <v>105</v>
      </c>
      <c r="B78" s="173">
        <v>6.3</v>
      </c>
      <c r="C78" s="174">
        <v>5.7</v>
      </c>
      <c r="D78" s="175">
        <v>9.8000000000000007</v>
      </c>
      <c r="E78" s="267">
        <v>5</v>
      </c>
      <c r="F78" s="268">
        <v>4</v>
      </c>
      <c r="G78" s="2007">
        <v>3</v>
      </c>
      <c r="H78" s="267">
        <v>1</v>
      </c>
      <c r="I78" s="268">
        <v>1</v>
      </c>
      <c r="J78" s="2007">
        <v>1</v>
      </c>
      <c r="K78" s="2027"/>
      <c r="L78" s="1943"/>
      <c r="M78" s="2027"/>
      <c r="N78" s="2028"/>
      <c r="O78" s="2028"/>
      <c r="P78" s="2028"/>
      <c r="Q78" s="2026"/>
      <c r="R78" s="2026"/>
      <c r="S78" s="2026"/>
      <c r="T78" s="2026"/>
      <c r="U78" s="2026"/>
      <c r="V78" s="2026"/>
    </row>
    <row r="79" spans="1:22" ht="15" customHeight="1">
      <c r="A79" s="69" t="s">
        <v>142</v>
      </c>
      <c r="B79" s="173">
        <v>-1.9</v>
      </c>
      <c r="C79" s="174">
        <v>0.3</v>
      </c>
      <c r="D79" s="175">
        <v>-6.7</v>
      </c>
      <c r="E79" s="267">
        <v>13</v>
      </c>
      <c r="F79" s="268">
        <v>10</v>
      </c>
      <c r="G79" s="2007">
        <v>28</v>
      </c>
      <c r="H79" s="267">
        <v>3</v>
      </c>
      <c r="I79" s="268">
        <v>3</v>
      </c>
      <c r="J79" s="2007">
        <v>3</v>
      </c>
      <c r="K79" s="2027"/>
      <c r="L79" s="1943"/>
      <c r="M79" s="2027"/>
      <c r="N79" s="2028"/>
      <c r="O79" s="2028"/>
      <c r="P79" s="2028"/>
      <c r="Q79" s="2026"/>
      <c r="R79" s="2026"/>
      <c r="S79" s="2026"/>
      <c r="T79" s="2026"/>
      <c r="U79" s="2026"/>
      <c r="V79" s="2026"/>
    </row>
    <row r="80" spans="1:22" ht="15" customHeight="1">
      <c r="A80" s="59" t="s">
        <v>107</v>
      </c>
      <c r="B80" s="173">
        <v>-8</v>
      </c>
      <c r="C80" s="174">
        <v>-7.9</v>
      </c>
      <c r="D80" s="175">
        <v>-7.9</v>
      </c>
      <c r="E80" s="267">
        <v>46</v>
      </c>
      <c r="F80" s="268">
        <v>46</v>
      </c>
      <c r="G80" s="2007">
        <v>32</v>
      </c>
      <c r="H80" s="267">
        <v>5</v>
      </c>
      <c r="I80" s="268">
        <v>5</v>
      </c>
      <c r="J80" s="2007">
        <v>4</v>
      </c>
      <c r="K80" s="2027"/>
      <c r="L80" s="1943"/>
      <c r="M80" s="2027"/>
      <c r="N80" s="2028"/>
      <c r="O80" s="2028"/>
      <c r="P80" s="2028"/>
      <c r="Q80" s="2026"/>
      <c r="R80" s="2026"/>
      <c r="S80" s="2026"/>
      <c r="T80" s="2026"/>
      <c r="U80" s="2026"/>
      <c r="V80" s="2026"/>
    </row>
    <row r="81" spans="1:22" ht="15" customHeight="1">
      <c r="A81" s="50" t="s">
        <v>108</v>
      </c>
      <c r="B81" s="1944">
        <v>-7.5</v>
      </c>
      <c r="C81" s="1945">
        <v>-7.3</v>
      </c>
      <c r="D81" s="1946">
        <v>-8.1999999999999993</v>
      </c>
      <c r="E81" s="260">
        <v>4</v>
      </c>
      <c r="F81" s="261">
        <v>4</v>
      </c>
      <c r="G81" s="2006">
        <v>4</v>
      </c>
      <c r="H81" s="260"/>
      <c r="I81" s="261"/>
      <c r="J81" s="2006"/>
      <c r="K81" s="2027"/>
      <c r="L81" s="1943"/>
      <c r="M81" s="2027"/>
      <c r="N81" s="2028"/>
      <c r="O81" s="2028"/>
      <c r="P81" s="2028"/>
      <c r="Q81" s="2026"/>
      <c r="R81" s="2026"/>
      <c r="S81" s="2026"/>
      <c r="T81" s="2026"/>
      <c r="U81" s="2026"/>
      <c r="V81" s="2026"/>
    </row>
    <row r="82" spans="1:22" ht="15" customHeight="1">
      <c r="A82" s="59" t="s">
        <v>109</v>
      </c>
      <c r="B82" s="173">
        <v>0.2</v>
      </c>
      <c r="C82" s="174">
        <v>0.1</v>
      </c>
      <c r="D82" s="175">
        <v>0.3</v>
      </c>
      <c r="E82" s="267">
        <v>10</v>
      </c>
      <c r="F82" s="268">
        <v>12</v>
      </c>
      <c r="G82" s="2007">
        <v>9</v>
      </c>
      <c r="H82" s="267">
        <v>2</v>
      </c>
      <c r="I82" s="268">
        <v>2</v>
      </c>
      <c r="J82" s="2007">
        <v>2</v>
      </c>
      <c r="K82" s="2027"/>
      <c r="L82" s="1943"/>
      <c r="M82" s="2027"/>
      <c r="N82" s="2028"/>
      <c r="O82" s="2028"/>
      <c r="P82" s="2028"/>
      <c r="Q82" s="2026"/>
      <c r="R82" s="2026"/>
      <c r="S82" s="2026"/>
      <c r="T82" s="2026"/>
      <c r="U82" s="2026"/>
      <c r="V82" s="2026"/>
    </row>
    <row r="83" spans="1:22" ht="15" customHeight="1">
      <c r="A83" s="208" t="s">
        <v>110</v>
      </c>
      <c r="B83" s="173">
        <v>10.9</v>
      </c>
      <c r="C83" s="174">
        <v>14.4</v>
      </c>
      <c r="D83" s="175">
        <v>6.6</v>
      </c>
      <c r="E83" s="267">
        <v>3</v>
      </c>
      <c r="F83" s="268">
        <v>2</v>
      </c>
      <c r="G83" s="2007">
        <v>6</v>
      </c>
      <c r="H83" s="267">
        <v>1</v>
      </c>
      <c r="I83" s="268">
        <v>1</v>
      </c>
      <c r="J83" s="2007">
        <v>1</v>
      </c>
      <c r="K83" s="2027"/>
      <c r="L83" s="1943"/>
      <c r="M83" s="2027"/>
      <c r="N83" s="2028"/>
      <c r="O83" s="2028"/>
      <c r="P83" s="2028"/>
      <c r="Q83" s="2026"/>
      <c r="R83" s="2026"/>
      <c r="S83" s="2026"/>
      <c r="T83" s="2026"/>
      <c r="U83" s="2026"/>
      <c r="V83" s="2026"/>
    </row>
    <row r="84" spans="1:22" ht="15" customHeight="1">
      <c r="A84" s="59" t="s">
        <v>111</v>
      </c>
      <c r="B84" s="173">
        <v>-6.2</v>
      </c>
      <c r="C84" s="174">
        <v>-6.1</v>
      </c>
      <c r="D84" s="175">
        <v>-6.3</v>
      </c>
      <c r="E84" s="267">
        <v>27</v>
      </c>
      <c r="F84" s="268">
        <v>32</v>
      </c>
      <c r="G84" s="2007">
        <v>25</v>
      </c>
      <c r="H84" s="267">
        <v>3</v>
      </c>
      <c r="I84" s="268">
        <v>4</v>
      </c>
      <c r="J84" s="2007">
        <v>4</v>
      </c>
      <c r="K84" s="2027"/>
      <c r="L84" s="1943"/>
      <c r="M84" s="2027"/>
      <c r="N84" s="2028"/>
      <c r="O84" s="2028"/>
      <c r="P84" s="2028"/>
      <c r="Q84" s="2026"/>
      <c r="R84" s="2026"/>
      <c r="S84" s="2026"/>
      <c r="T84" s="2026"/>
      <c r="U84" s="2026"/>
      <c r="V84" s="2026"/>
    </row>
    <row r="85" spans="1:22" ht="15" customHeight="1">
      <c r="A85" s="59" t="s">
        <v>112</v>
      </c>
      <c r="B85" s="173">
        <v>-10.8</v>
      </c>
      <c r="C85" s="174">
        <v>-9.5</v>
      </c>
      <c r="D85" s="175">
        <v>-12.6</v>
      </c>
      <c r="E85" s="267">
        <v>60</v>
      </c>
      <c r="F85" s="268">
        <v>55</v>
      </c>
      <c r="G85" s="2007">
        <v>56</v>
      </c>
      <c r="H85" s="267">
        <v>10</v>
      </c>
      <c r="I85" s="268">
        <v>9</v>
      </c>
      <c r="J85" s="2007">
        <v>10</v>
      </c>
      <c r="K85" s="2027"/>
      <c r="L85" s="1943"/>
      <c r="M85" s="2027"/>
      <c r="N85" s="2028"/>
      <c r="O85" s="2028"/>
      <c r="P85" s="2028"/>
      <c r="Q85" s="2026"/>
      <c r="R85" s="2026"/>
      <c r="S85" s="2026"/>
      <c r="T85" s="2026"/>
      <c r="U85" s="2026"/>
      <c r="V85" s="2026"/>
    </row>
    <row r="86" spans="1:22" ht="15" customHeight="1">
      <c r="A86" s="59" t="s">
        <v>143</v>
      </c>
      <c r="B86" s="173">
        <v>-6.5</v>
      </c>
      <c r="C86" s="174">
        <v>-5.9</v>
      </c>
      <c r="D86" s="175">
        <v>-8.6</v>
      </c>
      <c r="E86" s="267">
        <v>30</v>
      </c>
      <c r="F86" s="268">
        <v>29</v>
      </c>
      <c r="G86" s="2007">
        <v>37</v>
      </c>
      <c r="H86" s="267">
        <v>4</v>
      </c>
      <c r="I86" s="268">
        <v>3</v>
      </c>
      <c r="J86" s="2007">
        <v>6</v>
      </c>
      <c r="K86" s="2027"/>
      <c r="L86" s="1943"/>
      <c r="M86" s="2027"/>
      <c r="N86" s="2028"/>
      <c r="O86" s="2028"/>
      <c r="P86" s="2028"/>
      <c r="Q86" s="2026"/>
      <c r="R86" s="2026"/>
      <c r="S86" s="2026"/>
      <c r="T86" s="2026"/>
      <c r="U86" s="2026"/>
      <c r="V86" s="2026"/>
    </row>
    <row r="87" spans="1:22" ht="15" customHeight="1">
      <c r="A87" s="208" t="s">
        <v>114</v>
      </c>
      <c r="B87" s="173">
        <v>-6.6</v>
      </c>
      <c r="C87" s="174">
        <v>-7.4</v>
      </c>
      <c r="D87" s="175">
        <v>-4</v>
      </c>
      <c r="E87" s="267">
        <v>32</v>
      </c>
      <c r="F87" s="268">
        <v>43</v>
      </c>
      <c r="G87" s="2007">
        <v>17</v>
      </c>
      <c r="H87" s="267">
        <v>5</v>
      </c>
      <c r="I87" s="268">
        <v>7</v>
      </c>
      <c r="J87" s="2007">
        <v>3</v>
      </c>
      <c r="K87" s="2027"/>
      <c r="L87" s="1943"/>
      <c r="M87" s="2027"/>
      <c r="N87" s="2028"/>
      <c r="O87" s="2028"/>
      <c r="P87" s="2028"/>
      <c r="Q87" s="2026"/>
      <c r="R87" s="2026"/>
      <c r="S87" s="2026"/>
      <c r="T87" s="2026"/>
      <c r="U87" s="2026"/>
      <c r="V87" s="2026"/>
    </row>
    <row r="88" spans="1:22" ht="15" customHeight="1">
      <c r="A88" s="59" t="s">
        <v>115</v>
      </c>
      <c r="B88" s="173">
        <v>-10</v>
      </c>
      <c r="C88" s="174">
        <v>-9.9</v>
      </c>
      <c r="D88" s="175">
        <v>-10.3</v>
      </c>
      <c r="E88" s="267">
        <v>54</v>
      </c>
      <c r="F88" s="268">
        <v>58</v>
      </c>
      <c r="G88" s="2007">
        <v>50</v>
      </c>
      <c r="H88" s="267">
        <v>9</v>
      </c>
      <c r="I88" s="268">
        <v>10</v>
      </c>
      <c r="J88" s="2007">
        <v>9</v>
      </c>
      <c r="K88" s="2027"/>
      <c r="L88" s="1943"/>
      <c r="M88" s="2027"/>
      <c r="N88" s="2028"/>
      <c r="O88" s="2028"/>
      <c r="P88" s="2028"/>
      <c r="Q88" s="2026"/>
      <c r="R88" s="2026"/>
      <c r="S88" s="2026"/>
      <c r="T88" s="2026"/>
      <c r="U88" s="2026"/>
      <c r="V88" s="2026"/>
    </row>
    <row r="89" spans="1:22" ht="15" customHeight="1">
      <c r="A89" s="59" t="s">
        <v>116</v>
      </c>
      <c r="B89" s="173">
        <v>-6.8</v>
      </c>
      <c r="C89" s="174">
        <v>-6.1</v>
      </c>
      <c r="D89" s="175">
        <v>-9.3000000000000007</v>
      </c>
      <c r="E89" s="267">
        <v>36</v>
      </c>
      <c r="F89" s="268">
        <v>33</v>
      </c>
      <c r="G89" s="2007">
        <v>41</v>
      </c>
      <c r="H89" s="267">
        <v>7</v>
      </c>
      <c r="I89" s="268">
        <v>5</v>
      </c>
      <c r="J89" s="2007">
        <v>8</v>
      </c>
      <c r="K89" s="2027"/>
      <c r="L89" s="1943"/>
      <c r="M89" s="2027"/>
      <c r="N89" s="2028"/>
      <c r="O89" s="2028"/>
      <c r="P89" s="2028"/>
      <c r="Q89" s="2026"/>
      <c r="R89" s="2026"/>
      <c r="S89" s="2026"/>
      <c r="T89" s="2026"/>
      <c r="U89" s="2026"/>
      <c r="V89" s="2026"/>
    </row>
    <row r="90" spans="1:22" ht="15" customHeight="1">
      <c r="A90" s="59" t="s">
        <v>117</v>
      </c>
      <c r="B90" s="173">
        <v>-8.6999999999999993</v>
      </c>
      <c r="C90" s="174">
        <v>-8.6</v>
      </c>
      <c r="D90" s="175">
        <v>-9</v>
      </c>
      <c r="E90" s="267">
        <v>48</v>
      </c>
      <c r="F90" s="268">
        <v>50</v>
      </c>
      <c r="G90" s="2007">
        <v>39</v>
      </c>
      <c r="H90" s="267">
        <v>8</v>
      </c>
      <c r="I90" s="268">
        <v>8</v>
      </c>
      <c r="J90" s="2007">
        <v>7</v>
      </c>
      <c r="K90" s="2027"/>
      <c r="L90" s="1943"/>
      <c r="M90" s="2027"/>
      <c r="N90" s="2028"/>
      <c r="O90" s="2028"/>
      <c r="P90" s="2028"/>
      <c r="Q90" s="2026"/>
      <c r="R90" s="2026"/>
      <c r="S90" s="2026"/>
      <c r="T90" s="2026"/>
      <c r="U90" s="2026"/>
      <c r="V90" s="2026"/>
    </row>
    <row r="91" spans="1:22" ht="15" customHeight="1">
      <c r="A91" s="59" t="s">
        <v>118</v>
      </c>
      <c r="B91" s="173">
        <v>-6.6</v>
      </c>
      <c r="C91" s="174">
        <v>-6.3</v>
      </c>
      <c r="D91" s="175">
        <v>-7.6</v>
      </c>
      <c r="E91" s="267">
        <v>34</v>
      </c>
      <c r="F91" s="268">
        <v>34</v>
      </c>
      <c r="G91" s="2007">
        <v>31</v>
      </c>
      <c r="H91" s="267">
        <v>6</v>
      </c>
      <c r="I91" s="268">
        <v>6</v>
      </c>
      <c r="J91" s="2007">
        <v>5</v>
      </c>
      <c r="K91" s="2027"/>
      <c r="L91" s="1943"/>
      <c r="M91" s="2027"/>
      <c r="N91" s="2028"/>
      <c r="O91" s="2028"/>
      <c r="P91" s="2028"/>
      <c r="Q91" s="2026"/>
      <c r="R91" s="2026"/>
      <c r="S91" s="2026"/>
      <c r="T91" s="2026"/>
      <c r="U91" s="2026"/>
      <c r="V91" s="2026"/>
    </row>
    <row r="92" spans="1:22" s="15" customFormat="1" ht="15" customHeight="1">
      <c r="A92" s="215" t="s">
        <v>119</v>
      </c>
      <c r="B92" s="1944">
        <v>-4.9000000000000004</v>
      </c>
      <c r="C92" s="1945">
        <v>-4.9000000000000004</v>
      </c>
      <c r="D92" s="1946">
        <v>-5.2</v>
      </c>
      <c r="E92" s="260">
        <v>2</v>
      </c>
      <c r="F92" s="261">
        <v>3</v>
      </c>
      <c r="G92" s="2006">
        <v>2</v>
      </c>
      <c r="H92" s="260"/>
      <c r="I92" s="261"/>
      <c r="J92" s="2006"/>
      <c r="K92" s="2027"/>
      <c r="L92" s="1943"/>
      <c r="M92" s="2027"/>
      <c r="N92" s="2028"/>
      <c r="O92" s="2028"/>
      <c r="P92" s="2028"/>
      <c r="Q92" s="2026"/>
      <c r="R92" s="2026"/>
      <c r="S92" s="2026"/>
      <c r="T92" s="2026"/>
      <c r="U92" s="2026"/>
      <c r="V92" s="2026"/>
    </row>
    <row r="93" spans="1:22" ht="15" customHeight="1">
      <c r="A93" s="59" t="s">
        <v>120</v>
      </c>
      <c r="B93" s="173">
        <v>-1.5</v>
      </c>
      <c r="C93" s="174">
        <v>-1.3</v>
      </c>
      <c r="D93" s="175">
        <v>-1.8</v>
      </c>
      <c r="E93" s="267">
        <v>12</v>
      </c>
      <c r="F93" s="268">
        <v>13</v>
      </c>
      <c r="G93" s="2007">
        <v>12</v>
      </c>
      <c r="H93" s="267">
        <v>3</v>
      </c>
      <c r="I93" s="268">
        <v>3</v>
      </c>
      <c r="J93" s="2007">
        <v>2</v>
      </c>
      <c r="K93" s="2027"/>
      <c r="L93" s="1943"/>
      <c r="M93" s="2027"/>
      <c r="N93" s="2028"/>
      <c r="O93" s="2028"/>
      <c r="P93" s="2028"/>
      <c r="Q93" s="2026"/>
      <c r="R93" s="2026"/>
      <c r="S93" s="2026"/>
      <c r="T93" s="2026"/>
      <c r="U93" s="2026"/>
      <c r="V93" s="2026"/>
    </row>
    <row r="94" spans="1:22" s="225" customFormat="1" ht="14.65" customHeight="1">
      <c r="A94" s="220" t="s">
        <v>121</v>
      </c>
      <c r="B94" s="173">
        <v>1.6</v>
      </c>
      <c r="C94" s="174">
        <v>1.3</v>
      </c>
      <c r="D94" s="175">
        <v>2.4</v>
      </c>
      <c r="E94" s="267">
        <v>7</v>
      </c>
      <c r="F94" s="268">
        <v>8</v>
      </c>
      <c r="G94" s="2007">
        <v>7</v>
      </c>
      <c r="H94" s="267">
        <v>1</v>
      </c>
      <c r="I94" s="268">
        <v>1</v>
      </c>
      <c r="J94" s="2007">
        <v>1</v>
      </c>
      <c r="K94" s="2027"/>
      <c r="L94" s="1943"/>
      <c r="M94" s="2027"/>
      <c r="N94" s="2028"/>
      <c r="O94" s="2028"/>
      <c r="P94" s="2028"/>
      <c r="Q94" s="2026"/>
      <c r="R94" s="2026"/>
      <c r="S94" s="2026"/>
      <c r="T94" s="2026"/>
      <c r="U94" s="2026"/>
      <c r="V94" s="2026"/>
    </row>
    <row r="95" spans="1:22" ht="15" customHeight="1">
      <c r="A95" s="59" t="s">
        <v>122</v>
      </c>
      <c r="B95" s="173">
        <v>-4.4000000000000004</v>
      </c>
      <c r="C95" s="174">
        <v>-3.8</v>
      </c>
      <c r="D95" s="175">
        <v>-5.4</v>
      </c>
      <c r="E95" s="267">
        <v>18</v>
      </c>
      <c r="F95" s="268">
        <v>21</v>
      </c>
      <c r="G95" s="2007">
        <v>23</v>
      </c>
      <c r="H95" s="267">
        <v>4</v>
      </c>
      <c r="I95" s="268">
        <v>6</v>
      </c>
      <c r="J95" s="2007">
        <v>6</v>
      </c>
      <c r="K95" s="2027"/>
      <c r="L95" s="1943"/>
      <c r="M95" s="2027"/>
      <c r="N95" s="2028"/>
      <c r="O95" s="2028"/>
      <c r="P95" s="2028"/>
      <c r="Q95" s="2026"/>
      <c r="R95" s="2026"/>
      <c r="S95" s="2026"/>
      <c r="T95" s="2026"/>
      <c r="U95" s="2026"/>
      <c r="V95" s="2026"/>
    </row>
    <row r="96" spans="1:22" ht="15" customHeight="1">
      <c r="A96" s="59" t="s">
        <v>123</v>
      </c>
      <c r="B96" s="173">
        <v>-4.4000000000000004</v>
      </c>
      <c r="C96" s="174">
        <v>-3.2</v>
      </c>
      <c r="D96" s="175">
        <v>-9.1999999999999993</v>
      </c>
      <c r="E96" s="267">
        <v>20</v>
      </c>
      <c r="F96" s="268">
        <v>17</v>
      </c>
      <c r="G96" s="2007">
        <v>40</v>
      </c>
      <c r="H96" s="267">
        <v>6</v>
      </c>
      <c r="I96" s="268">
        <v>4</v>
      </c>
      <c r="J96" s="2007">
        <v>7</v>
      </c>
      <c r="K96" s="2027"/>
      <c r="L96" s="1943"/>
      <c r="M96" s="2027"/>
      <c r="N96" s="2028"/>
      <c r="O96" s="2028"/>
      <c r="P96" s="2028"/>
      <c r="Q96" s="2026"/>
      <c r="R96" s="2026"/>
      <c r="S96" s="2026"/>
      <c r="T96" s="2026"/>
      <c r="U96" s="2026"/>
      <c r="V96" s="2026"/>
    </row>
    <row r="97" spans="1:22" ht="15" customHeight="1">
      <c r="A97" s="208" t="s">
        <v>124</v>
      </c>
      <c r="B97" s="173">
        <v>-7.7</v>
      </c>
      <c r="C97" s="174">
        <v>-7.2</v>
      </c>
      <c r="D97" s="175">
        <v>-9.8000000000000007</v>
      </c>
      <c r="E97" s="267">
        <v>43</v>
      </c>
      <c r="F97" s="268">
        <v>39</v>
      </c>
      <c r="G97" s="2007">
        <v>47</v>
      </c>
      <c r="H97" s="267">
        <v>9</v>
      </c>
      <c r="I97" s="268">
        <v>8</v>
      </c>
      <c r="J97" s="2007">
        <v>9</v>
      </c>
      <c r="K97" s="2027"/>
      <c r="L97" s="1943"/>
      <c r="M97" s="2027"/>
      <c r="N97" s="2028"/>
      <c r="O97" s="2028"/>
      <c r="P97" s="2028"/>
      <c r="Q97" s="2026"/>
      <c r="R97" s="2026"/>
      <c r="S97" s="2026"/>
      <c r="T97" s="2026"/>
      <c r="U97" s="2026"/>
      <c r="V97" s="2026"/>
    </row>
    <row r="98" spans="1:22" ht="15" customHeight="1">
      <c r="A98" s="59" t="s">
        <v>125</v>
      </c>
      <c r="B98" s="173">
        <v>-6.6</v>
      </c>
      <c r="C98" s="174">
        <v>-7.2</v>
      </c>
      <c r="D98" s="175">
        <v>-4.2</v>
      </c>
      <c r="E98" s="267">
        <v>33</v>
      </c>
      <c r="F98" s="268">
        <v>40</v>
      </c>
      <c r="G98" s="2007">
        <v>19</v>
      </c>
      <c r="H98" s="267">
        <v>8</v>
      </c>
      <c r="I98" s="268">
        <v>9</v>
      </c>
      <c r="J98" s="2007">
        <v>4</v>
      </c>
      <c r="K98" s="2027"/>
      <c r="L98" s="1943"/>
      <c r="M98" s="2027"/>
      <c r="N98" s="2028"/>
      <c r="O98" s="2028"/>
      <c r="P98" s="2028"/>
      <c r="Q98" s="2026"/>
      <c r="R98" s="2026"/>
      <c r="S98" s="2026"/>
      <c r="T98" s="2026"/>
      <c r="U98" s="2026"/>
      <c r="V98" s="2026"/>
    </row>
    <row r="99" spans="1:22" ht="15" customHeight="1">
      <c r="A99" s="59" t="s">
        <v>126</v>
      </c>
      <c r="B99" s="173">
        <v>-9</v>
      </c>
      <c r="C99" s="174">
        <v>-8.1999999999999993</v>
      </c>
      <c r="D99" s="175">
        <v>-10.6</v>
      </c>
      <c r="E99" s="267">
        <v>49</v>
      </c>
      <c r="F99" s="268">
        <v>48</v>
      </c>
      <c r="G99" s="2007">
        <v>53</v>
      </c>
      <c r="H99" s="267">
        <v>11</v>
      </c>
      <c r="I99" s="268">
        <v>10</v>
      </c>
      <c r="J99" s="2007">
        <v>10</v>
      </c>
      <c r="K99" s="2027"/>
      <c r="L99" s="1943"/>
      <c r="M99" s="2027"/>
      <c r="N99" s="2028"/>
      <c r="O99" s="2028"/>
      <c r="P99" s="2028"/>
      <c r="Q99" s="2026"/>
      <c r="R99" s="2026"/>
      <c r="S99" s="2026"/>
      <c r="T99" s="2026"/>
      <c r="U99" s="2026"/>
      <c r="V99" s="2026"/>
    </row>
    <row r="100" spans="1:22" ht="15" customHeight="1">
      <c r="A100" s="59" t="s">
        <v>127</v>
      </c>
      <c r="B100" s="173">
        <v>-6.4</v>
      </c>
      <c r="C100" s="174">
        <v>-5.6</v>
      </c>
      <c r="D100" s="175">
        <v>-23.8</v>
      </c>
      <c r="E100" s="267">
        <v>28</v>
      </c>
      <c r="F100" s="268">
        <v>27</v>
      </c>
      <c r="G100" s="2007">
        <v>84</v>
      </c>
      <c r="H100" s="267">
        <v>7</v>
      </c>
      <c r="I100" s="268">
        <v>7</v>
      </c>
      <c r="J100" s="2007">
        <v>11</v>
      </c>
      <c r="K100" s="2027"/>
      <c r="L100" s="1943"/>
      <c r="M100" s="2027"/>
      <c r="N100" s="2028"/>
      <c r="O100" s="2028"/>
      <c r="P100" s="2028"/>
      <c r="Q100" s="2026"/>
      <c r="R100" s="2026"/>
      <c r="S100" s="2026"/>
      <c r="T100" s="2026"/>
      <c r="U100" s="2026"/>
      <c r="V100" s="2026"/>
    </row>
    <row r="101" spans="1:22" ht="15" customHeight="1">
      <c r="A101" s="59" t="s">
        <v>128</v>
      </c>
      <c r="B101" s="173">
        <v>-4.4000000000000004</v>
      </c>
      <c r="C101" s="174">
        <v>-3.4</v>
      </c>
      <c r="D101" s="175">
        <v>-9.4</v>
      </c>
      <c r="E101" s="267">
        <v>19</v>
      </c>
      <c r="F101" s="268">
        <v>19</v>
      </c>
      <c r="G101" s="2007">
        <v>42</v>
      </c>
      <c r="H101" s="267">
        <v>5</v>
      </c>
      <c r="I101" s="268">
        <v>5</v>
      </c>
      <c r="J101" s="2007">
        <v>8</v>
      </c>
      <c r="K101" s="2027"/>
      <c r="L101" s="1943"/>
      <c r="M101" s="2027"/>
      <c r="N101" s="2028"/>
      <c r="O101" s="2028"/>
      <c r="P101" s="2028"/>
      <c r="Q101" s="2026"/>
      <c r="R101" s="2026"/>
      <c r="S101" s="2026"/>
      <c r="T101" s="2026"/>
      <c r="U101" s="2026"/>
      <c r="V101" s="2026"/>
    </row>
    <row r="102" spans="1:22" ht="15" customHeight="1">
      <c r="A102" s="59" t="s">
        <v>129</v>
      </c>
      <c r="B102" s="173">
        <v>-8.1</v>
      </c>
      <c r="C102" s="174">
        <v>-9.4</v>
      </c>
      <c r="D102" s="175">
        <v>-5.3</v>
      </c>
      <c r="E102" s="267">
        <v>47</v>
      </c>
      <c r="F102" s="268">
        <v>54</v>
      </c>
      <c r="G102" s="2007">
        <v>22</v>
      </c>
      <c r="H102" s="267">
        <v>10</v>
      </c>
      <c r="I102" s="268">
        <v>11</v>
      </c>
      <c r="J102" s="2007">
        <v>5</v>
      </c>
      <c r="K102" s="2027"/>
      <c r="L102" s="1943"/>
      <c r="M102" s="2027"/>
      <c r="N102" s="2028"/>
      <c r="O102" s="2028"/>
      <c r="P102" s="2028"/>
      <c r="Q102" s="2026"/>
      <c r="R102" s="2026"/>
      <c r="S102" s="2026"/>
      <c r="T102" s="2026"/>
      <c r="U102" s="2026"/>
      <c r="V102" s="2026"/>
    </row>
    <row r="103" spans="1:22" ht="15" customHeight="1">
      <c r="A103" s="70" t="s">
        <v>130</v>
      </c>
      <c r="B103" s="195">
        <v>-0.7</v>
      </c>
      <c r="C103" s="196">
        <v>0.2</v>
      </c>
      <c r="D103" s="212">
        <v>-3.2</v>
      </c>
      <c r="E103" s="2008">
        <v>11</v>
      </c>
      <c r="F103" s="2009">
        <v>11</v>
      </c>
      <c r="G103" s="2010">
        <v>15</v>
      </c>
      <c r="H103" s="2008">
        <v>2</v>
      </c>
      <c r="I103" s="2009">
        <v>2</v>
      </c>
      <c r="J103" s="2010">
        <v>3</v>
      </c>
      <c r="K103" s="2027"/>
      <c r="L103" s="1943"/>
      <c r="M103" s="2027"/>
      <c r="N103" s="2028"/>
      <c r="O103" s="2028"/>
      <c r="P103" s="2028"/>
      <c r="Q103" s="2026"/>
      <c r="R103" s="2026"/>
      <c r="S103" s="2026"/>
      <c r="T103" s="2026"/>
      <c r="U103" s="2026"/>
      <c r="V103" s="2026"/>
    </row>
  </sheetData>
  <mergeCells count="8">
    <mergeCell ref="A3:J3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9055118110236227" header="0.51181102362204722" footer="0.51181102362204722"/>
  <pageSetup paperSize="9" scale="95" firstPageNumber="33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3"/>
  <sheetViews>
    <sheetView zoomScaleNormal="10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D66" sqref="D66"/>
    </sheetView>
  </sheetViews>
  <sheetFormatPr defaultRowHeight="12.75"/>
  <cols>
    <col min="1" max="1" width="45.42578125" style="36" customWidth="1"/>
    <col min="2" max="4" width="11.140625" style="7" customWidth="1"/>
    <col min="5" max="7" width="10.7109375" style="7" customWidth="1"/>
    <col min="8" max="10" width="10" style="7" customWidth="1"/>
    <col min="11" max="16384" width="9.140625" style="7"/>
  </cols>
  <sheetData>
    <row r="1" spans="1:30">
      <c r="A1" s="1644" t="s">
        <v>867</v>
      </c>
    </row>
    <row r="2" spans="1:30">
      <c r="A2" s="1582"/>
    </row>
    <row r="3" spans="1:30" ht="28.5" customHeight="1">
      <c r="A3" s="2156" t="s">
        <v>986</v>
      </c>
      <c r="B3" s="2156"/>
      <c r="C3" s="2156"/>
      <c r="D3" s="2156"/>
      <c r="E3" s="2156"/>
      <c r="F3" s="2156"/>
      <c r="G3" s="2156"/>
      <c r="H3" s="2156"/>
      <c r="I3" s="2156"/>
      <c r="J3" s="2156"/>
    </row>
    <row r="4" spans="1:30" s="24" customFormat="1" ht="10.9" customHeight="1"/>
    <row r="5" spans="1:30" ht="36" customHeight="1">
      <c r="A5" s="2147" t="s">
        <v>206</v>
      </c>
      <c r="B5" s="2150" t="s">
        <v>207</v>
      </c>
      <c r="C5" s="2151"/>
      <c r="D5" s="2152"/>
      <c r="E5" s="2150" t="s">
        <v>208</v>
      </c>
      <c r="F5" s="2151"/>
      <c r="G5" s="2151"/>
      <c r="H5" s="2150" t="s">
        <v>209</v>
      </c>
      <c r="I5" s="2151"/>
      <c r="J5" s="2152"/>
    </row>
    <row r="6" spans="1:30" ht="12" customHeight="1">
      <c r="A6" s="2148"/>
      <c r="B6" s="232" t="s">
        <v>196</v>
      </c>
      <c r="C6" s="2153" t="s">
        <v>149</v>
      </c>
      <c r="D6" s="2154"/>
      <c r="E6" s="233" t="s">
        <v>196</v>
      </c>
      <c r="F6" s="2155" t="s">
        <v>149</v>
      </c>
      <c r="G6" s="2155"/>
      <c r="H6" s="232" t="s">
        <v>196</v>
      </c>
      <c r="I6" s="2155" t="s">
        <v>149</v>
      </c>
      <c r="J6" s="2155"/>
    </row>
    <row r="7" spans="1:30" ht="13.9" customHeight="1">
      <c r="A7" s="2148"/>
      <c r="B7" s="25" t="s">
        <v>197</v>
      </c>
      <c r="C7" s="234" t="s">
        <v>198</v>
      </c>
      <c r="D7" s="234" t="s">
        <v>199</v>
      </c>
      <c r="E7" s="235" t="s">
        <v>197</v>
      </c>
      <c r="F7" s="234" t="s">
        <v>198</v>
      </c>
      <c r="G7" s="234" t="s">
        <v>199</v>
      </c>
      <c r="H7" s="25" t="s">
        <v>197</v>
      </c>
      <c r="I7" s="234" t="s">
        <v>198</v>
      </c>
      <c r="J7" s="234" t="s">
        <v>199</v>
      </c>
    </row>
    <row r="8" spans="1:30" ht="13.15" customHeight="1">
      <c r="A8" s="236" t="s">
        <v>35</v>
      </c>
      <c r="B8" s="179">
        <v>2.9</v>
      </c>
      <c r="C8" s="180">
        <v>3.6</v>
      </c>
      <c r="D8" s="181">
        <v>0.9</v>
      </c>
      <c r="E8" s="269"/>
      <c r="F8" s="269"/>
      <c r="G8" s="269"/>
      <c r="H8" s="237"/>
      <c r="I8" s="238"/>
      <c r="J8" s="239"/>
      <c r="K8" s="1935"/>
      <c r="L8" s="1753"/>
      <c r="M8" s="1753"/>
      <c r="N8" s="1753"/>
      <c r="O8" s="1939"/>
      <c r="P8" s="1939"/>
      <c r="Q8" s="1939"/>
      <c r="R8" s="1935"/>
      <c r="S8" s="1935"/>
      <c r="T8" s="259"/>
      <c r="U8" s="1941"/>
      <c r="V8" s="1941"/>
      <c r="W8" s="1941"/>
      <c r="X8" s="1941"/>
      <c r="Y8" s="1941"/>
      <c r="Z8" s="1941"/>
      <c r="AA8" s="1941"/>
      <c r="AB8" s="1941"/>
      <c r="AC8" s="258"/>
      <c r="AD8" s="258"/>
    </row>
    <row r="9" spans="1:30" s="58" customFormat="1" ht="14.65" customHeight="1">
      <c r="A9" s="109" t="s">
        <v>36</v>
      </c>
      <c r="B9" s="179">
        <v>4.9000000000000004</v>
      </c>
      <c r="C9" s="180">
        <v>3.8</v>
      </c>
      <c r="D9" s="181">
        <v>9.6999999999999993</v>
      </c>
      <c r="E9" s="260">
        <v>3</v>
      </c>
      <c r="F9" s="261">
        <v>3</v>
      </c>
      <c r="G9" s="261">
        <v>1</v>
      </c>
      <c r="H9" s="237"/>
      <c r="I9" s="238"/>
      <c r="J9" s="239"/>
      <c r="K9" s="1936"/>
      <c r="L9" s="1753"/>
      <c r="M9" s="1753"/>
      <c r="N9" s="1753"/>
      <c r="O9" s="1939"/>
      <c r="P9" s="1939"/>
      <c r="Q9" s="1939"/>
      <c r="R9" s="1936"/>
      <c r="S9" s="1936"/>
      <c r="T9" s="1941"/>
      <c r="U9" s="1941"/>
      <c r="V9" s="1941"/>
      <c r="W9" s="1941"/>
      <c r="X9" s="1941"/>
      <c r="Y9" s="1941"/>
      <c r="Z9" s="1941"/>
      <c r="AA9" s="1941"/>
      <c r="AB9" s="1941"/>
      <c r="AC9" s="258"/>
      <c r="AD9" s="258"/>
    </row>
    <row r="10" spans="1:30" ht="13.5" customHeight="1">
      <c r="A10" s="59" t="s">
        <v>37</v>
      </c>
      <c r="B10" s="173">
        <v>4.2</v>
      </c>
      <c r="C10" s="174">
        <v>5</v>
      </c>
      <c r="D10" s="175">
        <v>2.6</v>
      </c>
      <c r="E10" s="262">
        <v>19</v>
      </c>
      <c r="F10" s="263">
        <v>25</v>
      </c>
      <c r="G10" s="263">
        <v>19</v>
      </c>
      <c r="H10" s="241">
        <v>4</v>
      </c>
      <c r="I10" s="243">
        <v>4</v>
      </c>
      <c r="J10" s="244">
        <v>9</v>
      </c>
      <c r="K10" s="1935"/>
      <c r="L10" s="1753"/>
      <c r="M10" s="1753"/>
      <c r="N10" s="1753"/>
      <c r="O10" s="1939"/>
      <c r="P10" s="1939"/>
      <c r="Q10" s="1939"/>
      <c r="R10" s="1935"/>
      <c r="S10" s="1935"/>
      <c r="T10" s="1941"/>
      <c r="U10" s="1941"/>
      <c r="V10" s="1941"/>
      <c r="W10" s="1941"/>
      <c r="X10" s="1941"/>
      <c r="Y10" s="1941"/>
      <c r="Z10" s="1941"/>
      <c r="AA10" s="1941"/>
      <c r="AB10" s="1941"/>
      <c r="AC10" s="258"/>
      <c r="AD10" s="258"/>
    </row>
    <row r="11" spans="1:30" ht="13.5" customHeight="1">
      <c r="A11" s="59" t="s">
        <v>38</v>
      </c>
      <c r="B11" s="173">
        <v>0.8</v>
      </c>
      <c r="C11" s="174">
        <v>2.1</v>
      </c>
      <c r="D11" s="175">
        <v>-2.4</v>
      </c>
      <c r="E11" s="262">
        <v>47</v>
      </c>
      <c r="F11" s="263">
        <v>42</v>
      </c>
      <c r="G11" s="263">
        <v>47</v>
      </c>
      <c r="H11" s="241">
        <v>12</v>
      </c>
      <c r="I11" s="243">
        <v>8</v>
      </c>
      <c r="J11" s="244">
        <v>17</v>
      </c>
      <c r="K11" s="1935"/>
      <c r="L11" s="1753"/>
      <c r="M11" s="1753"/>
      <c r="N11" s="1753"/>
      <c r="O11" s="1939"/>
      <c r="P11" s="1939"/>
      <c r="Q11" s="1939"/>
      <c r="R11" s="1935"/>
      <c r="S11" s="1935"/>
      <c r="T11" s="1941"/>
      <c r="U11" s="1941"/>
      <c r="V11" s="1941"/>
      <c r="W11" s="1941"/>
      <c r="X11" s="1941"/>
      <c r="Y11" s="1941"/>
      <c r="Z11" s="1941"/>
      <c r="AA11" s="1941"/>
      <c r="AB11" s="1941"/>
      <c r="AC11" s="258"/>
      <c r="AD11" s="258"/>
    </row>
    <row r="12" spans="1:30" ht="13.5" customHeight="1">
      <c r="A12" s="59" t="s">
        <v>39</v>
      </c>
      <c r="B12" s="173">
        <v>0.4</v>
      </c>
      <c r="C12" s="174">
        <v>0.1</v>
      </c>
      <c r="D12" s="175">
        <v>1.3</v>
      </c>
      <c r="E12" s="262">
        <v>49</v>
      </c>
      <c r="F12" s="263">
        <v>63</v>
      </c>
      <c r="G12" s="263">
        <v>25</v>
      </c>
      <c r="H12" s="241">
        <v>14</v>
      </c>
      <c r="I12" s="243">
        <v>15</v>
      </c>
      <c r="J12" s="244">
        <v>11</v>
      </c>
      <c r="K12" s="1935"/>
      <c r="L12" s="1753"/>
      <c r="M12" s="1753"/>
      <c r="N12" s="1753"/>
      <c r="O12" s="1939"/>
      <c r="P12" s="1939"/>
      <c r="Q12" s="1939"/>
      <c r="R12" s="1935"/>
      <c r="S12" s="1935"/>
      <c r="T12" s="1941"/>
      <c r="U12" s="1941"/>
      <c r="V12" s="1941"/>
      <c r="W12" s="1941"/>
      <c r="X12" s="1941"/>
      <c r="Y12" s="1941"/>
      <c r="Z12" s="1941"/>
      <c r="AA12" s="1941"/>
      <c r="AB12" s="1941"/>
      <c r="AC12" s="258"/>
      <c r="AD12" s="258"/>
    </row>
    <row r="13" spans="1:30" ht="13.5" customHeight="1">
      <c r="A13" s="59" t="s">
        <v>40</v>
      </c>
      <c r="B13" s="173">
        <v>4.4000000000000004</v>
      </c>
      <c r="C13" s="174">
        <v>5</v>
      </c>
      <c r="D13" s="175">
        <v>3</v>
      </c>
      <c r="E13" s="262">
        <v>18</v>
      </c>
      <c r="F13" s="263">
        <v>24</v>
      </c>
      <c r="G13" s="263">
        <v>17</v>
      </c>
      <c r="H13" s="241">
        <v>3</v>
      </c>
      <c r="I13" s="243">
        <v>3</v>
      </c>
      <c r="J13" s="244">
        <v>8</v>
      </c>
      <c r="K13" s="1935"/>
      <c r="L13" s="1753"/>
      <c r="M13" s="1753"/>
      <c r="N13" s="1753"/>
      <c r="O13" s="1939"/>
      <c r="P13" s="1939"/>
      <c r="Q13" s="1939"/>
      <c r="R13" s="1935"/>
      <c r="S13" s="1935"/>
      <c r="T13" s="1941"/>
      <c r="U13" s="1941"/>
      <c r="V13" s="1941"/>
      <c r="W13" s="1941"/>
      <c r="X13" s="1941"/>
      <c r="Y13" s="1941"/>
      <c r="Z13" s="1941"/>
      <c r="AA13" s="1941"/>
      <c r="AB13" s="1941"/>
      <c r="AC13" s="258"/>
      <c r="AD13" s="258"/>
    </row>
    <row r="14" spans="1:30" ht="13.5" customHeight="1">
      <c r="A14" s="59" t="s">
        <v>41</v>
      </c>
      <c r="B14" s="173">
        <v>2.7</v>
      </c>
      <c r="C14" s="174">
        <v>3.6</v>
      </c>
      <c r="D14" s="175">
        <v>-1</v>
      </c>
      <c r="E14" s="262">
        <v>29</v>
      </c>
      <c r="F14" s="263">
        <v>33</v>
      </c>
      <c r="G14" s="263">
        <v>39</v>
      </c>
      <c r="H14" s="241">
        <v>6</v>
      </c>
      <c r="I14" s="243">
        <v>5</v>
      </c>
      <c r="J14" s="244">
        <v>14</v>
      </c>
      <c r="K14" s="1935"/>
      <c r="L14" s="1753"/>
      <c r="M14" s="1753"/>
      <c r="N14" s="1753"/>
      <c r="O14" s="1939"/>
      <c r="P14" s="1939"/>
      <c r="Q14" s="1939"/>
      <c r="R14" s="1935"/>
      <c r="S14" s="1935"/>
      <c r="T14" s="1941"/>
      <c r="U14" s="1941"/>
      <c r="V14" s="1941"/>
      <c r="W14" s="1941"/>
      <c r="X14" s="1941"/>
      <c r="Y14" s="1941"/>
      <c r="Z14" s="1941"/>
      <c r="AA14" s="1941"/>
      <c r="AB14" s="1941"/>
      <c r="AC14" s="258"/>
      <c r="AD14" s="258"/>
    </row>
    <row r="15" spans="1:30" ht="13.5" customHeight="1">
      <c r="A15" s="59" t="s">
        <v>42</v>
      </c>
      <c r="B15" s="173">
        <v>22.5</v>
      </c>
      <c r="C15" s="174">
        <v>23.8</v>
      </c>
      <c r="D15" s="175">
        <v>18.399999999999999</v>
      </c>
      <c r="E15" s="262">
        <v>2</v>
      </c>
      <c r="F15" s="263">
        <v>2</v>
      </c>
      <c r="G15" s="263">
        <v>4</v>
      </c>
      <c r="H15" s="241">
        <v>1</v>
      </c>
      <c r="I15" s="243">
        <v>1</v>
      </c>
      <c r="J15" s="244">
        <v>3</v>
      </c>
      <c r="K15" s="1935"/>
      <c r="L15" s="1753"/>
      <c r="M15" s="1753"/>
      <c r="N15" s="1753"/>
      <c r="O15" s="1939"/>
      <c r="P15" s="1939"/>
      <c r="Q15" s="1939"/>
      <c r="R15" s="1935"/>
      <c r="S15" s="1935"/>
      <c r="T15" s="1941"/>
      <c r="U15" s="1941"/>
      <c r="V15" s="1941"/>
      <c r="W15" s="1941"/>
      <c r="X15" s="1941"/>
      <c r="Y15" s="1941"/>
      <c r="Z15" s="1941"/>
      <c r="AA15" s="1941"/>
      <c r="AB15" s="1941"/>
      <c r="AC15" s="258"/>
      <c r="AD15" s="258"/>
    </row>
    <row r="16" spans="1:30" ht="13.5" customHeight="1">
      <c r="A16" s="59" t="s">
        <v>43</v>
      </c>
      <c r="B16" s="2424">
        <v>0.04</v>
      </c>
      <c r="C16" s="174">
        <v>3.1</v>
      </c>
      <c r="D16" s="175">
        <v>-8.4</v>
      </c>
      <c r="E16" s="262">
        <v>53</v>
      </c>
      <c r="F16" s="263">
        <v>36</v>
      </c>
      <c r="G16" s="263">
        <v>71</v>
      </c>
      <c r="H16" s="241">
        <v>16</v>
      </c>
      <c r="I16" s="243">
        <v>6</v>
      </c>
      <c r="J16" s="244">
        <v>18</v>
      </c>
      <c r="K16" s="1935"/>
      <c r="L16" s="1753"/>
      <c r="M16" s="1753"/>
      <c r="N16" s="1753"/>
      <c r="O16" s="1939"/>
      <c r="P16" s="1939"/>
      <c r="Q16" s="1939"/>
      <c r="R16" s="1935"/>
      <c r="S16" s="1935"/>
      <c r="T16" s="1941"/>
      <c r="U16" s="1941"/>
      <c r="V16" s="1941"/>
      <c r="W16" s="1941"/>
      <c r="X16" s="1941"/>
      <c r="Y16" s="1941"/>
      <c r="Z16" s="1941"/>
      <c r="AA16" s="1941"/>
      <c r="AB16" s="1941"/>
      <c r="AC16" s="258"/>
      <c r="AD16" s="258"/>
    </row>
    <row r="17" spans="1:30" ht="13.5" customHeight="1">
      <c r="A17" s="59" t="s">
        <v>44</v>
      </c>
      <c r="B17" s="173">
        <v>1.6</v>
      </c>
      <c r="C17" s="174">
        <v>1.2</v>
      </c>
      <c r="D17" s="175">
        <v>2.4</v>
      </c>
      <c r="E17" s="262">
        <v>37</v>
      </c>
      <c r="F17" s="263">
        <v>54</v>
      </c>
      <c r="G17" s="263">
        <v>20</v>
      </c>
      <c r="H17" s="241">
        <v>9</v>
      </c>
      <c r="I17" s="243">
        <v>13</v>
      </c>
      <c r="J17" s="244">
        <v>10</v>
      </c>
      <c r="K17" s="1935"/>
      <c r="L17" s="1753"/>
      <c r="M17" s="1753"/>
      <c r="N17" s="1753"/>
      <c r="O17" s="1939"/>
      <c r="P17" s="1939"/>
      <c r="Q17" s="1939"/>
      <c r="R17" s="1935"/>
      <c r="S17" s="1935"/>
      <c r="T17" s="1941"/>
      <c r="U17" s="1941"/>
      <c r="V17" s="1941"/>
      <c r="W17" s="1941"/>
      <c r="X17" s="1941"/>
      <c r="Y17" s="1941"/>
      <c r="Z17" s="1941"/>
      <c r="AA17" s="1941"/>
      <c r="AB17" s="1941"/>
      <c r="AC17" s="258"/>
      <c r="AD17" s="258"/>
    </row>
    <row r="18" spans="1:30" ht="13.5" customHeight="1">
      <c r="A18" s="59" t="s">
        <v>45</v>
      </c>
      <c r="B18" s="173">
        <v>0.2</v>
      </c>
      <c r="C18" s="174">
        <v>-1.9</v>
      </c>
      <c r="D18" s="175">
        <v>4.2</v>
      </c>
      <c r="E18" s="262">
        <v>51</v>
      </c>
      <c r="F18" s="263">
        <v>75</v>
      </c>
      <c r="G18" s="263">
        <v>14</v>
      </c>
      <c r="H18" s="241">
        <v>15</v>
      </c>
      <c r="I18" s="243">
        <v>17</v>
      </c>
      <c r="J18" s="244">
        <v>7</v>
      </c>
      <c r="K18" s="1935"/>
      <c r="L18" s="1753"/>
      <c r="M18" s="1753"/>
      <c r="N18" s="1753"/>
      <c r="O18" s="1939"/>
      <c r="P18" s="1939"/>
      <c r="Q18" s="1939"/>
      <c r="R18" s="1935"/>
      <c r="S18" s="1935"/>
      <c r="T18" s="1941"/>
      <c r="U18" s="1941"/>
      <c r="V18" s="1941"/>
      <c r="W18" s="1941"/>
      <c r="X18" s="1941"/>
      <c r="Y18" s="1941"/>
      <c r="Z18" s="1941"/>
      <c r="AA18" s="1941"/>
      <c r="AB18" s="1941"/>
      <c r="AC18" s="258"/>
      <c r="AD18" s="258"/>
    </row>
    <row r="19" spans="1:30" ht="13.5" customHeight="1">
      <c r="A19" s="59" t="s">
        <v>46</v>
      </c>
      <c r="B19" s="173">
        <v>14.6</v>
      </c>
      <c r="C19" s="174">
        <v>12.5</v>
      </c>
      <c r="D19" s="175">
        <v>24.1</v>
      </c>
      <c r="E19" s="262">
        <v>6</v>
      </c>
      <c r="F19" s="263">
        <v>8</v>
      </c>
      <c r="G19" s="263">
        <v>2</v>
      </c>
      <c r="H19" s="241">
        <v>2</v>
      </c>
      <c r="I19" s="243">
        <v>2</v>
      </c>
      <c r="J19" s="244">
        <v>2</v>
      </c>
      <c r="K19" s="1935"/>
      <c r="L19" s="1753"/>
      <c r="M19" s="1753"/>
      <c r="N19" s="1753"/>
      <c r="O19" s="1939"/>
      <c r="P19" s="1939"/>
      <c r="Q19" s="1939"/>
      <c r="R19" s="1935"/>
      <c r="S19" s="1935"/>
      <c r="T19" s="1941"/>
      <c r="U19" s="1941"/>
      <c r="V19" s="1941"/>
      <c r="W19" s="1941"/>
      <c r="X19" s="1941"/>
      <c r="Y19" s="1941"/>
      <c r="Z19" s="1941"/>
      <c r="AA19" s="1941"/>
      <c r="AB19" s="1941"/>
      <c r="AC19" s="258"/>
      <c r="AD19" s="258"/>
    </row>
    <row r="20" spans="1:30" ht="13.5" customHeight="1">
      <c r="A20" s="59" t="s">
        <v>47</v>
      </c>
      <c r="B20" s="173">
        <v>-1.3</v>
      </c>
      <c r="C20" s="174">
        <v>-2.4</v>
      </c>
      <c r="D20" s="175">
        <v>0.7</v>
      </c>
      <c r="E20" s="262">
        <v>69</v>
      </c>
      <c r="F20" s="263">
        <v>77</v>
      </c>
      <c r="G20" s="263">
        <v>28</v>
      </c>
      <c r="H20" s="241">
        <v>18</v>
      </c>
      <c r="I20" s="243">
        <v>18</v>
      </c>
      <c r="J20" s="244">
        <v>13</v>
      </c>
      <c r="K20" s="1935"/>
      <c r="L20" s="1753"/>
      <c r="M20" s="1753"/>
      <c r="N20" s="1753"/>
      <c r="O20" s="1939"/>
      <c r="P20" s="1939"/>
      <c r="Q20" s="1939"/>
      <c r="R20" s="1935"/>
      <c r="S20" s="1935"/>
      <c r="T20" s="1941"/>
      <c r="U20" s="1941"/>
      <c r="V20" s="1941"/>
      <c r="W20" s="1941"/>
      <c r="X20" s="1941"/>
      <c r="Y20" s="1941"/>
      <c r="Z20" s="1941"/>
      <c r="AA20" s="1941"/>
      <c r="AB20" s="1941"/>
      <c r="AC20" s="258"/>
      <c r="AD20" s="258"/>
    </row>
    <row r="21" spans="1:30" ht="13.5" customHeight="1">
      <c r="A21" s="59" t="s">
        <v>48</v>
      </c>
      <c r="B21" s="173">
        <v>2.6</v>
      </c>
      <c r="C21" s="174">
        <v>1.4</v>
      </c>
      <c r="D21" s="175">
        <v>5.7</v>
      </c>
      <c r="E21" s="262">
        <v>30</v>
      </c>
      <c r="F21" s="263">
        <v>51</v>
      </c>
      <c r="G21" s="263">
        <v>11</v>
      </c>
      <c r="H21" s="241">
        <v>7</v>
      </c>
      <c r="I21" s="243">
        <v>11</v>
      </c>
      <c r="J21" s="244">
        <v>5</v>
      </c>
      <c r="K21" s="1935"/>
      <c r="L21" s="1753"/>
      <c r="M21" s="1753"/>
      <c r="N21" s="1753"/>
      <c r="O21" s="1939"/>
      <c r="P21" s="1939"/>
      <c r="Q21" s="1939"/>
      <c r="R21" s="1935"/>
      <c r="S21" s="1935"/>
      <c r="T21" s="1941"/>
      <c r="U21" s="1941"/>
      <c r="V21" s="1941"/>
      <c r="W21" s="1941"/>
      <c r="X21" s="1941"/>
      <c r="Y21" s="1941"/>
      <c r="Z21" s="1941"/>
      <c r="AA21" s="1941"/>
      <c r="AB21" s="1941"/>
      <c r="AC21" s="258"/>
      <c r="AD21" s="258"/>
    </row>
    <row r="22" spans="1:30" ht="13.5" customHeight="1">
      <c r="A22" s="59" t="s">
        <v>49</v>
      </c>
      <c r="B22" s="173">
        <v>1.5</v>
      </c>
      <c r="C22" s="174">
        <v>2.6</v>
      </c>
      <c r="D22" s="175">
        <v>-1.3</v>
      </c>
      <c r="E22" s="262">
        <v>38</v>
      </c>
      <c r="F22" s="263">
        <v>40</v>
      </c>
      <c r="G22" s="263">
        <v>40</v>
      </c>
      <c r="H22" s="241">
        <v>10</v>
      </c>
      <c r="I22" s="243">
        <v>7</v>
      </c>
      <c r="J22" s="244">
        <v>15</v>
      </c>
      <c r="K22" s="1935"/>
      <c r="L22" s="1753"/>
      <c r="M22" s="1753"/>
      <c r="N22" s="1753"/>
      <c r="O22" s="1939"/>
      <c r="P22" s="1939"/>
      <c r="Q22" s="1939"/>
      <c r="R22" s="1935"/>
      <c r="S22" s="1935"/>
      <c r="T22" s="1941"/>
      <c r="U22" s="1941"/>
      <c r="V22" s="1941"/>
      <c r="W22" s="1941"/>
      <c r="X22" s="1941"/>
      <c r="Y22" s="1941"/>
      <c r="Z22" s="1941"/>
      <c r="AA22" s="1941"/>
      <c r="AB22" s="1941"/>
      <c r="AC22" s="258"/>
      <c r="AD22" s="258"/>
    </row>
    <row r="23" spans="1:30" ht="13.5" customHeight="1">
      <c r="A23" s="59" t="s">
        <v>50</v>
      </c>
      <c r="B23" s="2424">
        <v>-0.01</v>
      </c>
      <c r="C23" s="174">
        <v>1.4</v>
      </c>
      <c r="D23" s="175">
        <v>-2.2000000000000002</v>
      </c>
      <c r="E23" s="262">
        <v>55</v>
      </c>
      <c r="F23" s="263">
        <v>52</v>
      </c>
      <c r="G23" s="263">
        <v>46</v>
      </c>
      <c r="H23" s="241">
        <v>17</v>
      </c>
      <c r="I23" s="243">
        <v>12</v>
      </c>
      <c r="J23" s="244">
        <v>16</v>
      </c>
      <c r="K23" s="1935"/>
      <c r="L23" s="1753"/>
      <c r="M23" s="1753"/>
      <c r="N23" s="1753"/>
      <c r="O23" s="1939"/>
      <c r="P23" s="1939"/>
      <c r="Q23" s="1939"/>
      <c r="R23" s="1935"/>
      <c r="S23" s="1935"/>
      <c r="T23" s="1941"/>
      <c r="U23" s="1941"/>
      <c r="V23" s="1941"/>
      <c r="W23" s="1941"/>
      <c r="X23" s="1941"/>
      <c r="Y23" s="1941"/>
      <c r="Z23" s="1941"/>
      <c r="AA23" s="1941"/>
      <c r="AB23" s="1941"/>
      <c r="AC23" s="258"/>
      <c r="AD23" s="258"/>
    </row>
    <row r="24" spans="1:30" ht="13.5" customHeight="1">
      <c r="A24" s="59" t="s">
        <v>51</v>
      </c>
      <c r="B24" s="173">
        <v>1.3</v>
      </c>
      <c r="C24" s="174">
        <v>1.5</v>
      </c>
      <c r="D24" s="175">
        <v>0.8</v>
      </c>
      <c r="E24" s="262">
        <v>42</v>
      </c>
      <c r="F24" s="263">
        <v>50</v>
      </c>
      <c r="G24" s="263">
        <v>27</v>
      </c>
      <c r="H24" s="241">
        <v>11</v>
      </c>
      <c r="I24" s="243">
        <v>10</v>
      </c>
      <c r="J24" s="244">
        <v>12</v>
      </c>
      <c r="K24" s="1935"/>
      <c r="L24" s="1753"/>
      <c r="M24" s="1753"/>
      <c r="N24" s="1753"/>
      <c r="O24" s="1939"/>
      <c r="P24" s="1939"/>
      <c r="Q24" s="1939"/>
      <c r="R24" s="1935"/>
      <c r="S24" s="1935"/>
      <c r="T24" s="1941"/>
      <c r="U24" s="1941"/>
      <c r="V24" s="1941"/>
      <c r="W24" s="1941"/>
      <c r="X24" s="1941"/>
      <c r="Y24" s="1941"/>
      <c r="Z24" s="1941"/>
      <c r="AA24" s="1941"/>
      <c r="AB24" s="1941"/>
      <c r="AC24" s="258"/>
      <c r="AD24" s="258"/>
    </row>
    <row r="25" spans="1:30" ht="13.5" customHeight="1">
      <c r="A25" s="59" t="s">
        <v>52</v>
      </c>
      <c r="B25" s="173">
        <v>2.7</v>
      </c>
      <c r="C25" s="174">
        <v>1.8</v>
      </c>
      <c r="D25" s="175">
        <v>5.6</v>
      </c>
      <c r="E25" s="262">
        <v>28</v>
      </c>
      <c r="F25" s="263">
        <v>45</v>
      </c>
      <c r="G25" s="263">
        <v>12</v>
      </c>
      <c r="H25" s="241">
        <v>5</v>
      </c>
      <c r="I25" s="243">
        <v>9</v>
      </c>
      <c r="J25" s="244">
        <v>6</v>
      </c>
      <c r="K25" s="1935"/>
      <c r="L25" s="1753"/>
      <c r="M25" s="1753"/>
      <c r="N25" s="1753"/>
      <c r="O25" s="1939"/>
      <c r="P25" s="1939"/>
      <c r="Q25" s="1939"/>
      <c r="R25" s="1935"/>
      <c r="S25" s="1935"/>
      <c r="T25" s="1941"/>
      <c r="U25" s="1941"/>
      <c r="V25" s="1941"/>
      <c r="W25" s="1941"/>
      <c r="X25" s="1941"/>
      <c r="Y25" s="1941"/>
      <c r="Z25" s="1941"/>
      <c r="AA25" s="1941"/>
      <c r="AB25" s="1941"/>
      <c r="AC25" s="258"/>
      <c r="AD25" s="258"/>
    </row>
    <row r="26" spans="1:30" ht="13.5" customHeight="1">
      <c r="A26" s="59" t="s">
        <v>53</v>
      </c>
      <c r="B26" s="173">
        <v>0.6</v>
      </c>
      <c r="C26" s="174">
        <v>-0.9</v>
      </c>
      <c r="D26" s="175">
        <v>7.5</v>
      </c>
      <c r="E26" s="262">
        <v>48</v>
      </c>
      <c r="F26" s="263">
        <v>70</v>
      </c>
      <c r="G26" s="263">
        <v>8</v>
      </c>
      <c r="H26" s="241">
        <v>13</v>
      </c>
      <c r="I26" s="243">
        <v>16</v>
      </c>
      <c r="J26" s="244">
        <v>4</v>
      </c>
      <c r="K26" s="1935"/>
      <c r="L26" s="1753"/>
      <c r="M26" s="1753"/>
      <c r="N26" s="1753"/>
      <c r="O26" s="1939"/>
      <c r="P26" s="1939"/>
      <c r="Q26" s="1939"/>
      <c r="R26" s="1935"/>
      <c r="S26" s="1935"/>
      <c r="T26" s="1941"/>
      <c r="U26" s="1941"/>
      <c r="V26" s="1941"/>
      <c r="W26" s="1941"/>
      <c r="X26" s="1941"/>
      <c r="Y26" s="1941"/>
      <c r="Z26" s="1941"/>
      <c r="AA26" s="1941"/>
      <c r="AB26" s="1941"/>
      <c r="AC26" s="258"/>
      <c r="AD26" s="258"/>
    </row>
    <row r="27" spans="1:30" ht="13.5" customHeight="1">
      <c r="A27" s="59" t="s">
        <v>54</v>
      </c>
      <c r="B27" s="173">
        <v>1.8</v>
      </c>
      <c r="C27" s="174">
        <v>0.3</v>
      </c>
      <c r="D27" s="175">
        <v>92.6</v>
      </c>
      <c r="E27" s="262">
        <v>36</v>
      </c>
      <c r="F27" s="263">
        <v>62</v>
      </c>
      <c r="G27" s="263">
        <v>1</v>
      </c>
      <c r="H27" s="241">
        <v>8</v>
      </c>
      <c r="I27" s="243">
        <v>14</v>
      </c>
      <c r="J27" s="244">
        <v>1</v>
      </c>
      <c r="K27" s="1935"/>
      <c r="L27" s="1753"/>
      <c r="M27" s="1753"/>
      <c r="N27" s="1753"/>
      <c r="O27" s="1939"/>
      <c r="P27" s="1939"/>
      <c r="Q27" s="1939"/>
      <c r="R27" s="1935"/>
      <c r="S27" s="1935"/>
      <c r="T27" s="1941"/>
      <c r="U27" s="1941"/>
      <c r="V27" s="1941"/>
      <c r="W27" s="1941"/>
      <c r="X27" s="1941"/>
      <c r="Y27" s="1941"/>
      <c r="Z27" s="1941"/>
      <c r="AA27" s="1941"/>
      <c r="AB27" s="1941"/>
      <c r="AC27" s="258"/>
      <c r="AD27" s="258"/>
    </row>
    <row r="28" spans="1:30" s="58" customFormat="1" ht="13.5" customHeight="1">
      <c r="A28" s="109" t="s">
        <v>55</v>
      </c>
      <c r="B28" s="179">
        <v>5.2</v>
      </c>
      <c r="C28" s="180">
        <v>5.0999999999999996</v>
      </c>
      <c r="D28" s="181">
        <v>5.9</v>
      </c>
      <c r="E28" s="260">
        <v>2</v>
      </c>
      <c r="F28" s="261">
        <v>2</v>
      </c>
      <c r="G28" s="261">
        <v>2</v>
      </c>
      <c r="H28" s="237"/>
      <c r="I28" s="238"/>
      <c r="J28" s="239"/>
      <c r="K28" s="1936"/>
      <c r="L28" s="1753"/>
      <c r="M28" s="1753"/>
      <c r="N28" s="1753"/>
      <c r="O28" s="1939"/>
      <c r="P28" s="1939"/>
      <c r="Q28" s="1939"/>
      <c r="R28" s="1936"/>
      <c r="S28" s="1936"/>
      <c r="T28" s="1941"/>
      <c r="U28" s="1941"/>
      <c r="V28" s="1941"/>
      <c r="W28" s="1941"/>
      <c r="X28" s="1941"/>
      <c r="Y28" s="1941"/>
      <c r="Z28" s="1941"/>
      <c r="AA28" s="1941"/>
      <c r="AB28" s="1941"/>
      <c r="AC28" s="258"/>
      <c r="AD28" s="258"/>
    </row>
    <row r="29" spans="1:30" ht="13.5" customHeight="1">
      <c r="A29" s="59" t="s">
        <v>56</v>
      </c>
      <c r="B29" s="173">
        <v>2.2000000000000002</v>
      </c>
      <c r="C29" s="174">
        <v>3.8</v>
      </c>
      <c r="D29" s="175">
        <v>-4.9000000000000004</v>
      </c>
      <c r="E29" s="262">
        <v>34</v>
      </c>
      <c r="F29" s="263">
        <v>30</v>
      </c>
      <c r="G29" s="263">
        <v>56</v>
      </c>
      <c r="H29" s="241">
        <v>7</v>
      </c>
      <c r="I29" s="243">
        <v>7</v>
      </c>
      <c r="J29" s="244">
        <v>7</v>
      </c>
      <c r="K29" s="1935"/>
      <c r="L29" s="1753"/>
      <c r="M29" s="1753"/>
      <c r="N29" s="1753"/>
      <c r="O29" s="1939"/>
      <c r="P29" s="1939"/>
      <c r="Q29" s="1939"/>
      <c r="R29" s="1935"/>
      <c r="S29" s="1935"/>
      <c r="T29" s="1941"/>
      <c r="U29" s="1941"/>
      <c r="V29" s="1941"/>
      <c r="W29" s="1941"/>
      <c r="X29" s="1941"/>
      <c r="Y29" s="1941"/>
      <c r="Z29" s="1941"/>
      <c r="AA29" s="1941"/>
      <c r="AB29" s="1941"/>
      <c r="AC29" s="258"/>
      <c r="AD29" s="258"/>
    </row>
    <row r="30" spans="1:30" ht="13.5" customHeight="1">
      <c r="A30" s="59" t="s">
        <v>57</v>
      </c>
      <c r="B30" s="173">
        <v>-5.3</v>
      </c>
      <c r="C30" s="174">
        <v>-3.8</v>
      </c>
      <c r="D30" s="175">
        <v>-10.6</v>
      </c>
      <c r="E30" s="262">
        <v>84</v>
      </c>
      <c r="F30" s="263">
        <v>81</v>
      </c>
      <c r="G30" s="263">
        <v>77</v>
      </c>
      <c r="H30" s="241">
        <v>11</v>
      </c>
      <c r="I30" s="243">
        <v>10</v>
      </c>
      <c r="J30" s="244">
        <v>9</v>
      </c>
      <c r="K30" s="1935"/>
      <c r="L30" s="1753"/>
      <c r="M30" s="1753"/>
      <c r="N30" s="1753"/>
      <c r="O30" s="1939"/>
      <c r="P30" s="1939"/>
      <c r="Q30" s="1939"/>
      <c r="R30" s="1935"/>
      <c r="S30" s="1935"/>
      <c r="T30" s="1941"/>
      <c r="U30" s="1941"/>
      <c r="V30" s="1941"/>
      <c r="W30" s="1941"/>
      <c r="X30" s="1941"/>
      <c r="Y30" s="1941"/>
      <c r="Z30" s="1941"/>
      <c r="AA30" s="1941"/>
      <c r="AB30" s="1941"/>
      <c r="AC30" s="258"/>
      <c r="AD30" s="258"/>
    </row>
    <row r="31" spans="1:30" ht="13.5" customHeight="1">
      <c r="A31" s="59" t="s">
        <v>138</v>
      </c>
      <c r="B31" s="173">
        <v>-1.7</v>
      </c>
      <c r="C31" s="174">
        <v>1.1000000000000001</v>
      </c>
      <c r="D31" s="175">
        <v>-12.1</v>
      </c>
      <c r="E31" s="262"/>
      <c r="F31" s="263"/>
      <c r="G31" s="263"/>
      <c r="H31" s="241"/>
      <c r="I31" s="243"/>
      <c r="J31" s="244"/>
      <c r="K31" s="1935"/>
      <c r="L31" s="1753"/>
      <c r="M31" s="1753"/>
      <c r="N31" s="1753"/>
      <c r="O31" s="1939"/>
      <c r="P31" s="1939"/>
      <c r="Q31" s="1939"/>
      <c r="R31" s="1935"/>
      <c r="S31" s="1935"/>
      <c r="T31" s="1941"/>
      <c r="U31" s="1941"/>
      <c r="V31" s="1941"/>
      <c r="W31" s="1941"/>
      <c r="X31" s="1941"/>
      <c r="Y31" s="1941"/>
      <c r="Z31" s="1941"/>
      <c r="AA31" s="1941"/>
      <c r="AB31" s="1941"/>
      <c r="AC31" s="258"/>
      <c r="AD31" s="258"/>
    </row>
    <row r="32" spans="1:30" ht="13.5" customHeight="1">
      <c r="A32" s="66" t="s">
        <v>200</v>
      </c>
      <c r="B32" s="173">
        <v>3.1</v>
      </c>
      <c r="C32" s="174">
        <v>7.5</v>
      </c>
      <c r="D32" s="175">
        <v>-9.9</v>
      </c>
      <c r="E32" s="262">
        <v>25</v>
      </c>
      <c r="F32" s="263">
        <v>14</v>
      </c>
      <c r="G32" s="263">
        <v>76</v>
      </c>
      <c r="H32" s="241">
        <v>5</v>
      </c>
      <c r="I32" s="243">
        <v>3</v>
      </c>
      <c r="J32" s="244">
        <v>8</v>
      </c>
      <c r="K32" s="1935"/>
      <c r="L32" s="1753"/>
      <c r="M32" s="1753"/>
      <c r="N32" s="1753"/>
      <c r="O32" s="1939"/>
      <c r="P32" s="1939"/>
      <c r="Q32" s="1939"/>
      <c r="R32" s="1935"/>
      <c r="S32" s="1935"/>
      <c r="T32" s="1941"/>
      <c r="U32" s="1941"/>
      <c r="V32" s="1941"/>
      <c r="W32" s="1941"/>
      <c r="X32" s="1941"/>
      <c r="Y32" s="1941"/>
      <c r="Z32" s="1941"/>
      <c r="AA32" s="1941"/>
      <c r="AB32" s="1941"/>
      <c r="AC32" s="258"/>
      <c r="AD32" s="258"/>
    </row>
    <row r="33" spans="1:30" ht="25.5">
      <c r="A33" s="66" t="s">
        <v>139</v>
      </c>
      <c r="B33" s="173">
        <v>-1.9</v>
      </c>
      <c r="C33" s="174">
        <v>0.8</v>
      </c>
      <c r="D33" s="175">
        <v>-12.2</v>
      </c>
      <c r="E33" s="262">
        <v>73</v>
      </c>
      <c r="F33" s="263">
        <v>56</v>
      </c>
      <c r="G33" s="263">
        <v>80</v>
      </c>
      <c r="H33" s="241">
        <v>9</v>
      </c>
      <c r="I33" s="243">
        <v>8</v>
      </c>
      <c r="J33" s="244">
        <v>10</v>
      </c>
      <c r="K33" s="1935"/>
      <c r="L33" s="1753"/>
      <c r="M33" s="1753"/>
      <c r="N33" s="1753"/>
      <c r="O33" s="1939"/>
      <c r="P33" s="1939"/>
      <c r="Q33" s="1939"/>
      <c r="R33" s="1935"/>
      <c r="S33" s="1935"/>
      <c r="T33" s="1941"/>
      <c r="U33" s="1941"/>
      <c r="V33" s="1941"/>
      <c r="W33" s="1941"/>
      <c r="X33" s="1941"/>
      <c r="Y33" s="1941"/>
      <c r="Z33" s="1941"/>
      <c r="AA33" s="1941"/>
      <c r="AB33" s="1941"/>
      <c r="AC33" s="258"/>
      <c r="AD33" s="258"/>
    </row>
    <row r="34" spans="1:30" ht="13.5" customHeight="1">
      <c r="A34" s="59" t="s">
        <v>61</v>
      </c>
      <c r="B34" s="173">
        <v>-0.8</v>
      </c>
      <c r="C34" s="174">
        <v>-0.9</v>
      </c>
      <c r="D34" s="175">
        <v>-0.3</v>
      </c>
      <c r="E34" s="262">
        <v>61</v>
      </c>
      <c r="F34" s="263">
        <v>71</v>
      </c>
      <c r="G34" s="263">
        <v>32</v>
      </c>
      <c r="H34" s="241">
        <v>8</v>
      </c>
      <c r="I34" s="243">
        <v>9</v>
      </c>
      <c r="J34" s="244">
        <v>4</v>
      </c>
      <c r="K34" s="1935"/>
      <c r="L34" s="1753"/>
      <c r="M34" s="1753"/>
      <c r="N34" s="1753"/>
      <c r="O34" s="1939"/>
      <c r="P34" s="1939"/>
      <c r="Q34" s="1939"/>
      <c r="R34" s="1935"/>
      <c r="S34" s="1935"/>
      <c r="T34" s="1941"/>
      <c r="U34" s="1941"/>
      <c r="V34" s="1941"/>
      <c r="W34" s="1941"/>
      <c r="X34" s="1941"/>
      <c r="Y34" s="1941"/>
      <c r="Z34" s="1941"/>
      <c r="AA34" s="1941"/>
      <c r="AB34" s="1941"/>
      <c r="AC34" s="258"/>
      <c r="AD34" s="258"/>
    </row>
    <row r="35" spans="1:30" ht="13.5" customHeight="1">
      <c r="A35" s="59" t="s">
        <v>62</v>
      </c>
      <c r="B35" s="173">
        <v>15.7</v>
      </c>
      <c r="C35" s="174">
        <v>16.2</v>
      </c>
      <c r="D35" s="175">
        <v>14.2</v>
      </c>
      <c r="E35" s="262">
        <v>5</v>
      </c>
      <c r="F35" s="263">
        <v>6</v>
      </c>
      <c r="G35" s="263">
        <v>6</v>
      </c>
      <c r="H35" s="241">
        <v>2</v>
      </c>
      <c r="I35" s="243">
        <v>2</v>
      </c>
      <c r="J35" s="244">
        <v>2</v>
      </c>
      <c r="K35" s="1935"/>
      <c r="L35" s="1753"/>
      <c r="M35" s="1753"/>
      <c r="N35" s="1753"/>
      <c r="O35" s="1939"/>
      <c r="P35" s="1939"/>
      <c r="Q35" s="1939"/>
      <c r="R35" s="1935"/>
      <c r="S35" s="1935"/>
      <c r="T35" s="1941"/>
      <c r="U35" s="1941"/>
      <c r="V35" s="1941"/>
      <c r="W35" s="1941"/>
      <c r="X35" s="1941"/>
      <c r="Y35" s="1941"/>
      <c r="Z35" s="1941"/>
      <c r="AA35" s="1941"/>
      <c r="AB35" s="1941"/>
      <c r="AC35" s="258"/>
      <c r="AD35" s="258"/>
    </row>
    <row r="36" spans="1:30" ht="13.5" customHeight="1">
      <c r="A36" s="59" t="s">
        <v>63</v>
      </c>
      <c r="B36" s="173">
        <v>20</v>
      </c>
      <c r="C36" s="174">
        <v>18.100000000000001</v>
      </c>
      <c r="D36" s="175">
        <v>23.8</v>
      </c>
      <c r="E36" s="262">
        <v>3</v>
      </c>
      <c r="F36" s="263">
        <v>5</v>
      </c>
      <c r="G36" s="263">
        <v>3</v>
      </c>
      <c r="H36" s="241">
        <v>1</v>
      </c>
      <c r="I36" s="243">
        <v>1</v>
      </c>
      <c r="J36" s="244">
        <v>1</v>
      </c>
      <c r="K36" s="1935"/>
      <c r="L36" s="1753"/>
      <c r="M36" s="1753"/>
      <c r="N36" s="1753"/>
      <c r="O36" s="1939"/>
      <c r="P36" s="1939"/>
      <c r="Q36" s="1939"/>
      <c r="R36" s="1935"/>
      <c r="S36" s="1935"/>
      <c r="T36" s="1941"/>
      <c r="U36" s="1941"/>
      <c r="V36" s="1941"/>
      <c r="W36" s="1941"/>
      <c r="X36" s="1941"/>
      <c r="Y36" s="1941"/>
      <c r="Z36" s="1941"/>
      <c r="AA36" s="1941"/>
      <c r="AB36" s="1941"/>
      <c r="AC36" s="258"/>
      <c r="AD36" s="258"/>
    </row>
    <row r="37" spans="1:30" ht="13.5" customHeight="1">
      <c r="A37" s="59" t="s">
        <v>64</v>
      </c>
      <c r="B37" s="173">
        <v>-3.9</v>
      </c>
      <c r="C37" s="174">
        <v>-4.3</v>
      </c>
      <c r="D37" s="175">
        <v>-0.1</v>
      </c>
      <c r="E37" s="262">
        <v>77</v>
      </c>
      <c r="F37" s="263">
        <v>82</v>
      </c>
      <c r="G37" s="263">
        <v>31</v>
      </c>
      <c r="H37" s="241">
        <v>10</v>
      </c>
      <c r="I37" s="243">
        <v>11</v>
      </c>
      <c r="J37" s="244">
        <v>3</v>
      </c>
      <c r="K37" s="1935"/>
      <c r="L37" s="1753"/>
      <c r="M37" s="1753"/>
      <c r="N37" s="1753"/>
      <c r="O37" s="1939"/>
      <c r="P37" s="1939"/>
      <c r="Q37" s="1939"/>
      <c r="R37" s="1935"/>
      <c r="S37" s="1935"/>
      <c r="T37" s="1941"/>
      <c r="U37" s="1941"/>
      <c r="V37" s="1941"/>
      <c r="W37" s="1941"/>
      <c r="X37" s="1941"/>
      <c r="Y37" s="1941"/>
      <c r="Z37" s="1941"/>
      <c r="AA37" s="1941"/>
      <c r="AB37" s="1941"/>
      <c r="AC37" s="258"/>
      <c r="AD37" s="258"/>
    </row>
    <row r="38" spans="1:30" ht="13.5" customHeight="1">
      <c r="A38" s="59" t="s">
        <v>65</v>
      </c>
      <c r="B38" s="173">
        <v>3.8</v>
      </c>
      <c r="C38" s="174">
        <v>5.7</v>
      </c>
      <c r="D38" s="175">
        <v>-0.8</v>
      </c>
      <c r="E38" s="262">
        <v>22</v>
      </c>
      <c r="F38" s="263">
        <v>21</v>
      </c>
      <c r="G38" s="263">
        <v>37</v>
      </c>
      <c r="H38" s="241">
        <v>4</v>
      </c>
      <c r="I38" s="243">
        <v>4</v>
      </c>
      <c r="J38" s="244">
        <v>5</v>
      </c>
      <c r="K38" s="1935"/>
      <c r="L38" s="1753"/>
      <c r="M38" s="1753"/>
      <c r="N38" s="1753"/>
      <c r="O38" s="1939"/>
      <c r="P38" s="1939"/>
      <c r="Q38" s="1939"/>
      <c r="R38" s="1935"/>
      <c r="S38" s="1935"/>
      <c r="T38" s="1941"/>
      <c r="U38" s="1941"/>
      <c r="V38" s="1941"/>
      <c r="W38" s="1941"/>
      <c r="X38" s="1941"/>
      <c r="Y38" s="1941"/>
      <c r="Z38" s="1941"/>
      <c r="AA38" s="1941"/>
      <c r="AB38" s="1941"/>
      <c r="AC38" s="258"/>
      <c r="AD38" s="258"/>
    </row>
    <row r="39" spans="1:30" ht="13.5" customHeight="1">
      <c r="A39" s="59" t="s">
        <v>66</v>
      </c>
      <c r="B39" s="173">
        <v>2.2999999999999998</v>
      </c>
      <c r="C39" s="174">
        <v>3.8</v>
      </c>
      <c r="D39" s="175">
        <v>-1.3</v>
      </c>
      <c r="E39" s="262">
        <v>33</v>
      </c>
      <c r="F39" s="263">
        <v>29</v>
      </c>
      <c r="G39" s="263">
        <v>41</v>
      </c>
      <c r="H39" s="241">
        <v>6</v>
      </c>
      <c r="I39" s="243">
        <v>6</v>
      </c>
      <c r="J39" s="244">
        <v>6</v>
      </c>
      <c r="K39" s="1935"/>
      <c r="L39" s="1753"/>
      <c r="M39" s="1753"/>
      <c r="N39" s="1753"/>
      <c r="O39" s="1939"/>
      <c r="P39" s="1939"/>
      <c r="Q39" s="1939"/>
      <c r="R39" s="1935"/>
      <c r="S39" s="1935"/>
      <c r="T39" s="1941"/>
      <c r="U39" s="1941"/>
      <c r="V39" s="1941"/>
      <c r="W39" s="1941"/>
      <c r="X39" s="1941"/>
      <c r="Y39" s="1941"/>
      <c r="Z39" s="1941"/>
      <c r="AA39" s="1941"/>
      <c r="AB39" s="1941"/>
      <c r="AC39" s="258"/>
      <c r="AD39" s="258"/>
    </row>
    <row r="40" spans="1:30" ht="13.5" customHeight="1">
      <c r="A40" s="70" t="s">
        <v>67</v>
      </c>
      <c r="B40" s="195">
        <v>4.4000000000000004</v>
      </c>
      <c r="C40" s="196">
        <v>4.4000000000000004</v>
      </c>
      <c r="D40" s="264">
        <v>0</v>
      </c>
      <c r="E40" s="265">
        <v>17</v>
      </c>
      <c r="F40" s="266">
        <v>28</v>
      </c>
      <c r="G40" s="264">
        <v>0</v>
      </c>
      <c r="H40" s="245">
        <v>3</v>
      </c>
      <c r="I40" s="247">
        <v>5</v>
      </c>
      <c r="J40" s="264">
        <v>0</v>
      </c>
      <c r="K40" s="1935"/>
      <c r="L40" s="1753"/>
      <c r="M40" s="1753"/>
      <c r="N40" s="1753"/>
      <c r="O40" s="1939"/>
      <c r="P40" s="1939"/>
      <c r="Q40" s="1939"/>
      <c r="R40" s="1935"/>
      <c r="S40" s="1935"/>
      <c r="T40" s="1941"/>
      <c r="U40" s="1941"/>
      <c r="V40" s="1941"/>
      <c r="W40" s="1941"/>
      <c r="X40" s="1941"/>
      <c r="Y40" s="1941"/>
      <c r="Z40" s="1941"/>
      <c r="AA40" s="1941"/>
      <c r="AB40" s="1941"/>
      <c r="AC40" s="258"/>
      <c r="AD40" s="258"/>
    </row>
    <row r="41" spans="1:30" ht="17.25" customHeight="1">
      <c r="A41" s="74" t="s">
        <v>68</v>
      </c>
      <c r="B41" s="255">
        <v>5.4</v>
      </c>
      <c r="C41" s="256">
        <v>6.9</v>
      </c>
      <c r="D41" s="257">
        <v>2.9</v>
      </c>
      <c r="E41" s="260">
        <v>1</v>
      </c>
      <c r="F41" s="261">
        <v>1</v>
      </c>
      <c r="G41" s="261">
        <v>3</v>
      </c>
      <c r="H41" s="251"/>
      <c r="I41" s="252"/>
      <c r="J41" s="253"/>
      <c r="K41" s="1935"/>
      <c r="L41" s="1753"/>
      <c r="M41" s="1753"/>
      <c r="N41" s="1753"/>
      <c r="O41" s="1939"/>
      <c r="P41" s="1939"/>
      <c r="Q41" s="1939"/>
      <c r="R41" s="1935"/>
      <c r="S41" s="1935"/>
      <c r="T41" s="1941"/>
      <c r="U41" s="1941"/>
      <c r="V41" s="1941"/>
      <c r="W41" s="1941"/>
      <c r="X41" s="1941"/>
      <c r="Y41" s="1941"/>
      <c r="Z41" s="1941"/>
      <c r="AA41" s="1941"/>
      <c r="AB41" s="1941"/>
      <c r="AC41" s="258"/>
      <c r="AD41" s="258"/>
    </row>
    <row r="42" spans="1:30" ht="14.25" customHeight="1">
      <c r="A42" s="59" t="s">
        <v>69</v>
      </c>
      <c r="B42" s="173">
        <v>17</v>
      </c>
      <c r="C42" s="174">
        <v>16.100000000000001</v>
      </c>
      <c r="D42" s="175">
        <v>17.7</v>
      </c>
      <c r="E42" s="262">
        <v>4</v>
      </c>
      <c r="F42" s="263">
        <v>7</v>
      </c>
      <c r="G42" s="263">
        <v>5</v>
      </c>
      <c r="H42" s="241">
        <v>2</v>
      </c>
      <c r="I42" s="243">
        <v>2</v>
      </c>
      <c r="J42" s="244">
        <v>1</v>
      </c>
      <c r="K42" s="1935"/>
      <c r="L42" s="1753"/>
      <c r="M42" s="1753"/>
      <c r="N42" s="1753"/>
      <c r="O42" s="1939"/>
      <c r="P42" s="1939"/>
      <c r="Q42" s="1939"/>
      <c r="R42" s="1935"/>
      <c r="S42" s="1935"/>
      <c r="T42" s="1941"/>
      <c r="U42" s="1941"/>
      <c r="V42" s="1941"/>
      <c r="W42" s="1941"/>
      <c r="X42" s="1941"/>
      <c r="Y42" s="1941"/>
      <c r="Z42" s="1941"/>
      <c r="AA42" s="1941"/>
      <c r="AB42" s="1941"/>
      <c r="AC42" s="258"/>
      <c r="AD42" s="258"/>
    </row>
    <row r="43" spans="1:30" ht="14.25" customHeight="1">
      <c r="A43" s="59" t="s">
        <v>70</v>
      </c>
      <c r="B43" s="173">
        <v>-4.7</v>
      </c>
      <c r="C43" s="174">
        <v>-0.1</v>
      </c>
      <c r="D43" s="175">
        <v>-8.6999999999999993</v>
      </c>
      <c r="E43" s="262">
        <v>82</v>
      </c>
      <c r="F43" s="263">
        <v>65</v>
      </c>
      <c r="G43" s="263">
        <v>72</v>
      </c>
      <c r="H43" s="241">
        <v>8</v>
      </c>
      <c r="I43" s="243">
        <v>7</v>
      </c>
      <c r="J43" s="244">
        <v>8</v>
      </c>
      <c r="K43" s="1935"/>
      <c r="L43" s="1753"/>
      <c r="M43" s="1753"/>
      <c r="N43" s="1753"/>
      <c r="O43" s="1939"/>
      <c r="P43" s="1939"/>
      <c r="Q43" s="1939"/>
      <c r="R43" s="1935"/>
      <c r="S43" s="1935"/>
      <c r="T43" s="1941"/>
      <c r="U43" s="1941"/>
      <c r="V43" s="1941"/>
      <c r="W43" s="1941"/>
      <c r="X43" s="1941"/>
      <c r="Y43" s="1941"/>
      <c r="Z43" s="1941"/>
      <c r="AA43" s="1941"/>
      <c r="AB43" s="1941"/>
      <c r="AC43" s="258"/>
      <c r="AD43" s="258"/>
    </row>
    <row r="44" spans="1:30" ht="14.25" customHeight="1">
      <c r="A44" s="59" t="s">
        <v>71</v>
      </c>
      <c r="B44" s="173">
        <v>6.5</v>
      </c>
      <c r="C44" s="174">
        <v>6.1</v>
      </c>
      <c r="D44" s="175">
        <v>6.9</v>
      </c>
      <c r="E44" s="262">
        <v>12</v>
      </c>
      <c r="F44" s="263">
        <v>20</v>
      </c>
      <c r="G44" s="263">
        <v>10</v>
      </c>
      <c r="H44" s="241">
        <v>4</v>
      </c>
      <c r="I44" s="243">
        <v>4</v>
      </c>
      <c r="J44" s="244">
        <v>3</v>
      </c>
      <c r="K44" s="1935"/>
      <c r="L44" s="1753"/>
      <c r="M44" s="1753"/>
      <c r="N44" s="1753"/>
      <c r="O44" s="1939"/>
      <c r="P44" s="1939"/>
      <c r="Q44" s="1939"/>
      <c r="R44" s="1935"/>
      <c r="S44" s="1935"/>
      <c r="T44" s="1941"/>
      <c r="U44" s="1941"/>
      <c r="V44" s="1941"/>
      <c r="W44" s="1941"/>
      <c r="X44" s="1941"/>
      <c r="Y44" s="1941"/>
      <c r="Z44" s="1941"/>
      <c r="AA44" s="1941"/>
      <c r="AB44" s="1941"/>
      <c r="AC44" s="258"/>
      <c r="AD44" s="258"/>
    </row>
    <row r="45" spans="1:30" ht="14.25" customHeight="1">
      <c r="A45" s="59" t="s">
        <v>72</v>
      </c>
      <c r="B45" s="173">
        <v>7.1</v>
      </c>
      <c r="C45" s="174">
        <v>11.9</v>
      </c>
      <c r="D45" s="175">
        <v>1.2</v>
      </c>
      <c r="E45" s="262">
        <v>11</v>
      </c>
      <c r="F45" s="263">
        <v>9</v>
      </c>
      <c r="G45" s="263">
        <v>26</v>
      </c>
      <c r="H45" s="241">
        <v>3</v>
      </c>
      <c r="I45" s="243">
        <v>3</v>
      </c>
      <c r="J45" s="244">
        <v>5</v>
      </c>
      <c r="K45" s="1935"/>
      <c r="L45" s="1753"/>
      <c r="M45" s="1753"/>
      <c r="N45" s="1753"/>
      <c r="O45" s="1939"/>
      <c r="P45" s="1939"/>
      <c r="Q45" s="1939"/>
      <c r="R45" s="1935"/>
      <c r="S45" s="1935"/>
      <c r="T45" s="1941"/>
      <c r="U45" s="1941"/>
      <c r="V45" s="1941"/>
      <c r="W45" s="1941"/>
      <c r="X45" s="1941"/>
      <c r="Y45" s="1941"/>
      <c r="Z45" s="1941"/>
      <c r="AA45" s="1941"/>
      <c r="AB45" s="1941"/>
      <c r="AC45" s="258"/>
      <c r="AD45" s="258"/>
    </row>
    <row r="46" spans="1:30" ht="14.25" customHeight="1">
      <c r="A46" s="208" t="s">
        <v>73</v>
      </c>
      <c r="B46" s="173">
        <v>-2.8</v>
      </c>
      <c r="C46" s="174">
        <v>-5.2</v>
      </c>
      <c r="D46" s="175">
        <v>1.9</v>
      </c>
      <c r="E46" s="262">
        <v>74</v>
      </c>
      <c r="F46" s="263">
        <v>83</v>
      </c>
      <c r="G46" s="263">
        <v>23</v>
      </c>
      <c r="H46" s="241">
        <v>7</v>
      </c>
      <c r="I46" s="243">
        <v>8</v>
      </c>
      <c r="J46" s="244">
        <v>4</v>
      </c>
      <c r="K46" s="1935"/>
      <c r="L46" s="1753"/>
      <c r="M46" s="1753"/>
      <c r="N46" s="1753"/>
      <c r="O46" s="1939"/>
      <c r="P46" s="1939"/>
      <c r="Q46" s="1939"/>
      <c r="R46" s="1935"/>
      <c r="S46" s="1935"/>
      <c r="T46" s="1941"/>
      <c r="U46" s="1941"/>
      <c r="V46" s="1941"/>
      <c r="W46" s="1941"/>
      <c r="X46" s="1941"/>
      <c r="Y46" s="1941"/>
      <c r="Z46" s="1941"/>
      <c r="AA46" s="1941"/>
      <c r="AB46" s="1941"/>
      <c r="AC46" s="258"/>
      <c r="AD46" s="258"/>
    </row>
    <row r="47" spans="1:30" ht="14.25" customHeight="1">
      <c r="A47" s="59" t="s">
        <v>74</v>
      </c>
      <c r="B47" s="173">
        <v>0.9</v>
      </c>
      <c r="C47" s="174">
        <v>3.5</v>
      </c>
      <c r="D47" s="175">
        <v>-8.1</v>
      </c>
      <c r="E47" s="262">
        <v>45</v>
      </c>
      <c r="F47" s="263">
        <v>34</v>
      </c>
      <c r="G47" s="263">
        <v>70</v>
      </c>
      <c r="H47" s="241">
        <v>6</v>
      </c>
      <c r="I47" s="243">
        <v>5</v>
      </c>
      <c r="J47" s="244">
        <v>7</v>
      </c>
      <c r="K47" s="1935"/>
      <c r="L47" s="1753"/>
      <c r="M47" s="1753"/>
      <c r="N47" s="1753"/>
      <c r="O47" s="1939"/>
      <c r="P47" s="1939"/>
      <c r="Q47" s="1939"/>
      <c r="R47" s="1935"/>
      <c r="S47" s="1935"/>
      <c r="T47" s="1941"/>
      <c r="U47" s="1941"/>
      <c r="V47" s="1941"/>
      <c r="W47" s="1941"/>
      <c r="X47" s="1941"/>
      <c r="Y47" s="1941"/>
      <c r="Z47" s="1941"/>
      <c r="AA47" s="1941"/>
      <c r="AB47" s="1941"/>
      <c r="AC47" s="258"/>
      <c r="AD47" s="258"/>
    </row>
    <row r="48" spans="1:30" ht="14.25" customHeight="1">
      <c r="A48" s="59" t="s">
        <v>75</v>
      </c>
      <c r="B48" s="173">
        <v>3.6</v>
      </c>
      <c r="C48" s="174">
        <v>2</v>
      </c>
      <c r="D48" s="175">
        <v>6.9</v>
      </c>
      <c r="E48" s="262">
        <v>24</v>
      </c>
      <c r="F48" s="263">
        <v>43</v>
      </c>
      <c r="G48" s="263">
        <v>9</v>
      </c>
      <c r="H48" s="241">
        <v>5</v>
      </c>
      <c r="I48" s="243">
        <v>6</v>
      </c>
      <c r="J48" s="244">
        <v>2</v>
      </c>
      <c r="K48" s="1935"/>
      <c r="L48" s="1753"/>
      <c r="M48" s="1753"/>
      <c r="N48" s="1753"/>
      <c r="O48" s="1939"/>
      <c r="P48" s="1939"/>
      <c r="Q48" s="1939"/>
      <c r="R48" s="1935"/>
      <c r="S48" s="1935"/>
      <c r="T48" s="1941"/>
      <c r="U48" s="1941"/>
      <c r="V48" s="1941"/>
      <c r="W48" s="1941"/>
      <c r="X48" s="1941"/>
      <c r="Y48" s="1941"/>
      <c r="Z48" s="1941"/>
      <c r="AA48" s="1941"/>
      <c r="AB48" s="1941"/>
      <c r="AC48" s="258"/>
      <c r="AD48" s="258"/>
    </row>
    <row r="49" spans="1:30" ht="14.25" customHeight="1">
      <c r="A49" s="59" t="s">
        <v>201</v>
      </c>
      <c r="B49" s="173">
        <v>29.8</v>
      </c>
      <c r="C49" s="174">
        <v>32.1</v>
      </c>
      <c r="D49" s="175">
        <v>-6.9</v>
      </c>
      <c r="E49" s="262">
        <v>1</v>
      </c>
      <c r="F49" s="263">
        <v>1</v>
      </c>
      <c r="G49" s="263">
        <v>65</v>
      </c>
      <c r="H49" s="241">
        <v>1</v>
      </c>
      <c r="I49" s="243">
        <v>1</v>
      </c>
      <c r="J49" s="244">
        <v>6</v>
      </c>
      <c r="K49" s="1935"/>
      <c r="L49" s="1753"/>
      <c r="M49" s="1753"/>
      <c r="N49" s="1753"/>
      <c r="O49" s="1939"/>
      <c r="P49" s="1939"/>
      <c r="Q49" s="1939"/>
      <c r="R49" s="1935"/>
      <c r="S49" s="1935"/>
      <c r="T49" s="1941"/>
      <c r="U49" s="1941"/>
      <c r="V49" s="1941"/>
      <c r="W49" s="1941"/>
      <c r="X49" s="1941"/>
      <c r="Y49" s="1941"/>
      <c r="Z49" s="1941"/>
      <c r="AA49" s="1941"/>
      <c r="AB49" s="1941"/>
      <c r="AC49" s="258"/>
      <c r="AD49" s="258"/>
    </row>
    <row r="50" spans="1:30" ht="15.75" customHeight="1">
      <c r="A50" s="215" t="s">
        <v>77</v>
      </c>
      <c r="B50" s="179">
        <v>-0.3</v>
      </c>
      <c r="C50" s="180">
        <v>1.1000000000000001</v>
      </c>
      <c r="D50" s="181">
        <v>-1.8</v>
      </c>
      <c r="E50" s="260">
        <v>8</v>
      </c>
      <c r="F50" s="261">
        <v>8</v>
      </c>
      <c r="G50" s="261">
        <v>5</v>
      </c>
      <c r="H50" s="241"/>
      <c r="I50" s="243"/>
      <c r="J50" s="244"/>
      <c r="K50" s="1935"/>
      <c r="L50" s="1753"/>
      <c r="M50" s="1753"/>
      <c r="N50" s="1753"/>
      <c r="O50" s="1939"/>
      <c r="P50" s="1939"/>
      <c r="Q50" s="1939"/>
      <c r="R50" s="1935"/>
      <c r="S50" s="1935"/>
      <c r="T50" s="1941"/>
      <c r="U50" s="1941"/>
      <c r="V50" s="1941"/>
      <c r="W50" s="1941"/>
      <c r="X50" s="1941"/>
      <c r="Y50" s="1941"/>
      <c r="Z50" s="1941"/>
      <c r="AA50" s="1941"/>
      <c r="AB50" s="1941"/>
      <c r="AC50" s="258"/>
      <c r="AD50" s="258"/>
    </row>
    <row r="51" spans="1:30" ht="14.25" customHeight="1">
      <c r="A51" s="59" t="s">
        <v>78</v>
      </c>
      <c r="B51" s="173">
        <v>-1.1000000000000001</v>
      </c>
      <c r="C51" s="174">
        <v>1.3</v>
      </c>
      <c r="D51" s="175">
        <v>-3.1</v>
      </c>
      <c r="E51" s="262">
        <v>65</v>
      </c>
      <c r="F51" s="263">
        <v>53</v>
      </c>
      <c r="G51" s="263">
        <v>52</v>
      </c>
      <c r="H51" s="241">
        <v>5</v>
      </c>
      <c r="I51" s="243">
        <v>3</v>
      </c>
      <c r="J51" s="244">
        <v>7</v>
      </c>
      <c r="K51" s="1935"/>
      <c r="L51" s="1753"/>
      <c r="M51" s="1753"/>
      <c r="N51" s="1753"/>
      <c r="O51" s="1939"/>
      <c r="P51" s="1939"/>
      <c r="Q51" s="1939"/>
      <c r="R51" s="1935"/>
      <c r="S51" s="1935"/>
      <c r="T51" s="1941"/>
      <c r="U51" s="1941"/>
      <c r="V51" s="1941"/>
      <c r="W51" s="1941"/>
      <c r="X51" s="1941"/>
      <c r="Y51" s="1941"/>
      <c r="Z51" s="1941"/>
      <c r="AA51" s="1941"/>
      <c r="AB51" s="1941"/>
      <c r="AC51" s="258"/>
      <c r="AD51" s="258"/>
    </row>
    <row r="52" spans="1:30" ht="14.25" customHeight="1">
      <c r="A52" s="59" t="s">
        <v>79</v>
      </c>
      <c r="B52" s="173">
        <v>4.2</v>
      </c>
      <c r="C52" s="174">
        <v>6.2</v>
      </c>
      <c r="D52" s="175">
        <v>1.6</v>
      </c>
      <c r="E52" s="262">
        <v>20</v>
      </c>
      <c r="F52" s="263">
        <v>19</v>
      </c>
      <c r="G52" s="263">
        <v>24</v>
      </c>
      <c r="H52" s="241">
        <v>1</v>
      </c>
      <c r="I52" s="243">
        <v>1</v>
      </c>
      <c r="J52" s="244">
        <v>1</v>
      </c>
      <c r="K52" s="1935"/>
      <c r="L52" s="1753"/>
      <c r="M52" s="1753"/>
      <c r="N52" s="1753"/>
      <c r="O52" s="1939"/>
      <c r="P52" s="1939"/>
      <c r="Q52" s="1939"/>
      <c r="R52" s="1935"/>
      <c r="S52" s="1935"/>
      <c r="T52" s="1941"/>
      <c r="U52" s="1941"/>
      <c r="V52" s="1941"/>
      <c r="W52" s="1941"/>
      <c r="X52" s="1941"/>
      <c r="Y52" s="1941"/>
      <c r="Z52" s="1941"/>
      <c r="AA52" s="1941"/>
      <c r="AB52" s="1941"/>
      <c r="AC52" s="258"/>
      <c r="AD52" s="258"/>
    </row>
    <row r="53" spans="1:30" ht="14.25" customHeight="1">
      <c r="A53" s="208" t="s">
        <v>80</v>
      </c>
      <c r="B53" s="173">
        <v>0.3</v>
      </c>
      <c r="C53" s="174">
        <v>0.9</v>
      </c>
      <c r="D53" s="175">
        <v>-0.4</v>
      </c>
      <c r="E53" s="262">
        <v>50</v>
      </c>
      <c r="F53" s="263">
        <v>55</v>
      </c>
      <c r="G53" s="263">
        <v>33</v>
      </c>
      <c r="H53" s="241">
        <v>3</v>
      </c>
      <c r="I53" s="243">
        <v>4</v>
      </c>
      <c r="J53" s="244">
        <v>3</v>
      </c>
      <c r="K53" s="1935"/>
      <c r="L53" s="1753"/>
      <c r="M53" s="1753"/>
      <c r="N53" s="1753"/>
      <c r="O53" s="1939"/>
      <c r="P53" s="1939"/>
      <c r="Q53" s="1939"/>
      <c r="R53" s="1935"/>
      <c r="S53" s="1935"/>
      <c r="T53" s="1941"/>
      <c r="U53" s="1941"/>
      <c r="V53" s="1941"/>
      <c r="W53" s="1941"/>
      <c r="X53" s="1941"/>
      <c r="Y53" s="1941"/>
      <c r="Z53" s="1941"/>
      <c r="AA53" s="1941"/>
      <c r="AB53" s="1941"/>
      <c r="AC53" s="258"/>
      <c r="AD53" s="258"/>
    </row>
    <row r="54" spans="1:30" ht="14.25" customHeight="1">
      <c r="A54" s="59" t="s">
        <v>81</v>
      </c>
      <c r="B54" s="173">
        <v>0.1</v>
      </c>
      <c r="C54" s="174">
        <v>0.4</v>
      </c>
      <c r="D54" s="175">
        <v>-0.1</v>
      </c>
      <c r="E54" s="262">
        <v>52</v>
      </c>
      <c r="F54" s="263">
        <v>60</v>
      </c>
      <c r="G54" s="263">
        <v>30</v>
      </c>
      <c r="H54" s="241">
        <v>4</v>
      </c>
      <c r="I54" s="243">
        <v>5</v>
      </c>
      <c r="J54" s="244">
        <v>2</v>
      </c>
      <c r="K54" s="1935"/>
      <c r="L54" s="1753"/>
      <c r="M54" s="1753"/>
      <c r="N54" s="1753"/>
      <c r="O54" s="1939"/>
      <c r="P54" s="1939"/>
      <c r="Q54" s="1939"/>
      <c r="R54" s="1935"/>
      <c r="S54" s="1935"/>
      <c r="T54" s="1941"/>
      <c r="U54" s="1941"/>
      <c r="V54" s="1941"/>
      <c r="W54" s="1941"/>
      <c r="X54" s="1941"/>
      <c r="Y54" s="1941"/>
      <c r="Z54" s="1941"/>
      <c r="AA54" s="1941"/>
      <c r="AB54" s="1941"/>
      <c r="AC54" s="258"/>
      <c r="AD54" s="258"/>
    </row>
    <row r="55" spans="1:30" ht="14.25" customHeight="1">
      <c r="A55" s="59" t="s">
        <v>82</v>
      </c>
      <c r="B55" s="173">
        <v>-4.5999999999999996</v>
      </c>
      <c r="C55" s="174">
        <v>-5.6</v>
      </c>
      <c r="D55" s="175">
        <v>-2.9</v>
      </c>
      <c r="E55" s="262">
        <v>81</v>
      </c>
      <c r="F55" s="263">
        <v>84</v>
      </c>
      <c r="G55" s="263">
        <v>48</v>
      </c>
      <c r="H55" s="241">
        <v>7</v>
      </c>
      <c r="I55" s="243">
        <v>7</v>
      </c>
      <c r="J55" s="244">
        <v>6</v>
      </c>
      <c r="K55" s="1935"/>
      <c r="L55" s="1753"/>
      <c r="M55" s="1753"/>
      <c r="N55" s="1753"/>
      <c r="O55" s="1939"/>
      <c r="P55" s="1939"/>
      <c r="Q55" s="1939"/>
      <c r="R55" s="1935"/>
      <c r="S55" s="1935"/>
      <c r="T55" s="1941"/>
      <c r="U55" s="1941"/>
      <c r="V55" s="1941"/>
      <c r="W55" s="1941"/>
      <c r="X55" s="1941"/>
      <c r="Y55" s="1941"/>
      <c r="Z55" s="1941"/>
      <c r="AA55" s="1941"/>
      <c r="AB55" s="1941"/>
      <c r="AC55" s="258"/>
      <c r="AD55" s="258"/>
    </row>
    <row r="56" spans="1:30" ht="14.25" customHeight="1">
      <c r="A56" s="59" t="s">
        <v>83</v>
      </c>
      <c r="B56" s="173">
        <v>-1.4</v>
      </c>
      <c r="C56" s="174">
        <v>-2.2999999999999998</v>
      </c>
      <c r="D56" s="175">
        <v>-0.9</v>
      </c>
      <c r="E56" s="262">
        <v>70</v>
      </c>
      <c r="F56" s="263">
        <v>76</v>
      </c>
      <c r="G56" s="263">
        <v>38</v>
      </c>
      <c r="H56" s="241">
        <v>6</v>
      </c>
      <c r="I56" s="243">
        <v>6</v>
      </c>
      <c r="J56" s="244">
        <v>4</v>
      </c>
      <c r="K56" s="1935"/>
      <c r="L56" s="1753"/>
      <c r="M56" s="1753"/>
      <c r="N56" s="1753"/>
      <c r="O56" s="1939"/>
      <c r="P56" s="1939"/>
      <c r="Q56" s="1939"/>
      <c r="R56" s="1935"/>
      <c r="S56" s="1935"/>
      <c r="T56" s="1941"/>
      <c r="U56" s="1941"/>
      <c r="V56" s="1941"/>
      <c r="W56" s="1941"/>
      <c r="X56" s="1941"/>
      <c r="Y56" s="1941"/>
      <c r="Z56" s="1941"/>
      <c r="AA56" s="1941"/>
      <c r="AB56" s="1941"/>
      <c r="AC56" s="258"/>
      <c r="AD56" s="258"/>
    </row>
    <row r="57" spans="1:30" ht="14.25" customHeight="1">
      <c r="A57" s="59" t="s">
        <v>84</v>
      </c>
      <c r="B57" s="173">
        <v>1.1000000000000001</v>
      </c>
      <c r="C57" s="174">
        <v>3.2</v>
      </c>
      <c r="D57" s="175">
        <v>-2.1</v>
      </c>
      <c r="E57" s="262">
        <v>44</v>
      </c>
      <c r="F57" s="263">
        <v>35</v>
      </c>
      <c r="G57" s="263">
        <v>45</v>
      </c>
      <c r="H57" s="241">
        <v>2</v>
      </c>
      <c r="I57" s="243">
        <v>2</v>
      </c>
      <c r="J57" s="244">
        <v>5</v>
      </c>
      <c r="K57" s="1935"/>
      <c r="L57" s="1753"/>
      <c r="M57" s="1753"/>
      <c r="N57" s="1753"/>
      <c r="O57" s="1939"/>
      <c r="P57" s="1939"/>
      <c r="Q57" s="1939"/>
      <c r="R57" s="1935"/>
      <c r="S57" s="1935"/>
      <c r="T57" s="1941"/>
      <c r="U57" s="1941"/>
      <c r="V57" s="1941"/>
      <c r="W57" s="1941"/>
      <c r="X57" s="1941"/>
      <c r="Y57" s="1941"/>
      <c r="Z57" s="1941"/>
      <c r="AA57" s="1941"/>
      <c r="AB57" s="1941"/>
      <c r="AC57" s="258"/>
      <c r="AD57" s="258"/>
    </row>
    <row r="58" spans="1:30" ht="16.5" customHeight="1">
      <c r="A58" s="56" t="s">
        <v>85</v>
      </c>
      <c r="B58" s="179">
        <v>1</v>
      </c>
      <c r="C58" s="180">
        <v>2.4</v>
      </c>
      <c r="D58" s="181">
        <v>-2.4</v>
      </c>
      <c r="E58" s="260">
        <v>5</v>
      </c>
      <c r="F58" s="261">
        <v>6</v>
      </c>
      <c r="G58" s="261">
        <v>6</v>
      </c>
      <c r="H58" s="241"/>
      <c r="I58" s="243"/>
      <c r="J58" s="244"/>
      <c r="K58" s="1935"/>
      <c r="L58" s="1753"/>
      <c r="M58" s="1753"/>
      <c r="N58" s="1753"/>
      <c r="O58" s="1939"/>
      <c r="P58" s="1939"/>
      <c r="Q58" s="1939"/>
      <c r="R58" s="1935"/>
      <c r="S58" s="1935"/>
      <c r="T58" s="1941"/>
      <c r="U58" s="1941"/>
      <c r="V58" s="1941"/>
      <c r="W58" s="1941"/>
      <c r="X58" s="1941"/>
      <c r="Y58" s="1941"/>
      <c r="Z58" s="1941"/>
      <c r="AA58" s="1941"/>
      <c r="AB58" s="1941"/>
      <c r="AC58" s="258"/>
      <c r="AD58" s="258"/>
    </row>
    <row r="59" spans="1:30" ht="14.25" customHeight="1">
      <c r="A59" s="59" t="s">
        <v>86</v>
      </c>
      <c r="B59" s="173">
        <v>3.6</v>
      </c>
      <c r="C59" s="174">
        <v>8</v>
      </c>
      <c r="D59" s="175">
        <v>-3.8</v>
      </c>
      <c r="E59" s="262">
        <v>23</v>
      </c>
      <c r="F59" s="263">
        <v>12</v>
      </c>
      <c r="G59" s="263">
        <v>54</v>
      </c>
      <c r="H59" s="241">
        <v>1</v>
      </c>
      <c r="I59" s="243">
        <v>1</v>
      </c>
      <c r="J59" s="244">
        <v>7</v>
      </c>
      <c r="K59" s="1935"/>
      <c r="L59" s="1753"/>
      <c r="M59" s="1753"/>
      <c r="N59" s="1753"/>
      <c r="O59" s="1939"/>
      <c r="P59" s="1939"/>
      <c r="Q59" s="1939"/>
      <c r="R59" s="1935"/>
      <c r="S59" s="1935"/>
      <c r="T59" s="1941"/>
      <c r="U59" s="1941"/>
      <c r="V59" s="1941"/>
      <c r="W59" s="1941"/>
      <c r="X59" s="1941"/>
      <c r="Y59" s="1941"/>
      <c r="Z59" s="1941"/>
      <c r="AA59" s="1941"/>
      <c r="AB59" s="1941"/>
      <c r="AC59" s="258"/>
      <c r="AD59" s="258"/>
    </row>
    <row r="60" spans="1:30" ht="14.25" customHeight="1">
      <c r="A60" s="59" t="s">
        <v>87</v>
      </c>
      <c r="B60" s="173">
        <v>1.4</v>
      </c>
      <c r="C60" s="174">
        <v>7.9</v>
      </c>
      <c r="D60" s="175">
        <v>-12.2</v>
      </c>
      <c r="E60" s="262">
        <v>40</v>
      </c>
      <c r="F60" s="263">
        <v>13</v>
      </c>
      <c r="G60" s="263">
        <v>79</v>
      </c>
      <c r="H60" s="241">
        <v>4</v>
      </c>
      <c r="I60" s="243">
        <v>2</v>
      </c>
      <c r="J60" s="244">
        <v>13</v>
      </c>
      <c r="K60" s="1935"/>
      <c r="L60" s="1753"/>
      <c r="M60" s="1753"/>
      <c r="N60" s="1753"/>
      <c r="O60" s="1939"/>
      <c r="P60" s="1939"/>
      <c r="Q60" s="1939"/>
      <c r="R60" s="1935"/>
      <c r="S60" s="1935"/>
      <c r="T60" s="1941"/>
      <c r="U60" s="1941"/>
      <c r="V60" s="1941"/>
      <c r="W60" s="1941"/>
      <c r="X60" s="1941"/>
      <c r="Y60" s="1941"/>
      <c r="Z60" s="1941"/>
      <c r="AA60" s="1941"/>
      <c r="AB60" s="1941"/>
      <c r="AC60" s="258"/>
      <c r="AD60" s="258"/>
    </row>
    <row r="61" spans="1:30" ht="14.25" customHeight="1">
      <c r="A61" s="208" t="s">
        <v>88</v>
      </c>
      <c r="B61" s="173">
        <v>1.1000000000000001</v>
      </c>
      <c r="C61" s="174">
        <v>4.9000000000000004</v>
      </c>
      <c r="D61" s="175">
        <v>-5.6</v>
      </c>
      <c r="E61" s="262">
        <v>43</v>
      </c>
      <c r="F61" s="263">
        <v>27</v>
      </c>
      <c r="G61" s="263">
        <v>57</v>
      </c>
      <c r="H61" s="241">
        <v>6</v>
      </c>
      <c r="I61" s="243">
        <v>4</v>
      </c>
      <c r="J61" s="244">
        <v>8</v>
      </c>
      <c r="K61" s="1935"/>
      <c r="L61" s="1753"/>
      <c r="M61" s="1753"/>
      <c r="N61" s="1753"/>
      <c r="O61" s="1939"/>
      <c r="P61" s="1939"/>
      <c r="Q61" s="1939"/>
      <c r="R61" s="1935"/>
      <c r="S61" s="1935"/>
      <c r="T61" s="1941"/>
      <c r="U61" s="1941"/>
      <c r="V61" s="1941"/>
      <c r="W61" s="1941"/>
      <c r="X61" s="1941"/>
      <c r="Y61" s="1941"/>
      <c r="Z61" s="1941"/>
      <c r="AA61" s="1941"/>
      <c r="AB61" s="1941"/>
      <c r="AC61" s="258"/>
      <c r="AD61" s="258"/>
    </row>
    <row r="62" spans="1:30" ht="14.25" customHeight="1">
      <c r="A62" s="59" t="s">
        <v>89</v>
      </c>
      <c r="B62" s="173">
        <v>2.9</v>
      </c>
      <c r="C62" s="174">
        <v>0.8</v>
      </c>
      <c r="D62" s="175">
        <v>10.199999999999999</v>
      </c>
      <c r="E62" s="262">
        <v>27</v>
      </c>
      <c r="F62" s="263">
        <v>57</v>
      </c>
      <c r="G62" s="263">
        <v>7</v>
      </c>
      <c r="H62" s="241">
        <v>2</v>
      </c>
      <c r="I62" s="243">
        <v>11</v>
      </c>
      <c r="J62" s="244">
        <v>1</v>
      </c>
      <c r="K62" s="1935"/>
      <c r="L62" s="1753"/>
      <c r="M62" s="1753"/>
      <c r="N62" s="1753"/>
      <c r="O62" s="1939"/>
      <c r="P62" s="1939"/>
      <c r="Q62" s="1939"/>
      <c r="R62" s="1935"/>
      <c r="S62" s="1935"/>
      <c r="T62" s="1941"/>
      <c r="U62" s="1941"/>
      <c r="V62" s="1941"/>
      <c r="W62" s="1941"/>
      <c r="X62" s="1941"/>
      <c r="Y62" s="1941"/>
      <c r="Z62" s="1941"/>
      <c r="AA62" s="1941"/>
      <c r="AB62" s="1941"/>
      <c r="AC62" s="258"/>
      <c r="AD62" s="258"/>
    </row>
    <row r="63" spans="1:30" ht="14.25" customHeight="1">
      <c r="A63" s="59" t="s">
        <v>90</v>
      </c>
      <c r="B63" s="2424">
        <v>0.04</v>
      </c>
      <c r="C63" s="174">
        <v>1.6</v>
      </c>
      <c r="D63" s="175">
        <v>-3</v>
      </c>
      <c r="E63" s="262">
        <v>54</v>
      </c>
      <c r="F63" s="263">
        <v>48</v>
      </c>
      <c r="G63" s="263">
        <v>49</v>
      </c>
      <c r="H63" s="241">
        <v>7</v>
      </c>
      <c r="I63" s="243">
        <v>10</v>
      </c>
      <c r="J63" s="244">
        <v>6</v>
      </c>
      <c r="K63" s="1935"/>
      <c r="L63" s="1753"/>
      <c r="M63" s="1753"/>
      <c r="N63" s="1753"/>
      <c r="O63" s="1939"/>
      <c r="P63" s="1939"/>
      <c r="Q63" s="1939"/>
      <c r="R63" s="1935"/>
      <c r="S63" s="1935"/>
      <c r="T63" s="1941"/>
      <c r="U63" s="1941"/>
      <c r="V63" s="1941"/>
      <c r="W63" s="1941"/>
      <c r="X63" s="1941"/>
      <c r="Y63" s="1941"/>
      <c r="Z63" s="1941"/>
      <c r="AA63" s="1941"/>
      <c r="AB63" s="1941"/>
      <c r="AC63" s="258"/>
      <c r="AD63" s="258"/>
    </row>
    <row r="64" spans="1:30" ht="14.25" customHeight="1">
      <c r="A64" s="59" t="s">
        <v>91</v>
      </c>
      <c r="B64" s="173">
        <v>-0.1</v>
      </c>
      <c r="C64" s="174">
        <v>4.9000000000000004</v>
      </c>
      <c r="D64" s="175">
        <v>-8.9</v>
      </c>
      <c r="E64" s="262">
        <v>57</v>
      </c>
      <c r="F64" s="263">
        <v>26</v>
      </c>
      <c r="G64" s="263">
        <v>74</v>
      </c>
      <c r="H64" s="241">
        <v>9</v>
      </c>
      <c r="I64" s="243">
        <v>3</v>
      </c>
      <c r="J64" s="244">
        <v>12</v>
      </c>
      <c r="K64" s="1935"/>
      <c r="L64" s="1753"/>
      <c r="M64" s="1753"/>
      <c r="N64" s="1753"/>
      <c r="O64" s="1939"/>
      <c r="P64" s="1939"/>
      <c r="Q64" s="1939"/>
      <c r="R64" s="1935"/>
      <c r="S64" s="1935"/>
      <c r="T64" s="1941"/>
      <c r="U64" s="1941"/>
      <c r="V64" s="1941"/>
      <c r="W64" s="1941"/>
      <c r="X64" s="1941"/>
      <c r="Y64" s="1941"/>
      <c r="Z64" s="1941"/>
      <c r="AA64" s="1941"/>
      <c r="AB64" s="1941"/>
      <c r="AC64" s="258"/>
      <c r="AD64" s="258"/>
    </row>
    <row r="65" spans="1:30" ht="14.25" customHeight="1">
      <c r="A65" s="59" t="s">
        <v>92</v>
      </c>
      <c r="B65" s="173">
        <v>-1.3</v>
      </c>
      <c r="C65" s="174">
        <v>-1.2</v>
      </c>
      <c r="D65" s="175">
        <v>-1.5</v>
      </c>
      <c r="E65" s="262">
        <v>67</v>
      </c>
      <c r="F65" s="263">
        <v>73</v>
      </c>
      <c r="G65" s="263">
        <v>42</v>
      </c>
      <c r="H65" s="241">
        <v>13</v>
      </c>
      <c r="I65" s="243">
        <v>14</v>
      </c>
      <c r="J65" s="244">
        <v>4</v>
      </c>
      <c r="K65" s="1935"/>
      <c r="L65" s="1753"/>
      <c r="M65" s="1753"/>
      <c r="N65" s="1753"/>
      <c r="O65" s="1939"/>
      <c r="P65" s="1939"/>
      <c r="Q65" s="1939"/>
      <c r="R65" s="1935"/>
      <c r="S65" s="1935"/>
      <c r="T65" s="1941"/>
      <c r="U65" s="1941"/>
      <c r="V65" s="1941"/>
      <c r="W65" s="1941"/>
      <c r="X65" s="1941"/>
      <c r="Y65" s="1941"/>
      <c r="Z65" s="1941"/>
      <c r="AA65" s="1941"/>
      <c r="AB65" s="1941"/>
      <c r="AC65" s="258"/>
      <c r="AD65" s="258"/>
    </row>
    <row r="66" spans="1:30" ht="14.25" customHeight="1">
      <c r="A66" s="59" t="s">
        <v>93</v>
      </c>
      <c r="B66" s="173">
        <v>-1.1000000000000001</v>
      </c>
      <c r="C66" s="174">
        <v>3</v>
      </c>
      <c r="D66" s="175">
        <v>-16.100000000000001</v>
      </c>
      <c r="E66" s="262">
        <v>64</v>
      </c>
      <c r="F66" s="263">
        <v>37</v>
      </c>
      <c r="G66" s="263">
        <v>84</v>
      </c>
      <c r="H66" s="241">
        <v>12</v>
      </c>
      <c r="I66" s="243">
        <v>6</v>
      </c>
      <c r="J66" s="244">
        <v>14</v>
      </c>
      <c r="K66" s="1935"/>
      <c r="L66" s="1753"/>
      <c r="M66" s="1753"/>
      <c r="N66" s="1753"/>
      <c r="O66" s="1939"/>
      <c r="P66" s="1939"/>
      <c r="Q66" s="1939"/>
      <c r="R66" s="1935"/>
      <c r="S66" s="1935"/>
      <c r="T66" s="1941"/>
      <c r="U66" s="1941"/>
      <c r="V66" s="1941"/>
      <c r="W66" s="1941"/>
      <c r="X66" s="1941"/>
      <c r="Y66" s="1941"/>
      <c r="Z66" s="1941"/>
      <c r="AA66" s="1941"/>
      <c r="AB66" s="1941"/>
      <c r="AC66" s="258"/>
      <c r="AD66" s="258"/>
    </row>
    <row r="67" spans="1:30" ht="14.25" customHeight="1">
      <c r="A67" s="208" t="s">
        <v>94</v>
      </c>
      <c r="B67" s="173">
        <v>1.4</v>
      </c>
      <c r="C67" s="174">
        <v>2.2999999999999998</v>
      </c>
      <c r="D67" s="175">
        <v>-2</v>
      </c>
      <c r="E67" s="262">
        <v>41</v>
      </c>
      <c r="F67" s="263">
        <v>41</v>
      </c>
      <c r="G67" s="263">
        <v>44</v>
      </c>
      <c r="H67" s="241">
        <v>5</v>
      </c>
      <c r="I67" s="243">
        <v>7</v>
      </c>
      <c r="J67" s="244">
        <v>5</v>
      </c>
      <c r="K67" s="1935"/>
      <c r="L67" s="1753"/>
      <c r="M67" s="1753"/>
      <c r="N67" s="1753"/>
      <c r="O67" s="1939"/>
      <c r="P67" s="1939"/>
      <c r="Q67" s="1939"/>
      <c r="R67" s="1935"/>
      <c r="S67" s="1935"/>
      <c r="T67" s="1941"/>
      <c r="U67" s="1941"/>
      <c r="V67" s="1941"/>
      <c r="W67" s="1941"/>
      <c r="X67" s="1941"/>
      <c r="Y67" s="1941"/>
      <c r="Z67" s="1941"/>
      <c r="AA67" s="1941"/>
      <c r="AB67" s="1941"/>
      <c r="AC67" s="258"/>
      <c r="AD67" s="258"/>
    </row>
    <row r="68" spans="1:30" ht="14.25" customHeight="1">
      <c r="A68" s="59" t="s">
        <v>95</v>
      </c>
      <c r="B68" s="2424">
        <v>-0.02</v>
      </c>
      <c r="C68" s="174">
        <v>3.6</v>
      </c>
      <c r="D68" s="175">
        <v>-5.6</v>
      </c>
      <c r="E68" s="262">
        <v>56</v>
      </c>
      <c r="F68" s="263">
        <v>32</v>
      </c>
      <c r="G68" s="263">
        <v>58</v>
      </c>
      <c r="H68" s="241">
        <v>8</v>
      </c>
      <c r="I68" s="243">
        <v>5</v>
      </c>
      <c r="J68" s="244">
        <v>9</v>
      </c>
      <c r="K68" s="1935"/>
      <c r="L68" s="1753"/>
      <c r="M68" s="1753"/>
      <c r="N68" s="1753"/>
      <c r="O68" s="1939"/>
      <c r="P68" s="1939"/>
      <c r="Q68" s="1939"/>
      <c r="R68" s="1935"/>
      <c r="S68" s="1935"/>
      <c r="T68" s="1941"/>
      <c r="U68" s="1941"/>
      <c r="V68" s="1941"/>
      <c r="W68" s="1941"/>
      <c r="X68" s="1941"/>
      <c r="Y68" s="1941"/>
      <c r="Z68" s="1941"/>
      <c r="AA68" s="1941"/>
      <c r="AB68" s="1941"/>
      <c r="AC68" s="258"/>
      <c r="AD68" s="258"/>
    </row>
    <row r="69" spans="1:30" ht="14.25" customHeight="1">
      <c r="A69" s="59" t="s">
        <v>96</v>
      </c>
      <c r="B69" s="173">
        <v>-0.5</v>
      </c>
      <c r="C69" s="174">
        <v>-0.5</v>
      </c>
      <c r="D69" s="175">
        <v>-0.5</v>
      </c>
      <c r="E69" s="262">
        <v>59</v>
      </c>
      <c r="F69" s="263">
        <v>67</v>
      </c>
      <c r="G69" s="263">
        <v>34</v>
      </c>
      <c r="H69" s="241">
        <v>10</v>
      </c>
      <c r="I69" s="243">
        <v>13</v>
      </c>
      <c r="J69" s="244">
        <v>3</v>
      </c>
      <c r="K69" s="1935"/>
      <c r="L69" s="1753"/>
      <c r="M69" s="1753"/>
      <c r="N69" s="1753"/>
      <c r="O69" s="1939"/>
      <c r="P69" s="1939"/>
      <c r="Q69" s="1939"/>
      <c r="R69" s="1935"/>
      <c r="S69" s="1935"/>
      <c r="T69" s="1941"/>
      <c r="U69" s="1941"/>
      <c r="V69" s="1941"/>
      <c r="W69" s="1941"/>
      <c r="X69" s="1941"/>
      <c r="Y69" s="1941"/>
      <c r="Z69" s="1941"/>
      <c r="AA69" s="1941"/>
      <c r="AB69" s="1941"/>
      <c r="AC69" s="258"/>
      <c r="AD69" s="258"/>
    </row>
    <row r="70" spans="1:30" ht="14.25" customHeight="1">
      <c r="A70" s="59" t="s">
        <v>97</v>
      </c>
      <c r="B70" s="173">
        <v>2.5</v>
      </c>
      <c r="C70" s="174">
        <v>1.7</v>
      </c>
      <c r="D70" s="175">
        <v>5.6</v>
      </c>
      <c r="E70" s="262">
        <v>32</v>
      </c>
      <c r="F70" s="263">
        <v>46</v>
      </c>
      <c r="G70" s="263">
        <v>13</v>
      </c>
      <c r="H70" s="241">
        <v>3</v>
      </c>
      <c r="I70" s="243">
        <v>9</v>
      </c>
      <c r="J70" s="244">
        <v>2</v>
      </c>
      <c r="K70" s="1935"/>
      <c r="L70" s="1753"/>
      <c r="M70" s="1753"/>
      <c r="N70" s="1753"/>
      <c r="O70" s="1939"/>
      <c r="P70" s="1939"/>
      <c r="Q70" s="1939"/>
      <c r="R70" s="1935"/>
      <c r="S70" s="1935"/>
      <c r="T70" s="1941"/>
      <c r="U70" s="1941"/>
      <c r="V70" s="1941"/>
      <c r="W70" s="1941"/>
      <c r="X70" s="1941"/>
      <c r="Y70" s="1941"/>
      <c r="Z70" s="1941"/>
      <c r="AA70" s="1941"/>
      <c r="AB70" s="1941"/>
      <c r="AC70" s="258"/>
      <c r="AD70" s="258"/>
    </row>
    <row r="71" spans="1:30" ht="14.25" customHeight="1">
      <c r="A71" s="59" t="s">
        <v>98</v>
      </c>
      <c r="B71" s="173">
        <v>-1.8</v>
      </c>
      <c r="C71" s="174">
        <v>-0.3</v>
      </c>
      <c r="D71" s="175">
        <v>-6.4</v>
      </c>
      <c r="E71" s="262">
        <v>72</v>
      </c>
      <c r="F71" s="263">
        <v>66</v>
      </c>
      <c r="G71" s="263">
        <v>61</v>
      </c>
      <c r="H71" s="241">
        <v>14</v>
      </c>
      <c r="I71" s="243">
        <v>12</v>
      </c>
      <c r="J71" s="244">
        <v>10</v>
      </c>
      <c r="K71" s="1935"/>
      <c r="L71" s="1753"/>
      <c r="M71" s="1753"/>
      <c r="N71" s="1753"/>
      <c r="O71" s="1939"/>
      <c r="P71" s="1939"/>
      <c r="Q71" s="1939"/>
      <c r="R71" s="1935"/>
      <c r="S71" s="1935"/>
      <c r="T71" s="1941"/>
      <c r="U71" s="1941"/>
      <c r="V71" s="1941"/>
      <c r="W71" s="1941"/>
      <c r="X71" s="1941"/>
      <c r="Y71" s="1941"/>
      <c r="Z71" s="1941"/>
      <c r="AA71" s="1941"/>
      <c r="AB71" s="1941"/>
      <c r="AC71" s="258"/>
      <c r="AD71" s="258"/>
    </row>
    <row r="72" spans="1:30" ht="14.25" customHeight="1">
      <c r="A72" s="70" t="s">
        <v>99</v>
      </c>
      <c r="B72" s="195">
        <v>-0.5</v>
      </c>
      <c r="C72" s="196">
        <v>1.8</v>
      </c>
      <c r="D72" s="212">
        <v>-7.9</v>
      </c>
      <c r="E72" s="265">
        <v>60</v>
      </c>
      <c r="F72" s="266">
        <v>44</v>
      </c>
      <c r="G72" s="266">
        <v>69</v>
      </c>
      <c r="H72" s="245">
        <v>11</v>
      </c>
      <c r="I72" s="247">
        <v>8</v>
      </c>
      <c r="J72" s="248">
        <v>11</v>
      </c>
      <c r="K72" s="1935"/>
      <c r="L72" s="1753"/>
      <c r="M72" s="1753"/>
      <c r="N72" s="1753"/>
      <c r="O72" s="1939"/>
      <c r="P72" s="1939"/>
      <c r="Q72" s="1939"/>
      <c r="R72" s="1935"/>
      <c r="S72" s="1935"/>
      <c r="T72" s="1941"/>
      <c r="U72" s="1941"/>
      <c r="V72" s="1941"/>
      <c r="W72" s="1941"/>
      <c r="X72" s="1941"/>
      <c r="Y72" s="1941"/>
      <c r="Z72" s="1941"/>
      <c r="AA72" s="1941"/>
      <c r="AB72" s="1941"/>
      <c r="AC72" s="258"/>
      <c r="AD72" s="258"/>
    </row>
    <row r="73" spans="1:30" ht="15.75" customHeight="1">
      <c r="A73" s="74" t="s">
        <v>100</v>
      </c>
      <c r="B73" s="255">
        <v>2.4</v>
      </c>
      <c r="C73" s="256">
        <v>3.2</v>
      </c>
      <c r="D73" s="257">
        <v>-1.1000000000000001</v>
      </c>
      <c r="E73" s="260">
        <v>4</v>
      </c>
      <c r="F73" s="261">
        <v>5</v>
      </c>
      <c r="G73" s="261">
        <v>4</v>
      </c>
      <c r="H73" s="251"/>
      <c r="I73" s="252"/>
      <c r="J73" s="253"/>
      <c r="K73" s="1935"/>
      <c r="L73" s="1753"/>
      <c r="M73" s="1753"/>
      <c r="N73" s="1753"/>
      <c r="O73" s="1939"/>
      <c r="P73" s="1939"/>
      <c r="Q73" s="1939"/>
      <c r="R73" s="1935"/>
      <c r="S73" s="1935"/>
      <c r="T73" s="1941"/>
      <c r="U73" s="1941"/>
      <c r="V73" s="1941"/>
      <c r="W73" s="1941"/>
      <c r="X73" s="1941"/>
      <c r="Y73" s="1941"/>
      <c r="Z73" s="1941"/>
      <c r="AA73" s="1941"/>
      <c r="AB73" s="1941"/>
      <c r="AC73" s="258"/>
      <c r="AD73" s="258"/>
    </row>
    <row r="74" spans="1:30" ht="15" customHeight="1">
      <c r="A74" s="59" t="s">
        <v>101</v>
      </c>
      <c r="B74" s="173">
        <v>-4.5</v>
      </c>
      <c r="C74" s="174">
        <v>-2.6</v>
      </c>
      <c r="D74" s="175">
        <v>-7.8</v>
      </c>
      <c r="E74" s="262">
        <v>80</v>
      </c>
      <c r="F74" s="263">
        <v>78</v>
      </c>
      <c r="G74" s="263">
        <v>68</v>
      </c>
      <c r="H74" s="241">
        <v>6</v>
      </c>
      <c r="I74" s="243">
        <v>6</v>
      </c>
      <c r="J74" s="244">
        <v>5</v>
      </c>
      <c r="K74" s="1935"/>
      <c r="L74" s="1753"/>
      <c r="M74" s="1753"/>
      <c r="N74" s="1753"/>
      <c r="O74" s="1939"/>
      <c r="P74" s="1939"/>
      <c r="Q74" s="1939"/>
      <c r="R74" s="1935"/>
      <c r="S74" s="1935"/>
      <c r="T74" s="1941"/>
      <c r="U74" s="1941"/>
      <c r="V74" s="1941"/>
      <c r="W74" s="1941"/>
      <c r="X74" s="1941"/>
      <c r="Y74" s="1941"/>
      <c r="Z74" s="1941"/>
      <c r="AA74" s="1941"/>
      <c r="AB74" s="1941"/>
      <c r="AC74" s="258"/>
      <c r="AD74" s="258"/>
    </row>
    <row r="75" spans="1:30" ht="15" customHeight="1">
      <c r="A75" s="208" t="s">
        <v>102</v>
      </c>
      <c r="B75" s="173">
        <v>1.9</v>
      </c>
      <c r="C75" s="174">
        <v>2.7</v>
      </c>
      <c r="D75" s="175">
        <v>-3</v>
      </c>
      <c r="E75" s="262">
        <v>35</v>
      </c>
      <c r="F75" s="263">
        <v>39</v>
      </c>
      <c r="G75" s="263">
        <v>50</v>
      </c>
      <c r="H75" s="241">
        <v>4</v>
      </c>
      <c r="I75" s="243">
        <v>4</v>
      </c>
      <c r="J75" s="244">
        <v>3</v>
      </c>
      <c r="K75" s="1935"/>
      <c r="L75" s="1753"/>
      <c r="M75" s="1753"/>
      <c r="N75" s="1753"/>
      <c r="O75" s="1939"/>
      <c r="P75" s="1939"/>
      <c r="Q75" s="1939"/>
      <c r="R75" s="1935"/>
      <c r="S75" s="1935"/>
      <c r="T75" s="1941"/>
      <c r="U75" s="1941"/>
      <c r="V75" s="1941"/>
      <c r="W75" s="1941"/>
      <c r="X75" s="1941"/>
      <c r="Y75" s="1941"/>
      <c r="Z75" s="1941"/>
      <c r="AA75" s="1941"/>
      <c r="AB75" s="1941"/>
      <c r="AC75" s="258"/>
      <c r="AD75" s="258"/>
    </row>
    <row r="76" spans="1:30" ht="15" customHeight="1">
      <c r="A76" s="214" t="s">
        <v>140</v>
      </c>
      <c r="B76" s="173">
        <v>6</v>
      </c>
      <c r="C76" s="174">
        <v>7.4</v>
      </c>
      <c r="D76" s="175">
        <v>-0.3</v>
      </c>
      <c r="E76" s="262"/>
      <c r="F76" s="263"/>
      <c r="G76" s="263"/>
      <c r="H76" s="241"/>
      <c r="I76" s="243"/>
      <c r="J76" s="244"/>
      <c r="K76" s="1935"/>
      <c r="L76" s="1753"/>
      <c r="M76" s="1753"/>
      <c r="N76" s="1753"/>
      <c r="O76" s="1939"/>
      <c r="P76" s="1939"/>
      <c r="Q76" s="1939"/>
      <c r="R76" s="1935"/>
      <c r="S76" s="1935"/>
      <c r="T76" s="1941"/>
      <c r="U76" s="1941"/>
      <c r="V76" s="1941"/>
      <c r="W76" s="1941"/>
      <c r="X76" s="1941"/>
      <c r="Y76" s="1941"/>
      <c r="Z76" s="1941"/>
      <c r="AA76" s="1941"/>
      <c r="AB76" s="1941"/>
      <c r="AC76" s="258"/>
      <c r="AD76" s="258"/>
    </row>
    <row r="77" spans="1:30" ht="15" customHeight="1">
      <c r="A77" s="66" t="s">
        <v>141</v>
      </c>
      <c r="B77" s="173">
        <v>5.5</v>
      </c>
      <c r="C77" s="174">
        <v>6.5</v>
      </c>
      <c r="D77" s="175">
        <v>-6.5</v>
      </c>
      <c r="E77" s="262">
        <v>13</v>
      </c>
      <c r="F77" s="263">
        <v>17</v>
      </c>
      <c r="G77" s="263">
        <v>62</v>
      </c>
      <c r="H77" s="241">
        <v>2</v>
      </c>
      <c r="I77" s="243">
        <v>2</v>
      </c>
      <c r="J77" s="244">
        <v>4</v>
      </c>
      <c r="K77" s="1935"/>
      <c r="L77" s="1753"/>
      <c r="M77" s="1753"/>
      <c r="N77" s="1753"/>
      <c r="O77" s="1939"/>
      <c r="P77" s="1939"/>
      <c r="Q77" s="1939"/>
      <c r="R77" s="1935"/>
      <c r="S77" s="1935"/>
      <c r="T77" s="1941"/>
      <c r="U77" s="1941"/>
      <c r="V77" s="1941"/>
      <c r="W77" s="1941"/>
      <c r="X77" s="1941"/>
      <c r="Y77" s="1941"/>
      <c r="Z77" s="1941"/>
      <c r="AA77" s="1941"/>
      <c r="AB77" s="1941"/>
      <c r="AC77" s="258"/>
      <c r="AD77" s="258"/>
    </row>
    <row r="78" spans="1:30" ht="15" customHeight="1">
      <c r="A78" s="69" t="s">
        <v>105</v>
      </c>
      <c r="B78" s="173">
        <v>3</v>
      </c>
      <c r="C78" s="174">
        <v>5.0999999999999996</v>
      </c>
      <c r="D78" s="175">
        <v>-8.8000000000000007</v>
      </c>
      <c r="E78" s="262">
        <v>26</v>
      </c>
      <c r="F78" s="263">
        <v>23</v>
      </c>
      <c r="G78" s="263">
        <v>73</v>
      </c>
      <c r="H78" s="241">
        <v>3</v>
      </c>
      <c r="I78" s="243">
        <v>3</v>
      </c>
      <c r="J78" s="244">
        <v>6</v>
      </c>
      <c r="K78" s="1935"/>
      <c r="L78" s="1753"/>
      <c r="M78" s="1753"/>
      <c r="N78" s="1753"/>
      <c r="O78" s="1939"/>
      <c r="P78" s="1939"/>
      <c r="Q78" s="1939"/>
      <c r="R78" s="1935"/>
      <c r="S78" s="1935"/>
      <c r="T78" s="1941"/>
      <c r="U78" s="1941"/>
      <c r="V78" s="1941"/>
      <c r="W78" s="1941"/>
      <c r="X78" s="1941"/>
      <c r="Y78" s="1941"/>
      <c r="Z78" s="1941"/>
      <c r="AA78" s="1941"/>
      <c r="AB78" s="1941"/>
      <c r="AC78" s="258"/>
      <c r="AD78" s="258"/>
    </row>
    <row r="79" spans="1:30" ht="15" customHeight="1">
      <c r="A79" s="69" t="s">
        <v>142</v>
      </c>
      <c r="B79" s="173">
        <v>7.6</v>
      </c>
      <c r="C79" s="174">
        <v>9.9</v>
      </c>
      <c r="D79" s="175">
        <v>2.7</v>
      </c>
      <c r="E79" s="262">
        <v>10</v>
      </c>
      <c r="F79" s="263">
        <v>11</v>
      </c>
      <c r="G79" s="263">
        <v>18</v>
      </c>
      <c r="H79" s="241">
        <v>1</v>
      </c>
      <c r="I79" s="243">
        <v>1</v>
      </c>
      <c r="J79" s="244">
        <v>2</v>
      </c>
      <c r="K79" s="1935"/>
      <c r="L79" s="1753"/>
      <c r="M79" s="1753"/>
      <c r="N79" s="1753"/>
      <c r="O79" s="1939"/>
      <c r="P79" s="1939"/>
      <c r="Q79" s="1939"/>
      <c r="R79" s="1935"/>
      <c r="S79" s="1935"/>
      <c r="T79" s="1941"/>
      <c r="U79" s="1941"/>
      <c r="V79" s="1941"/>
      <c r="W79" s="1941"/>
      <c r="X79" s="1941"/>
      <c r="Y79" s="1941"/>
      <c r="Z79" s="1941"/>
      <c r="AA79" s="1941"/>
      <c r="AB79" s="1941"/>
      <c r="AC79" s="258"/>
      <c r="AD79" s="258"/>
    </row>
    <row r="80" spans="1:30" ht="15" customHeight="1">
      <c r="A80" s="59" t="s">
        <v>107</v>
      </c>
      <c r="B80" s="173">
        <v>0.9</v>
      </c>
      <c r="C80" s="174">
        <v>0.3</v>
      </c>
      <c r="D80" s="175">
        <v>3.3</v>
      </c>
      <c r="E80" s="262">
        <v>46</v>
      </c>
      <c r="F80" s="263">
        <v>61</v>
      </c>
      <c r="G80" s="263">
        <v>15</v>
      </c>
      <c r="H80" s="241">
        <v>5</v>
      </c>
      <c r="I80" s="243">
        <v>5</v>
      </c>
      <c r="J80" s="244">
        <v>1</v>
      </c>
      <c r="K80" s="1935"/>
      <c r="L80" s="1753"/>
      <c r="M80" s="1753"/>
      <c r="N80" s="1753"/>
      <c r="O80" s="1939"/>
      <c r="P80" s="1939"/>
      <c r="Q80" s="1939"/>
      <c r="R80" s="1935"/>
      <c r="S80" s="1935"/>
      <c r="T80" s="1941"/>
      <c r="U80" s="1941"/>
      <c r="V80" s="1941"/>
      <c r="W80" s="1941"/>
      <c r="X80" s="1941"/>
      <c r="Y80" s="1941"/>
      <c r="Z80" s="1941"/>
      <c r="AA80" s="1941"/>
      <c r="AB80" s="1941"/>
      <c r="AC80" s="258"/>
      <c r="AD80" s="258"/>
    </row>
    <row r="81" spans="1:30" ht="15" customHeight="1">
      <c r="A81" s="50" t="s">
        <v>108</v>
      </c>
      <c r="B81" s="179">
        <v>0.7</v>
      </c>
      <c r="C81" s="180">
        <v>2.2999999999999998</v>
      </c>
      <c r="D81" s="181">
        <v>-3.9</v>
      </c>
      <c r="E81" s="260">
        <v>7</v>
      </c>
      <c r="F81" s="261">
        <v>7</v>
      </c>
      <c r="G81" s="261">
        <v>7</v>
      </c>
      <c r="H81" s="241"/>
      <c r="I81" s="243"/>
      <c r="J81" s="244"/>
      <c r="K81" s="1935"/>
      <c r="L81" s="1753"/>
      <c r="M81" s="1753"/>
      <c r="N81" s="1753"/>
      <c r="O81" s="1939"/>
      <c r="P81" s="1939"/>
      <c r="Q81" s="1939"/>
      <c r="R81" s="1935"/>
      <c r="S81" s="1935"/>
      <c r="T81" s="1941"/>
      <c r="U81" s="1941"/>
      <c r="V81" s="1941"/>
      <c r="W81" s="1941"/>
      <c r="X81" s="1941"/>
      <c r="Y81" s="1941"/>
      <c r="Z81" s="1941"/>
      <c r="AA81" s="1941"/>
      <c r="AB81" s="1941"/>
      <c r="AC81" s="258"/>
      <c r="AD81" s="258"/>
    </row>
    <row r="82" spans="1:30" ht="15" customHeight="1">
      <c r="A82" s="59" t="s">
        <v>109</v>
      </c>
      <c r="B82" s="173">
        <v>2.5</v>
      </c>
      <c r="C82" s="174">
        <v>0.7</v>
      </c>
      <c r="D82" s="175">
        <v>3.2</v>
      </c>
      <c r="E82" s="262">
        <v>31</v>
      </c>
      <c r="F82" s="263">
        <v>58</v>
      </c>
      <c r="G82" s="263">
        <v>16</v>
      </c>
      <c r="H82" s="241">
        <v>4</v>
      </c>
      <c r="I82" s="243">
        <v>7</v>
      </c>
      <c r="J82" s="244">
        <v>1</v>
      </c>
      <c r="K82" s="1935"/>
      <c r="L82" s="1753"/>
      <c r="M82" s="1753"/>
      <c r="N82" s="1753"/>
      <c r="O82" s="1939"/>
      <c r="P82" s="1939"/>
      <c r="Q82" s="1939"/>
      <c r="R82" s="1935"/>
      <c r="S82" s="1935"/>
      <c r="T82" s="1941"/>
      <c r="U82" s="1941"/>
      <c r="V82" s="1941"/>
      <c r="W82" s="1941"/>
      <c r="X82" s="1941"/>
      <c r="Y82" s="1941"/>
      <c r="Z82" s="1941"/>
      <c r="AA82" s="1941"/>
      <c r="AB82" s="1941"/>
      <c r="AC82" s="258"/>
      <c r="AD82" s="258"/>
    </row>
    <row r="83" spans="1:30" ht="15" customHeight="1">
      <c r="A83" s="208" t="s">
        <v>110</v>
      </c>
      <c r="B83" s="173">
        <v>-4.0999999999999996</v>
      </c>
      <c r="C83" s="174">
        <v>2.8</v>
      </c>
      <c r="D83" s="175">
        <v>-12.4</v>
      </c>
      <c r="E83" s="262">
        <v>79</v>
      </c>
      <c r="F83" s="263">
        <v>38</v>
      </c>
      <c r="G83" s="263">
        <v>81</v>
      </c>
      <c r="H83" s="241">
        <v>10</v>
      </c>
      <c r="I83" s="243">
        <v>4</v>
      </c>
      <c r="J83" s="244">
        <v>10</v>
      </c>
      <c r="K83" s="1935"/>
      <c r="L83" s="1753"/>
      <c r="M83" s="1753"/>
      <c r="N83" s="1753"/>
      <c r="O83" s="1939"/>
      <c r="P83" s="1939"/>
      <c r="Q83" s="1939"/>
      <c r="R83" s="1935"/>
      <c r="S83" s="1935"/>
      <c r="T83" s="1941"/>
      <c r="U83" s="1941"/>
      <c r="V83" s="1941"/>
      <c r="W83" s="1941"/>
      <c r="X83" s="1941"/>
      <c r="Y83" s="1941"/>
      <c r="Z83" s="1941"/>
      <c r="AA83" s="1941"/>
      <c r="AB83" s="1941"/>
      <c r="AC83" s="258"/>
      <c r="AD83" s="258"/>
    </row>
    <row r="84" spans="1:30" ht="15" customHeight="1">
      <c r="A84" s="59" t="s">
        <v>111</v>
      </c>
      <c r="B84" s="173">
        <v>-0.8</v>
      </c>
      <c r="C84" s="174">
        <v>1.7</v>
      </c>
      <c r="D84" s="175">
        <v>-6.6</v>
      </c>
      <c r="E84" s="262">
        <v>62</v>
      </c>
      <c r="F84" s="263">
        <v>47</v>
      </c>
      <c r="G84" s="263">
        <v>63</v>
      </c>
      <c r="H84" s="241">
        <v>5</v>
      </c>
      <c r="I84" s="243">
        <v>5</v>
      </c>
      <c r="J84" s="244">
        <v>8</v>
      </c>
      <c r="K84" s="1935"/>
      <c r="L84" s="1753"/>
      <c r="M84" s="1753"/>
      <c r="N84" s="1753"/>
      <c r="O84" s="1939"/>
      <c r="P84" s="1939"/>
      <c r="Q84" s="1939"/>
      <c r="R84" s="1935"/>
      <c r="S84" s="1935"/>
      <c r="T84" s="1941"/>
      <c r="U84" s="1941"/>
      <c r="V84" s="1941"/>
      <c r="W84" s="1941"/>
      <c r="X84" s="1941"/>
      <c r="Y84" s="1941"/>
      <c r="Z84" s="1941"/>
      <c r="AA84" s="1941"/>
      <c r="AB84" s="1941"/>
      <c r="AC84" s="258"/>
      <c r="AD84" s="258"/>
    </row>
    <row r="85" spans="1:30" ht="15" customHeight="1">
      <c r="A85" s="59" t="s">
        <v>112</v>
      </c>
      <c r="B85" s="173">
        <v>-1.5</v>
      </c>
      <c r="C85" s="174">
        <v>1.5</v>
      </c>
      <c r="D85" s="175">
        <v>-5.7</v>
      </c>
      <c r="E85" s="262">
        <v>71</v>
      </c>
      <c r="F85" s="263">
        <v>49</v>
      </c>
      <c r="G85" s="263">
        <v>60</v>
      </c>
      <c r="H85" s="241">
        <v>8</v>
      </c>
      <c r="I85" s="243">
        <v>6</v>
      </c>
      <c r="J85" s="244">
        <v>7</v>
      </c>
      <c r="K85" s="1935"/>
      <c r="L85" s="1753"/>
      <c r="M85" s="1753"/>
      <c r="N85" s="1753"/>
      <c r="O85" s="1939"/>
      <c r="P85" s="1939"/>
      <c r="Q85" s="1939"/>
      <c r="R85" s="1935"/>
      <c r="S85" s="1935"/>
      <c r="T85" s="1941"/>
      <c r="U85" s="1941"/>
      <c r="V85" s="1941"/>
      <c r="W85" s="1941"/>
      <c r="X85" s="1941"/>
      <c r="Y85" s="1941"/>
      <c r="Z85" s="1941"/>
      <c r="AA85" s="1941"/>
      <c r="AB85" s="1941"/>
      <c r="AC85" s="258"/>
      <c r="AD85" s="258"/>
    </row>
    <row r="86" spans="1:30" ht="15" customHeight="1">
      <c r="A86" s="59" t="s">
        <v>143</v>
      </c>
      <c r="B86" s="173">
        <v>4.2</v>
      </c>
      <c r="C86" s="174">
        <v>7</v>
      </c>
      <c r="D86" s="175">
        <v>-5.6</v>
      </c>
      <c r="E86" s="262">
        <v>21</v>
      </c>
      <c r="F86" s="263">
        <v>15</v>
      </c>
      <c r="G86" s="263">
        <v>59</v>
      </c>
      <c r="H86" s="241">
        <v>3</v>
      </c>
      <c r="I86" s="243">
        <v>1</v>
      </c>
      <c r="J86" s="244">
        <v>6</v>
      </c>
      <c r="K86" s="1935"/>
      <c r="L86" s="1753"/>
      <c r="M86" s="1753"/>
      <c r="N86" s="1753"/>
      <c r="O86" s="1939"/>
      <c r="P86" s="1939"/>
      <c r="Q86" s="1939"/>
      <c r="R86" s="1935"/>
      <c r="S86" s="1935"/>
      <c r="T86" s="1941"/>
      <c r="U86" s="1941"/>
      <c r="V86" s="1941"/>
      <c r="W86" s="1941"/>
      <c r="X86" s="1941"/>
      <c r="Y86" s="1941"/>
      <c r="Z86" s="1941"/>
      <c r="AA86" s="1941"/>
      <c r="AB86" s="1941"/>
      <c r="AC86" s="258"/>
      <c r="AD86" s="258"/>
    </row>
    <row r="87" spans="1:30" ht="15" customHeight="1">
      <c r="A87" s="208" t="s">
        <v>114</v>
      </c>
      <c r="B87" s="173">
        <v>-0.9</v>
      </c>
      <c r="C87" s="174">
        <v>0</v>
      </c>
      <c r="D87" s="175">
        <v>-4.2</v>
      </c>
      <c r="E87" s="262">
        <v>63</v>
      </c>
      <c r="F87" s="263">
        <v>64</v>
      </c>
      <c r="G87" s="263">
        <v>55</v>
      </c>
      <c r="H87" s="241">
        <v>6</v>
      </c>
      <c r="I87" s="243">
        <v>8</v>
      </c>
      <c r="J87" s="244">
        <v>5</v>
      </c>
      <c r="K87" s="1935"/>
      <c r="L87" s="1753"/>
      <c r="M87" s="1753"/>
      <c r="N87" s="1753"/>
      <c r="O87" s="1939"/>
      <c r="P87" s="1939"/>
      <c r="Q87" s="1939"/>
      <c r="R87" s="1935"/>
      <c r="S87" s="1935"/>
      <c r="T87" s="1941"/>
      <c r="U87" s="1941"/>
      <c r="V87" s="1941"/>
      <c r="W87" s="1941"/>
      <c r="X87" s="1941"/>
      <c r="Y87" s="1941"/>
      <c r="Z87" s="1941"/>
      <c r="AA87" s="1941"/>
      <c r="AB87" s="1941"/>
      <c r="AC87" s="258"/>
      <c r="AD87" s="258"/>
    </row>
    <row r="88" spans="1:30" ht="15" customHeight="1">
      <c r="A88" s="59" t="s">
        <v>115</v>
      </c>
      <c r="B88" s="173">
        <v>-1.2</v>
      </c>
      <c r="C88" s="174">
        <v>-1.1000000000000001</v>
      </c>
      <c r="D88" s="175">
        <v>-2</v>
      </c>
      <c r="E88" s="262">
        <v>66</v>
      </c>
      <c r="F88" s="263">
        <v>72</v>
      </c>
      <c r="G88" s="263">
        <v>43</v>
      </c>
      <c r="H88" s="241">
        <v>7</v>
      </c>
      <c r="I88" s="243">
        <v>9</v>
      </c>
      <c r="J88" s="244">
        <v>4</v>
      </c>
      <c r="K88" s="1935"/>
      <c r="L88" s="1753"/>
      <c r="M88" s="1753"/>
      <c r="N88" s="1753"/>
      <c r="O88" s="1939"/>
      <c r="P88" s="1939"/>
      <c r="Q88" s="1939"/>
      <c r="R88" s="1935"/>
      <c r="S88" s="1935"/>
      <c r="T88" s="1941"/>
      <c r="U88" s="1941"/>
      <c r="V88" s="1941"/>
      <c r="W88" s="1941"/>
      <c r="X88" s="1941"/>
      <c r="Y88" s="1941"/>
      <c r="Z88" s="1941"/>
      <c r="AA88" s="1941"/>
      <c r="AB88" s="1941"/>
      <c r="AC88" s="258"/>
      <c r="AD88" s="258"/>
    </row>
    <row r="89" spans="1:30" ht="15" customHeight="1">
      <c r="A89" s="59" t="s">
        <v>116</v>
      </c>
      <c r="B89" s="173">
        <v>4.8</v>
      </c>
      <c r="C89" s="174">
        <v>5.5</v>
      </c>
      <c r="D89" s="175">
        <v>2.1</v>
      </c>
      <c r="E89" s="262">
        <v>15</v>
      </c>
      <c r="F89" s="263">
        <v>22</v>
      </c>
      <c r="G89" s="263">
        <v>22</v>
      </c>
      <c r="H89" s="241">
        <v>1</v>
      </c>
      <c r="I89" s="243">
        <v>3</v>
      </c>
      <c r="J89" s="244">
        <v>2</v>
      </c>
      <c r="K89" s="1935"/>
      <c r="L89" s="1753"/>
      <c r="M89" s="1753"/>
      <c r="N89" s="1753"/>
      <c r="O89" s="1939"/>
      <c r="P89" s="1939"/>
      <c r="Q89" s="1939"/>
      <c r="R89" s="1935"/>
      <c r="S89" s="1935"/>
      <c r="T89" s="1941"/>
      <c r="U89" s="1941"/>
      <c r="V89" s="1941"/>
      <c r="W89" s="1941"/>
      <c r="X89" s="1941"/>
      <c r="Y89" s="1941"/>
      <c r="Z89" s="1941"/>
      <c r="AA89" s="1941"/>
      <c r="AB89" s="1941"/>
      <c r="AC89" s="258"/>
      <c r="AD89" s="258"/>
    </row>
    <row r="90" spans="1:30" ht="15" customHeight="1">
      <c r="A90" s="59" t="s">
        <v>117</v>
      </c>
      <c r="B90" s="173">
        <v>-4</v>
      </c>
      <c r="C90" s="174">
        <v>-2.7</v>
      </c>
      <c r="D90" s="175">
        <v>-7.7</v>
      </c>
      <c r="E90" s="262">
        <v>78</v>
      </c>
      <c r="F90" s="263">
        <v>79</v>
      </c>
      <c r="G90" s="263">
        <v>67</v>
      </c>
      <c r="H90" s="241">
        <v>9</v>
      </c>
      <c r="I90" s="243">
        <v>10</v>
      </c>
      <c r="J90" s="244">
        <v>9</v>
      </c>
      <c r="K90" s="1935"/>
      <c r="L90" s="1753"/>
      <c r="M90" s="1753"/>
      <c r="N90" s="1753"/>
      <c r="O90" s="1939"/>
      <c r="P90" s="1939"/>
      <c r="Q90" s="1939"/>
      <c r="R90" s="1935"/>
      <c r="S90" s="1935"/>
      <c r="T90" s="1941"/>
      <c r="U90" s="1941"/>
      <c r="V90" s="1941"/>
      <c r="W90" s="1941"/>
      <c r="X90" s="1941"/>
      <c r="Y90" s="1941"/>
      <c r="Z90" s="1941"/>
      <c r="AA90" s="1941"/>
      <c r="AB90" s="1941"/>
      <c r="AC90" s="258"/>
      <c r="AD90" s="258"/>
    </row>
    <row r="91" spans="1:30" ht="15" customHeight="1">
      <c r="A91" s="59" t="s">
        <v>118</v>
      </c>
      <c r="B91" s="173">
        <v>4.8</v>
      </c>
      <c r="C91" s="174">
        <v>6.4</v>
      </c>
      <c r="D91" s="175">
        <v>0.6</v>
      </c>
      <c r="E91" s="262">
        <v>16</v>
      </c>
      <c r="F91" s="263">
        <v>18</v>
      </c>
      <c r="G91" s="263">
        <v>29</v>
      </c>
      <c r="H91" s="241">
        <v>2</v>
      </c>
      <c r="I91" s="243">
        <v>2</v>
      </c>
      <c r="J91" s="244">
        <v>3</v>
      </c>
      <c r="K91" s="1935"/>
      <c r="L91" s="1753"/>
      <c r="M91" s="1753"/>
      <c r="N91" s="1753"/>
      <c r="O91" s="1939"/>
      <c r="P91" s="1939"/>
      <c r="Q91" s="1939"/>
      <c r="R91" s="1935"/>
      <c r="S91" s="1935"/>
      <c r="T91" s="1941"/>
      <c r="U91" s="1941"/>
      <c r="V91" s="1941"/>
      <c r="W91" s="1941"/>
      <c r="X91" s="1941"/>
      <c r="Y91" s="1941"/>
      <c r="Z91" s="1941"/>
      <c r="AA91" s="1941"/>
      <c r="AB91" s="1941"/>
      <c r="AC91" s="258"/>
      <c r="AD91" s="258"/>
    </row>
    <row r="92" spans="1:30" s="15" customFormat="1" ht="15" customHeight="1">
      <c r="A92" s="215" t="s">
        <v>119</v>
      </c>
      <c r="B92" s="179">
        <v>0.9</v>
      </c>
      <c r="C92" s="180">
        <v>3.7</v>
      </c>
      <c r="D92" s="181">
        <v>-6.6</v>
      </c>
      <c r="E92" s="260">
        <v>6</v>
      </c>
      <c r="F92" s="261">
        <v>4</v>
      </c>
      <c r="G92" s="261">
        <v>8</v>
      </c>
      <c r="H92" s="237"/>
      <c r="I92" s="238"/>
      <c r="J92" s="239"/>
      <c r="K92" s="1938"/>
      <c r="L92" s="1753"/>
      <c r="M92" s="1753"/>
      <c r="N92" s="1753"/>
      <c r="O92" s="1942"/>
      <c r="P92" s="1942"/>
      <c r="Q92" s="1942"/>
      <c r="R92" s="1938"/>
      <c r="S92" s="1938"/>
      <c r="T92" s="1941"/>
      <c r="U92" s="1941"/>
      <c r="V92" s="1941"/>
      <c r="W92" s="1941"/>
      <c r="X92" s="1941"/>
      <c r="Y92" s="1941"/>
      <c r="Z92" s="1941"/>
      <c r="AA92" s="1941"/>
      <c r="AB92" s="1941"/>
      <c r="AC92" s="258"/>
      <c r="AD92" s="258"/>
    </row>
    <row r="93" spans="1:30" ht="15" customHeight="1">
      <c r="A93" s="59" t="s">
        <v>120</v>
      </c>
      <c r="B93" s="173">
        <v>-1.3</v>
      </c>
      <c r="C93" s="174">
        <v>-1.7</v>
      </c>
      <c r="D93" s="175">
        <v>-0.8</v>
      </c>
      <c r="E93" s="262">
        <v>68</v>
      </c>
      <c r="F93" s="263">
        <v>74</v>
      </c>
      <c r="G93" s="263">
        <v>36</v>
      </c>
      <c r="H93" s="241">
        <v>7</v>
      </c>
      <c r="I93" s="243">
        <v>9</v>
      </c>
      <c r="J93" s="244">
        <v>3</v>
      </c>
      <c r="K93" s="1935"/>
      <c r="L93" s="1753"/>
      <c r="M93" s="1753"/>
      <c r="N93" s="1753"/>
      <c r="O93" s="1939"/>
      <c r="P93" s="1939"/>
      <c r="Q93" s="1939"/>
      <c r="R93" s="1935"/>
      <c r="S93" s="1935"/>
      <c r="T93" s="1941"/>
      <c r="U93" s="1941"/>
      <c r="V93" s="1941"/>
      <c r="W93" s="1941"/>
      <c r="X93" s="1941"/>
      <c r="Y93" s="1941"/>
      <c r="Z93" s="1941"/>
      <c r="AA93" s="1941"/>
      <c r="AB93" s="1941"/>
      <c r="AC93" s="258"/>
      <c r="AD93" s="258"/>
    </row>
    <row r="94" spans="1:30" s="225" customFormat="1" ht="14.65" customHeight="1">
      <c r="A94" s="220" t="s">
        <v>121</v>
      </c>
      <c r="B94" s="173">
        <v>8.6</v>
      </c>
      <c r="C94" s="174">
        <v>18.8</v>
      </c>
      <c r="D94" s="175">
        <v>-11.7</v>
      </c>
      <c r="E94" s="267">
        <v>8</v>
      </c>
      <c r="F94" s="268">
        <v>4</v>
      </c>
      <c r="G94" s="268">
        <v>78</v>
      </c>
      <c r="H94" s="241">
        <v>2</v>
      </c>
      <c r="I94" s="243">
        <v>2</v>
      </c>
      <c r="J94" s="244">
        <v>9</v>
      </c>
      <c r="K94" s="1937"/>
      <c r="L94" s="1753"/>
      <c r="M94" s="1753"/>
      <c r="N94" s="1753"/>
      <c r="O94" s="1943"/>
      <c r="P94" s="1943"/>
      <c r="Q94" s="1943"/>
      <c r="R94" s="1937"/>
      <c r="S94" s="1937"/>
      <c r="T94" s="1941"/>
      <c r="U94" s="1941"/>
      <c r="V94" s="1941"/>
      <c r="W94" s="1941"/>
      <c r="X94" s="1941"/>
      <c r="Y94" s="1941"/>
      <c r="Z94" s="1941"/>
      <c r="AA94" s="1941"/>
      <c r="AB94" s="1941"/>
      <c r="AC94" s="258"/>
      <c r="AD94" s="258"/>
    </row>
    <row r="95" spans="1:30" ht="15" customHeight="1">
      <c r="A95" s="59" t="s">
        <v>122</v>
      </c>
      <c r="B95" s="173">
        <v>-5.2</v>
      </c>
      <c r="C95" s="174">
        <v>-0.9</v>
      </c>
      <c r="D95" s="175">
        <v>-14.7</v>
      </c>
      <c r="E95" s="262">
        <v>83</v>
      </c>
      <c r="F95" s="263">
        <v>69</v>
      </c>
      <c r="G95" s="263">
        <v>83</v>
      </c>
      <c r="H95" s="241">
        <v>10</v>
      </c>
      <c r="I95" s="243">
        <v>8</v>
      </c>
      <c r="J95" s="244">
        <v>11</v>
      </c>
      <c r="K95" s="1935"/>
      <c r="L95" s="1753"/>
      <c r="M95" s="1753"/>
      <c r="N95" s="1753"/>
      <c r="O95" s="1939"/>
      <c r="P95" s="1939"/>
      <c r="Q95" s="1939"/>
      <c r="R95" s="1935"/>
      <c r="S95" s="1935"/>
      <c r="T95" s="1941"/>
      <c r="U95" s="1941"/>
      <c r="V95" s="1941"/>
      <c r="W95" s="1941"/>
      <c r="X95" s="1941"/>
      <c r="Y95" s="1941"/>
      <c r="Z95" s="1941"/>
      <c r="AA95" s="1941"/>
      <c r="AB95" s="1941"/>
      <c r="AC95" s="258"/>
      <c r="AD95" s="258"/>
    </row>
    <row r="96" spans="1:30" ht="15" customHeight="1">
      <c r="A96" s="59" t="s">
        <v>123</v>
      </c>
      <c r="B96" s="173">
        <v>7.8</v>
      </c>
      <c r="C96" s="174">
        <v>10.1</v>
      </c>
      <c r="D96" s="175">
        <v>-0.7</v>
      </c>
      <c r="E96" s="262">
        <v>9</v>
      </c>
      <c r="F96" s="263">
        <v>10</v>
      </c>
      <c r="G96" s="263">
        <v>35</v>
      </c>
      <c r="H96" s="241">
        <v>3</v>
      </c>
      <c r="I96" s="243">
        <v>3</v>
      </c>
      <c r="J96" s="244">
        <v>2</v>
      </c>
      <c r="K96" s="1935"/>
      <c r="L96" s="1753"/>
      <c r="M96" s="1753"/>
      <c r="N96" s="1753"/>
      <c r="O96" s="1939"/>
      <c r="P96" s="1939"/>
      <c r="Q96" s="1939"/>
      <c r="R96" s="1935"/>
      <c r="S96" s="1935"/>
      <c r="T96" s="1941"/>
      <c r="U96" s="1941"/>
      <c r="V96" s="1941"/>
      <c r="W96" s="1941"/>
      <c r="X96" s="1941"/>
      <c r="Y96" s="1941"/>
      <c r="Z96" s="1941"/>
      <c r="AA96" s="1941"/>
      <c r="AB96" s="1941"/>
      <c r="AC96" s="258"/>
      <c r="AD96" s="258"/>
    </row>
    <row r="97" spans="1:30" ht="15" customHeight="1">
      <c r="A97" s="208" t="s">
        <v>124</v>
      </c>
      <c r="B97" s="173">
        <v>-0.2</v>
      </c>
      <c r="C97" s="174">
        <v>0.7</v>
      </c>
      <c r="D97" s="175">
        <v>-3.2</v>
      </c>
      <c r="E97" s="262">
        <v>58</v>
      </c>
      <c r="F97" s="263">
        <v>59</v>
      </c>
      <c r="G97" s="263">
        <v>53</v>
      </c>
      <c r="H97" s="241">
        <v>6</v>
      </c>
      <c r="I97" s="243">
        <v>6</v>
      </c>
      <c r="J97" s="244">
        <v>5</v>
      </c>
      <c r="K97" s="1935"/>
      <c r="L97" s="1753"/>
      <c r="M97" s="1753"/>
      <c r="N97" s="1753"/>
      <c r="O97" s="1939"/>
      <c r="P97" s="1939"/>
      <c r="Q97" s="1939"/>
      <c r="R97" s="1935"/>
      <c r="S97" s="1935"/>
      <c r="T97" s="1941"/>
      <c r="U97" s="1941"/>
      <c r="V97" s="1941"/>
      <c r="W97" s="1941"/>
      <c r="X97" s="1941"/>
      <c r="Y97" s="1941"/>
      <c r="Z97" s="1941"/>
      <c r="AA97" s="1941"/>
      <c r="AB97" s="1941"/>
      <c r="AC97" s="258"/>
      <c r="AD97" s="258"/>
    </row>
    <row r="98" spans="1:30" ht="15" customHeight="1">
      <c r="A98" s="59" t="s">
        <v>125</v>
      </c>
      <c r="B98" s="173">
        <v>5</v>
      </c>
      <c r="C98" s="174">
        <v>6.7</v>
      </c>
      <c r="D98" s="175">
        <v>-3</v>
      </c>
      <c r="E98" s="262">
        <v>14</v>
      </c>
      <c r="F98" s="263">
        <v>16</v>
      </c>
      <c r="G98" s="263">
        <v>51</v>
      </c>
      <c r="H98" s="241">
        <v>4</v>
      </c>
      <c r="I98" s="243">
        <v>4</v>
      </c>
      <c r="J98" s="244">
        <v>4</v>
      </c>
      <c r="K98" s="1935"/>
      <c r="L98" s="1753"/>
      <c r="M98" s="1753"/>
      <c r="N98" s="1753"/>
      <c r="O98" s="1939"/>
      <c r="P98" s="1939"/>
      <c r="Q98" s="1939"/>
      <c r="R98" s="1935"/>
      <c r="S98" s="1935"/>
      <c r="T98" s="1941"/>
      <c r="U98" s="1941"/>
      <c r="V98" s="1941"/>
      <c r="W98" s="1941"/>
      <c r="X98" s="1941"/>
      <c r="Y98" s="1941"/>
      <c r="Z98" s="1941"/>
      <c r="AA98" s="1941"/>
      <c r="AB98" s="1941"/>
      <c r="AC98" s="258"/>
      <c r="AD98" s="258"/>
    </row>
    <row r="99" spans="1:30" ht="15" customHeight="1">
      <c r="A99" s="59" t="s">
        <v>126</v>
      </c>
      <c r="B99" s="173">
        <v>-3</v>
      </c>
      <c r="C99" s="174">
        <v>-0.8</v>
      </c>
      <c r="D99" s="175">
        <v>-7.6</v>
      </c>
      <c r="E99" s="262">
        <v>76</v>
      </c>
      <c r="F99" s="263">
        <v>68</v>
      </c>
      <c r="G99" s="263">
        <v>66</v>
      </c>
      <c r="H99" s="241">
        <v>9</v>
      </c>
      <c r="I99" s="243">
        <v>7</v>
      </c>
      <c r="J99" s="244">
        <v>7</v>
      </c>
      <c r="K99" s="1935"/>
      <c r="L99" s="1753"/>
      <c r="M99" s="1753"/>
      <c r="N99" s="1753"/>
      <c r="O99" s="1939"/>
      <c r="P99" s="1939"/>
      <c r="Q99" s="1939"/>
      <c r="R99" s="1935"/>
      <c r="S99" s="1935"/>
      <c r="T99" s="1941"/>
      <c r="U99" s="1941"/>
      <c r="V99" s="1941"/>
      <c r="W99" s="1941"/>
      <c r="X99" s="1941"/>
      <c r="Y99" s="1941"/>
      <c r="Z99" s="1941"/>
      <c r="AA99" s="1941"/>
      <c r="AB99" s="1941"/>
      <c r="AC99" s="258"/>
      <c r="AD99" s="258"/>
    </row>
    <row r="100" spans="1:30" ht="15" customHeight="1">
      <c r="A100" s="59" t="s">
        <v>127</v>
      </c>
      <c r="B100" s="173">
        <v>-2.8</v>
      </c>
      <c r="C100" s="174">
        <v>-3</v>
      </c>
      <c r="D100" s="175">
        <v>2.2000000000000002</v>
      </c>
      <c r="E100" s="262">
        <v>75</v>
      </c>
      <c r="F100" s="263">
        <v>80</v>
      </c>
      <c r="G100" s="263">
        <v>21</v>
      </c>
      <c r="H100" s="241">
        <v>8</v>
      </c>
      <c r="I100" s="243">
        <v>10</v>
      </c>
      <c r="J100" s="244">
        <v>1</v>
      </c>
      <c r="K100" s="1935"/>
      <c r="L100" s="1753"/>
      <c r="M100" s="1753"/>
      <c r="N100" s="1753"/>
      <c r="O100" s="1939"/>
      <c r="P100" s="1939"/>
      <c r="Q100" s="1939"/>
      <c r="R100" s="1935"/>
      <c r="S100" s="1935"/>
      <c r="T100" s="1941"/>
      <c r="U100" s="1941"/>
      <c r="V100" s="1941"/>
      <c r="W100" s="1941"/>
      <c r="X100" s="1941"/>
      <c r="Y100" s="1941"/>
      <c r="Z100" s="1941"/>
      <c r="AA100" s="1941"/>
      <c r="AB100" s="1941"/>
      <c r="AC100" s="258"/>
      <c r="AD100" s="258"/>
    </row>
    <row r="101" spans="1:30" ht="15" customHeight="1">
      <c r="A101" s="59" t="s">
        <v>128</v>
      </c>
      <c r="B101" s="173">
        <v>1.5</v>
      </c>
      <c r="C101" s="174">
        <v>3.7</v>
      </c>
      <c r="D101" s="175">
        <v>-9</v>
      </c>
      <c r="E101" s="262">
        <v>39</v>
      </c>
      <c r="F101" s="263">
        <v>31</v>
      </c>
      <c r="G101" s="263">
        <v>75</v>
      </c>
      <c r="H101" s="241">
        <v>5</v>
      </c>
      <c r="I101" s="243">
        <v>5</v>
      </c>
      <c r="J101" s="244">
        <v>8</v>
      </c>
      <c r="K101" s="1935"/>
      <c r="L101" s="1753"/>
      <c r="M101" s="1753"/>
      <c r="N101" s="1753"/>
      <c r="O101" s="1939"/>
      <c r="P101" s="1939"/>
      <c r="Q101" s="1939"/>
      <c r="R101" s="1935"/>
      <c r="S101" s="1935"/>
      <c r="T101" s="1941"/>
      <c r="U101" s="1941"/>
      <c r="V101" s="1941"/>
      <c r="W101" s="1941"/>
      <c r="X101" s="1941"/>
      <c r="Y101" s="1941"/>
      <c r="Z101" s="1941"/>
      <c r="AA101" s="1941"/>
      <c r="AB101" s="1941"/>
      <c r="AC101" s="258"/>
      <c r="AD101" s="258"/>
    </row>
    <row r="102" spans="1:30" ht="15" customHeight="1">
      <c r="A102" s="59" t="s">
        <v>129</v>
      </c>
      <c r="B102" s="173">
        <v>-9.1</v>
      </c>
      <c r="C102" s="174">
        <v>-10.199999999999999</v>
      </c>
      <c r="D102" s="175">
        <v>-6.7</v>
      </c>
      <c r="E102" s="262">
        <v>85</v>
      </c>
      <c r="F102" s="263">
        <v>85</v>
      </c>
      <c r="G102" s="263">
        <v>64</v>
      </c>
      <c r="H102" s="241">
        <v>11</v>
      </c>
      <c r="I102" s="243">
        <v>11</v>
      </c>
      <c r="J102" s="244">
        <v>6</v>
      </c>
      <c r="K102" s="1935"/>
      <c r="L102" s="1753"/>
      <c r="M102" s="1753"/>
      <c r="N102" s="1753"/>
      <c r="O102" s="1939"/>
      <c r="P102" s="1939"/>
      <c r="Q102" s="1939"/>
      <c r="R102" s="1935"/>
      <c r="S102" s="1935"/>
      <c r="T102" s="1941"/>
      <c r="U102" s="1941"/>
      <c r="V102" s="1941"/>
      <c r="W102" s="1941"/>
      <c r="X102" s="1941"/>
      <c r="Y102" s="1941"/>
      <c r="Z102" s="1941"/>
      <c r="AA102" s="1941"/>
      <c r="AB102" s="1941"/>
      <c r="AC102" s="258"/>
      <c r="AD102" s="258"/>
    </row>
    <row r="103" spans="1:30" ht="15" customHeight="1">
      <c r="A103" s="70" t="s">
        <v>130</v>
      </c>
      <c r="B103" s="195">
        <v>11.1</v>
      </c>
      <c r="C103" s="196">
        <v>21.1</v>
      </c>
      <c r="D103" s="212">
        <v>-14.1</v>
      </c>
      <c r="E103" s="265">
        <v>7</v>
      </c>
      <c r="F103" s="266">
        <v>3</v>
      </c>
      <c r="G103" s="266">
        <v>82</v>
      </c>
      <c r="H103" s="245">
        <v>1</v>
      </c>
      <c r="I103" s="247">
        <v>1</v>
      </c>
      <c r="J103" s="248">
        <v>10</v>
      </c>
      <c r="K103" s="1935"/>
      <c r="L103" s="1753"/>
      <c r="M103" s="1753"/>
      <c r="N103" s="1753"/>
      <c r="O103" s="1939"/>
      <c r="P103" s="1939"/>
      <c r="Q103" s="1939"/>
      <c r="R103" s="1935"/>
      <c r="S103" s="1935"/>
      <c r="T103" s="1941"/>
      <c r="U103" s="1941"/>
      <c r="V103" s="1941"/>
      <c r="W103" s="1941"/>
      <c r="X103" s="1941"/>
      <c r="Y103" s="1941"/>
      <c r="Z103" s="1941"/>
      <c r="AA103" s="1941"/>
      <c r="AB103" s="1941"/>
      <c r="AC103" s="258"/>
      <c r="AD103" s="258"/>
    </row>
  </sheetData>
  <mergeCells count="8">
    <mergeCell ref="A3:J3"/>
    <mergeCell ref="A5:A7"/>
    <mergeCell ref="B5:D5"/>
    <mergeCell ref="E5:G5"/>
    <mergeCell ref="H5:J5"/>
    <mergeCell ref="C6:D6"/>
    <mergeCell ref="F6:G6"/>
    <mergeCell ref="I6:J6"/>
  </mergeCells>
  <hyperlinks>
    <hyperlink ref="A1" location="Содержание!A1" display="Содержание"/>
  </hyperlinks>
  <printOptions horizontalCentered="1" verticalCentered="1"/>
  <pageMargins left="0.59055118110236227" right="0.47244094488188981" top="0.59055118110236227" bottom="0.59055118110236227" header="0.51181102362204722" footer="0.51181102362204722"/>
  <pageSetup paperSize="9" scale="95" firstPageNumber="36" orientation="landscape" useFirstPageNumber="1" r:id="rId1"/>
  <headerFooter alignWithMargins="0">
    <oddHeader>&amp;C&amp;9&amp;P</oddHeader>
  </headerFooter>
  <rowBreaks count="2" manualBreakCount="2">
    <brk id="40" max="16383" man="1"/>
    <brk id="7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58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2" sqref="B2"/>
    </sheetView>
  </sheetViews>
  <sheetFormatPr defaultColWidth="9.28515625" defaultRowHeight="12.75"/>
  <cols>
    <col min="1" max="1" width="1.5703125" style="225" customWidth="1"/>
    <col min="2" max="2" width="38.85546875" style="286" customWidth="1"/>
    <col min="3" max="4" width="10.5703125" style="286" customWidth="1"/>
    <col min="5" max="5" width="10.42578125" style="286" customWidth="1"/>
    <col min="6" max="7" width="10.7109375" style="225" customWidth="1"/>
    <col min="8" max="8" width="10.140625" style="225" customWidth="1"/>
    <col min="9" max="10" width="10.5703125" style="225" customWidth="1"/>
    <col min="11" max="11" width="10.140625" style="225" customWidth="1"/>
    <col min="12" max="12" width="9.42578125" style="225" bestFit="1" customWidth="1"/>
    <col min="13" max="13" width="9.7109375" style="270" bestFit="1" customWidth="1"/>
    <col min="14" max="14" width="9.42578125" style="270" bestFit="1" customWidth="1"/>
    <col min="15" max="15" width="9.7109375" style="270" bestFit="1" customWidth="1"/>
    <col min="16" max="17" width="9.42578125" style="270" bestFit="1" customWidth="1"/>
    <col min="18" max="25" width="9.28515625" style="270"/>
    <col min="26" max="256" width="9.28515625" style="225"/>
    <col min="257" max="257" width="1.5703125" style="225" customWidth="1"/>
    <col min="258" max="258" width="38.85546875" style="225" customWidth="1"/>
    <col min="259" max="260" width="10.5703125" style="225" customWidth="1"/>
    <col min="261" max="261" width="10.42578125" style="225" customWidth="1"/>
    <col min="262" max="263" width="10.7109375" style="225" customWidth="1"/>
    <col min="264" max="264" width="10.140625" style="225" customWidth="1"/>
    <col min="265" max="266" width="10.5703125" style="225" customWidth="1"/>
    <col min="267" max="267" width="10.140625" style="225" customWidth="1"/>
    <col min="268" max="512" width="9.28515625" style="225"/>
    <col min="513" max="513" width="1.5703125" style="225" customWidth="1"/>
    <col min="514" max="514" width="38.85546875" style="225" customWidth="1"/>
    <col min="515" max="516" width="10.5703125" style="225" customWidth="1"/>
    <col min="517" max="517" width="10.42578125" style="225" customWidth="1"/>
    <col min="518" max="519" width="10.7109375" style="225" customWidth="1"/>
    <col min="520" max="520" width="10.140625" style="225" customWidth="1"/>
    <col min="521" max="522" width="10.5703125" style="225" customWidth="1"/>
    <col min="523" max="523" width="10.140625" style="225" customWidth="1"/>
    <col min="524" max="768" width="9.28515625" style="225"/>
    <col min="769" max="769" width="1.5703125" style="225" customWidth="1"/>
    <col min="770" max="770" width="38.85546875" style="225" customWidth="1"/>
    <col min="771" max="772" width="10.5703125" style="225" customWidth="1"/>
    <col min="773" max="773" width="10.42578125" style="225" customWidth="1"/>
    <col min="774" max="775" width="10.7109375" style="225" customWidth="1"/>
    <col min="776" max="776" width="10.140625" style="225" customWidth="1"/>
    <col min="777" max="778" width="10.5703125" style="225" customWidth="1"/>
    <col min="779" max="779" width="10.140625" style="225" customWidth="1"/>
    <col min="780" max="1024" width="9.28515625" style="225"/>
    <col min="1025" max="1025" width="1.5703125" style="225" customWidth="1"/>
    <col min="1026" max="1026" width="38.85546875" style="225" customWidth="1"/>
    <col min="1027" max="1028" width="10.5703125" style="225" customWidth="1"/>
    <col min="1029" max="1029" width="10.42578125" style="225" customWidth="1"/>
    <col min="1030" max="1031" width="10.7109375" style="225" customWidth="1"/>
    <col min="1032" max="1032" width="10.140625" style="225" customWidth="1"/>
    <col min="1033" max="1034" width="10.5703125" style="225" customWidth="1"/>
    <col min="1035" max="1035" width="10.140625" style="225" customWidth="1"/>
    <col min="1036" max="1280" width="9.28515625" style="225"/>
    <col min="1281" max="1281" width="1.5703125" style="225" customWidth="1"/>
    <col min="1282" max="1282" width="38.85546875" style="225" customWidth="1"/>
    <col min="1283" max="1284" width="10.5703125" style="225" customWidth="1"/>
    <col min="1285" max="1285" width="10.42578125" style="225" customWidth="1"/>
    <col min="1286" max="1287" width="10.7109375" style="225" customWidth="1"/>
    <col min="1288" max="1288" width="10.140625" style="225" customWidth="1"/>
    <col min="1289" max="1290" width="10.5703125" style="225" customWidth="1"/>
    <col min="1291" max="1291" width="10.140625" style="225" customWidth="1"/>
    <col min="1292" max="1536" width="9.28515625" style="225"/>
    <col min="1537" max="1537" width="1.5703125" style="225" customWidth="1"/>
    <col min="1538" max="1538" width="38.85546875" style="225" customWidth="1"/>
    <col min="1539" max="1540" width="10.5703125" style="225" customWidth="1"/>
    <col min="1541" max="1541" width="10.42578125" style="225" customWidth="1"/>
    <col min="1542" max="1543" width="10.7109375" style="225" customWidth="1"/>
    <col min="1544" max="1544" width="10.140625" style="225" customWidth="1"/>
    <col min="1545" max="1546" width="10.5703125" style="225" customWidth="1"/>
    <col min="1547" max="1547" width="10.140625" style="225" customWidth="1"/>
    <col min="1548" max="1792" width="9.28515625" style="225"/>
    <col min="1793" max="1793" width="1.5703125" style="225" customWidth="1"/>
    <col min="1794" max="1794" width="38.85546875" style="225" customWidth="1"/>
    <col min="1795" max="1796" width="10.5703125" style="225" customWidth="1"/>
    <col min="1797" max="1797" width="10.42578125" style="225" customWidth="1"/>
    <col min="1798" max="1799" width="10.7109375" style="225" customWidth="1"/>
    <col min="1800" max="1800" width="10.140625" style="225" customWidth="1"/>
    <col min="1801" max="1802" width="10.5703125" style="225" customWidth="1"/>
    <col min="1803" max="1803" width="10.140625" style="225" customWidth="1"/>
    <col min="1804" max="2048" width="9.28515625" style="225"/>
    <col min="2049" max="2049" width="1.5703125" style="225" customWidth="1"/>
    <col min="2050" max="2050" width="38.85546875" style="225" customWidth="1"/>
    <col min="2051" max="2052" width="10.5703125" style="225" customWidth="1"/>
    <col min="2053" max="2053" width="10.42578125" style="225" customWidth="1"/>
    <col min="2054" max="2055" width="10.7109375" style="225" customWidth="1"/>
    <col min="2056" max="2056" width="10.140625" style="225" customWidth="1"/>
    <col min="2057" max="2058" width="10.5703125" style="225" customWidth="1"/>
    <col min="2059" max="2059" width="10.140625" style="225" customWidth="1"/>
    <col min="2060" max="2304" width="9.28515625" style="225"/>
    <col min="2305" max="2305" width="1.5703125" style="225" customWidth="1"/>
    <col min="2306" max="2306" width="38.85546875" style="225" customWidth="1"/>
    <col min="2307" max="2308" width="10.5703125" style="225" customWidth="1"/>
    <col min="2309" max="2309" width="10.42578125" style="225" customWidth="1"/>
    <col min="2310" max="2311" width="10.7109375" style="225" customWidth="1"/>
    <col min="2312" max="2312" width="10.140625" style="225" customWidth="1"/>
    <col min="2313" max="2314" width="10.5703125" style="225" customWidth="1"/>
    <col min="2315" max="2315" width="10.140625" style="225" customWidth="1"/>
    <col min="2316" max="2560" width="9.28515625" style="225"/>
    <col min="2561" max="2561" width="1.5703125" style="225" customWidth="1"/>
    <col min="2562" max="2562" width="38.85546875" style="225" customWidth="1"/>
    <col min="2563" max="2564" width="10.5703125" style="225" customWidth="1"/>
    <col min="2565" max="2565" width="10.42578125" style="225" customWidth="1"/>
    <col min="2566" max="2567" width="10.7109375" style="225" customWidth="1"/>
    <col min="2568" max="2568" width="10.140625" style="225" customWidth="1"/>
    <col min="2569" max="2570" width="10.5703125" style="225" customWidth="1"/>
    <col min="2571" max="2571" width="10.140625" style="225" customWidth="1"/>
    <col min="2572" max="2816" width="9.28515625" style="225"/>
    <col min="2817" max="2817" width="1.5703125" style="225" customWidth="1"/>
    <col min="2818" max="2818" width="38.85546875" style="225" customWidth="1"/>
    <col min="2819" max="2820" width="10.5703125" style="225" customWidth="1"/>
    <col min="2821" max="2821" width="10.42578125" style="225" customWidth="1"/>
    <col min="2822" max="2823" width="10.7109375" style="225" customWidth="1"/>
    <col min="2824" max="2824" width="10.140625" style="225" customWidth="1"/>
    <col min="2825" max="2826" width="10.5703125" style="225" customWidth="1"/>
    <col min="2827" max="2827" width="10.140625" style="225" customWidth="1"/>
    <col min="2828" max="3072" width="9.28515625" style="225"/>
    <col min="3073" max="3073" width="1.5703125" style="225" customWidth="1"/>
    <col min="3074" max="3074" width="38.85546875" style="225" customWidth="1"/>
    <col min="3075" max="3076" width="10.5703125" style="225" customWidth="1"/>
    <col min="3077" max="3077" width="10.42578125" style="225" customWidth="1"/>
    <col min="3078" max="3079" width="10.7109375" style="225" customWidth="1"/>
    <col min="3080" max="3080" width="10.140625" style="225" customWidth="1"/>
    <col min="3081" max="3082" width="10.5703125" style="225" customWidth="1"/>
    <col min="3083" max="3083" width="10.140625" style="225" customWidth="1"/>
    <col min="3084" max="3328" width="9.28515625" style="225"/>
    <col min="3329" max="3329" width="1.5703125" style="225" customWidth="1"/>
    <col min="3330" max="3330" width="38.85546875" style="225" customWidth="1"/>
    <col min="3331" max="3332" width="10.5703125" style="225" customWidth="1"/>
    <col min="3333" max="3333" width="10.42578125" style="225" customWidth="1"/>
    <col min="3334" max="3335" width="10.7109375" style="225" customWidth="1"/>
    <col min="3336" max="3336" width="10.140625" style="225" customWidth="1"/>
    <col min="3337" max="3338" width="10.5703125" style="225" customWidth="1"/>
    <col min="3339" max="3339" width="10.140625" style="225" customWidth="1"/>
    <col min="3340" max="3584" width="9.28515625" style="225"/>
    <col min="3585" max="3585" width="1.5703125" style="225" customWidth="1"/>
    <col min="3586" max="3586" width="38.85546875" style="225" customWidth="1"/>
    <col min="3587" max="3588" width="10.5703125" style="225" customWidth="1"/>
    <col min="3589" max="3589" width="10.42578125" style="225" customWidth="1"/>
    <col min="3590" max="3591" width="10.7109375" style="225" customWidth="1"/>
    <col min="3592" max="3592" width="10.140625" style="225" customWidth="1"/>
    <col min="3593" max="3594" width="10.5703125" style="225" customWidth="1"/>
    <col min="3595" max="3595" width="10.140625" style="225" customWidth="1"/>
    <col min="3596" max="3840" width="9.28515625" style="225"/>
    <col min="3841" max="3841" width="1.5703125" style="225" customWidth="1"/>
    <col min="3842" max="3842" width="38.85546875" style="225" customWidth="1"/>
    <col min="3843" max="3844" width="10.5703125" style="225" customWidth="1"/>
    <col min="3845" max="3845" width="10.42578125" style="225" customWidth="1"/>
    <col min="3846" max="3847" width="10.7109375" style="225" customWidth="1"/>
    <col min="3848" max="3848" width="10.140625" style="225" customWidth="1"/>
    <col min="3849" max="3850" width="10.5703125" style="225" customWidth="1"/>
    <col min="3851" max="3851" width="10.140625" style="225" customWidth="1"/>
    <col min="3852" max="4096" width="9.28515625" style="225"/>
    <col min="4097" max="4097" width="1.5703125" style="225" customWidth="1"/>
    <col min="4098" max="4098" width="38.85546875" style="225" customWidth="1"/>
    <col min="4099" max="4100" width="10.5703125" style="225" customWidth="1"/>
    <col min="4101" max="4101" width="10.42578125" style="225" customWidth="1"/>
    <col min="4102" max="4103" width="10.7109375" style="225" customWidth="1"/>
    <col min="4104" max="4104" width="10.140625" style="225" customWidth="1"/>
    <col min="4105" max="4106" width="10.5703125" style="225" customWidth="1"/>
    <col min="4107" max="4107" width="10.140625" style="225" customWidth="1"/>
    <col min="4108" max="4352" width="9.28515625" style="225"/>
    <col min="4353" max="4353" width="1.5703125" style="225" customWidth="1"/>
    <col min="4354" max="4354" width="38.85546875" style="225" customWidth="1"/>
    <col min="4355" max="4356" width="10.5703125" style="225" customWidth="1"/>
    <col min="4357" max="4357" width="10.42578125" style="225" customWidth="1"/>
    <col min="4358" max="4359" width="10.7109375" style="225" customWidth="1"/>
    <col min="4360" max="4360" width="10.140625" style="225" customWidth="1"/>
    <col min="4361" max="4362" width="10.5703125" style="225" customWidth="1"/>
    <col min="4363" max="4363" width="10.140625" style="225" customWidth="1"/>
    <col min="4364" max="4608" width="9.28515625" style="225"/>
    <col min="4609" max="4609" width="1.5703125" style="225" customWidth="1"/>
    <col min="4610" max="4610" width="38.85546875" style="225" customWidth="1"/>
    <col min="4611" max="4612" width="10.5703125" style="225" customWidth="1"/>
    <col min="4613" max="4613" width="10.42578125" style="225" customWidth="1"/>
    <col min="4614" max="4615" width="10.7109375" style="225" customWidth="1"/>
    <col min="4616" max="4616" width="10.140625" style="225" customWidth="1"/>
    <col min="4617" max="4618" width="10.5703125" style="225" customWidth="1"/>
    <col min="4619" max="4619" width="10.140625" style="225" customWidth="1"/>
    <col min="4620" max="4864" width="9.28515625" style="225"/>
    <col min="4865" max="4865" width="1.5703125" style="225" customWidth="1"/>
    <col min="4866" max="4866" width="38.85546875" style="225" customWidth="1"/>
    <col min="4867" max="4868" width="10.5703125" style="225" customWidth="1"/>
    <col min="4869" max="4869" width="10.42578125" style="225" customWidth="1"/>
    <col min="4870" max="4871" width="10.7109375" style="225" customWidth="1"/>
    <col min="4872" max="4872" width="10.140625" style="225" customWidth="1"/>
    <col min="4873" max="4874" width="10.5703125" style="225" customWidth="1"/>
    <col min="4875" max="4875" width="10.140625" style="225" customWidth="1"/>
    <col min="4876" max="5120" width="9.28515625" style="225"/>
    <col min="5121" max="5121" width="1.5703125" style="225" customWidth="1"/>
    <col min="5122" max="5122" width="38.85546875" style="225" customWidth="1"/>
    <col min="5123" max="5124" width="10.5703125" style="225" customWidth="1"/>
    <col min="5125" max="5125" width="10.42578125" style="225" customWidth="1"/>
    <col min="5126" max="5127" width="10.7109375" style="225" customWidth="1"/>
    <col min="5128" max="5128" width="10.140625" style="225" customWidth="1"/>
    <col min="5129" max="5130" width="10.5703125" style="225" customWidth="1"/>
    <col min="5131" max="5131" width="10.140625" style="225" customWidth="1"/>
    <col min="5132" max="5376" width="9.28515625" style="225"/>
    <col min="5377" max="5377" width="1.5703125" style="225" customWidth="1"/>
    <col min="5378" max="5378" width="38.85546875" style="225" customWidth="1"/>
    <col min="5379" max="5380" width="10.5703125" style="225" customWidth="1"/>
    <col min="5381" max="5381" width="10.42578125" style="225" customWidth="1"/>
    <col min="5382" max="5383" width="10.7109375" style="225" customWidth="1"/>
    <col min="5384" max="5384" width="10.140625" style="225" customWidth="1"/>
    <col min="5385" max="5386" width="10.5703125" style="225" customWidth="1"/>
    <col min="5387" max="5387" width="10.140625" style="225" customWidth="1"/>
    <col min="5388" max="5632" width="9.28515625" style="225"/>
    <col min="5633" max="5633" width="1.5703125" style="225" customWidth="1"/>
    <col min="5634" max="5634" width="38.85546875" style="225" customWidth="1"/>
    <col min="5635" max="5636" width="10.5703125" style="225" customWidth="1"/>
    <col min="5637" max="5637" width="10.42578125" style="225" customWidth="1"/>
    <col min="5638" max="5639" width="10.7109375" style="225" customWidth="1"/>
    <col min="5640" max="5640" width="10.140625" style="225" customWidth="1"/>
    <col min="5641" max="5642" width="10.5703125" style="225" customWidth="1"/>
    <col min="5643" max="5643" width="10.140625" style="225" customWidth="1"/>
    <col min="5644" max="5888" width="9.28515625" style="225"/>
    <col min="5889" max="5889" width="1.5703125" style="225" customWidth="1"/>
    <col min="5890" max="5890" width="38.85546875" style="225" customWidth="1"/>
    <col min="5891" max="5892" width="10.5703125" style="225" customWidth="1"/>
    <col min="5893" max="5893" width="10.42578125" style="225" customWidth="1"/>
    <col min="5894" max="5895" width="10.7109375" style="225" customWidth="1"/>
    <col min="5896" max="5896" width="10.140625" style="225" customWidth="1"/>
    <col min="5897" max="5898" width="10.5703125" style="225" customWidth="1"/>
    <col min="5899" max="5899" width="10.140625" style="225" customWidth="1"/>
    <col min="5900" max="6144" width="9.28515625" style="225"/>
    <col min="6145" max="6145" width="1.5703125" style="225" customWidth="1"/>
    <col min="6146" max="6146" width="38.85546875" style="225" customWidth="1"/>
    <col min="6147" max="6148" width="10.5703125" style="225" customWidth="1"/>
    <col min="6149" max="6149" width="10.42578125" style="225" customWidth="1"/>
    <col min="6150" max="6151" width="10.7109375" style="225" customWidth="1"/>
    <col min="6152" max="6152" width="10.140625" style="225" customWidth="1"/>
    <col min="6153" max="6154" width="10.5703125" style="225" customWidth="1"/>
    <col min="6155" max="6155" width="10.140625" style="225" customWidth="1"/>
    <col min="6156" max="6400" width="9.28515625" style="225"/>
    <col min="6401" max="6401" width="1.5703125" style="225" customWidth="1"/>
    <col min="6402" max="6402" width="38.85546875" style="225" customWidth="1"/>
    <col min="6403" max="6404" width="10.5703125" style="225" customWidth="1"/>
    <col min="6405" max="6405" width="10.42578125" style="225" customWidth="1"/>
    <col min="6406" max="6407" width="10.7109375" style="225" customWidth="1"/>
    <col min="6408" max="6408" width="10.140625" style="225" customWidth="1"/>
    <col min="6409" max="6410" width="10.5703125" style="225" customWidth="1"/>
    <col min="6411" max="6411" width="10.140625" style="225" customWidth="1"/>
    <col min="6412" max="6656" width="9.28515625" style="225"/>
    <col min="6657" max="6657" width="1.5703125" style="225" customWidth="1"/>
    <col min="6658" max="6658" width="38.85546875" style="225" customWidth="1"/>
    <col min="6659" max="6660" width="10.5703125" style="225" customWidth="1"/>
    <col min="6661" max="6661" width="10.42578125" style="225" customWidth="1"/>
    <col min="6662" max="6663" width="10.7109375" style="225" customWidth="1"/>
    <col min="6664" max="6664" width="10.140625" style="225" customWidth="1"/>
    <col min="6665" max="6666" width="10.5703125" style="225" customWidth="1"/>
    <col min="6667" max="6667" width="10.140625" style="225" customWidth="1"/>
    <col min="6668" max="6912" width="9.28515625" style="225"/>
    <col min="6913" max="6913" width="1.5703125" style="225" customWidth="1"/>
    <col min="6914" max="6914" width="38.85546875" style="225" customWidth="1"/>
    <col min="6915" max="6916" width="10.5703125" style="225" customWidth="1"/>
    <col min="6917" max="6917" width="10.42578125" style="225" customWidth="1"/>
    <col min="6918" max="6919" width="10.7109375" style="225" customWidth="1"/>
    <col min="6920" max="6920" width="10.140625" style="225" customWidth="1"/>
    <col min="6921" max="6922" width="10.5703125" style="225" customWidth="1"/>
    <col min="6923" max="6923" width="10.140625" style="225" customWidth="1"/>
    <col min="6924" max="7168" width="9.28515625" style="225"/>
    <col min="7169" max="7169" width="1.5703125" style="225" customWidth="1"/>
    <col min="7170" max="7170" width="38.85546875" style="225" customWidth="1"/>
    <col min="7171" max="7172" width="10.5703125" style="225" customWidth="1"/>
    <col min="7173" max="7173" width="10.42578125" style="225" customWidth="1"/>
    <col min="7174" max="7175" width="10.7109375" style="225" customWidth="1"/>
    <col min="7176" max="7176" width="10.140625" style="225" customWidth="1"/>
    <col min="7177" max="7178" width="10.5703125" style="225" customWidth="1"/>
    <col min="7179" max="7179" width="10.140625" style="225" customWidth="1"/>
    <col min="7180" max="7424" width="9.28515625" style="225"/>
    <col min="7425" max="7425" width="1.5703125" style="225" customWidth="1"/>
    <col min="7426" max="7426" width="38.85546875" style="225" customWidth="1"/>
    <col min="7427" max="7428" width="10.5703125" style="225" customWidth="1"/>
    <col min="7429" max="7429" width="10.42578125" style="225" customWidth="1"/>
    <col min="7430" max="7431" width="10.7109375" style="225" customWidth="1"/>
    <col min="7432" max="7432" width="10.140625" style="225" customWidth="1"/>
    <col min="7433" max="7434" width="10.5703125" style="225" customWidth="1"/>
    <col min="7435" max="7435" width="10.140625" style="225" customWidth="1"/>
    <col min="7436" max="7680" width="9.28515625" style="225"/>
    <col min="7681" max="7681" width="1.5703125" style="225" customWidth="1"/>
    <col min="7682" max="7682" width="38.85546875" style="225" customWidth="1"/>
    <col min="7683" max="7684" width="10.5703125" style="225" customWidth="1"/>
    <col min="7685" max="7685" width="10.42578125" style="225" customWidth="1"/>
    <col min="7686" max="7687" width="10.7109375" style="225" customWidth="1"/>
    <col min="7688" max="7688" width="10.140625" style="225" customWidth="1"/>
    <col min="7689" max="7690" width="10.5703125" style="225" customWidth="1"/>
    <col min="7691" max="7691" width="10.140625" style="225" customWidth="1"/>
    <col min="7692" max="7936" width="9.28515625" style="225"/>
    <col min="7937" max="7937" width="1.5703125" style="225" customWidth="1"/>
    <col min="7938" max="7938" width="38.85546875" style="225" customWidth="1"/>
    <col min="7939" max="7940" width="10.5703125" style="225" customWidth="1"/>
    <col min="7941" max="7941" width="10.42578125" style="225" customWidth="1"/>
    <col min="7942" max="7943" width="10.7109375" style="225" customWidth="1"/>
    <col min="7944" max="7944" width="10.140625" style="225" customWidth="1"/>
    <col min="7945" max="7946" width="10.5703125" style="225" customWidth="1"/>
    <col min="7947" max="7947" width="10.140625" style="225" customWidth="1"/>
    <col min="7948" max="8192" width="9.28515625" style="225"/>
    <col min="8193" max="8193" width="1.5703125" style="225" customWidth="1"/>
    <col min="8194" max="8194" width="38.85546875" style="225" customWidth="1"/>
    <col min="8195" max="8196" width="10.5703125" style="225" customWidth="1"/>
    <col min="8197" max="8197" width="10.42578125" style="225" customWidth="1"/>
    <col min="8198" max="8199" width="10.7109375" style="225" customWidth="1"/>
    <col min="8200" max="8200" width="10.140625" style="225" customWidth="1"/>
    <col min="8201" max="8202" width="10.5703125" style="225" customWidth="1"/>
    <col min="8203" max="8203" width="10.140625" style="225" customWidth="1"/>
    <col min="8204" max="8448" width="9.28515625" style="225"/>
    <col min="8449" max="8449" width="1.5703125" style="225" customWidth="1"/>
    <col min="8450" max="8450" width="38.85546875" style="225" customWidth="1"/>
    <col min="8451" max="8452" width="10.5703125" style="225" customWidth="1"/>
    <col min="8453" max="8453" width="10.42578125" style="225" customWidth="1"/>
    <col min="8454" max="8455" width="10.7109375" style="225" customWidth="1"/>
    <col min="8456" max="8456" width="10.140625" style="225" customWidth="1"/>
    <col min="8457" max="8458" width="10.5703125" style="225" customWidth="1"/>
    <col min="8459" max="8459" width="10.140625" style="225" customWidth="1"/>
    <col min="8460" max="8704" width="9.28515625" style="225"/>
    <col min="8705" max="8705" width="1.5703125" style="225" customWidth="1"/>
    <col min="8706" max="8706" width="38.85546875" style="225" customWidth="1"/>
    <col min="8707" max="8708" width="10.5703125" style="225" customWidth="1"/>
    <col min="8709" max="8709" width="10.42578125" style="225" customWidth="1"/>
    <col min="8710" max="8711" width="10.7109375" style="225" customWidth="1"/>
    <col min="8712" max="8712" width="10.140625" style="225" customWidth="1"/>
    <col min="8713" max="8714" width="10.5703125" style="225" customWidth="1"/>
    <col min="8715" max="8715" width="10.140625" style="225" customWidth="1"/>
    <col min="8716" max="8960" width="9.28515625" style="225"/>
    <col min="8961" max="8961" width="1.5703125" style="225" customWidth="1"/>
    <col min="8962" max="8962" width="38.85546875" style="225" customWidth="1"/>
    <col min="8963" max="8964" width="10.5703125" style="225" customWidth="1"/>
    <col min="8965" max="8965" width="10.42578125" style="225" customWidth="1"/>
    <col min="8966" max="8967" width="10.7109375" style="225" customWidth="1"/>
    <col min="8968" max="8968" width="10.140625" style="225" customWidth="1"/>
    <col min="8969" max="8970" width="10.5703125" style="225" customWidth="1"/>
    <col min="8971" max="8971" width="10.140625" style="225" customWidth="1"/>
    <col min="8972" max="9216" width="9.28515625" style="225"/>
    <col min="9217" max="9217" width="1.5703125" style="225" customWidth="1"/>
    <col min="9218" max="9218" width="38.85546875" style="225" customWidth="1"/>
    <col min="9219" max="9220" width="10.5703125" style="225" customWidth="1"/>
    <col min="9221" max="9221" width="10.42578125" style="225" customWidth="1"/>
    <col min="9222" max="9223" width="10.7109375" style="225" customWidth="1"/>
    <col min="9224" max="9224" width="10.140625" style="225" customWidth="1"/>
    <col min="9225" max="9226" width="10.5703125" style="225" customWidth="1"/>
    <col min="9227" max="9227" width="10.140625" style="225" customWidth="1"/>
    <col min="9228" max="9472" width="9.28515625" style="225"/>
    <col min="9473" max="9473" width="1.5703125" style="225" customWidth="1"/>
    <col min="9474" max="9474" width="38.85546875" style="225" customWidth="1"/>
    <col min="9475" max="9476" width="10.5703125" style="225" customWidth="1"/>
    <col min="9477" max="9477" width="10.42578125" style="225" customWidth="1"/>
    <col min="9478" max="9479" width="10.7109375" style="225" customWidth="1"/>
    <col min="9480" max="9480" width="10.140625" style="225" customWidth="1"/>
    <col min="9481" max="9482" width="10.5703125" style="225" customWidth="1"/>
    <col min="9483" max="9483" width="10.140625" style="225" customWidth="1"/>
    <col min="9484" max="9728" width="9.28515625" style="225"/>
    <col min="9729" max="9729" width="1.5703125" style="225" customWidth="1"/>
    <col min="9730" max="9730" width="38.85546875" style="225" customWidth="1"/>
    <col min="9731" max="9732" width="10.5703125" style="225" customWidth="1"/>
    <col min="9733" max="9733" width="10.42578125" style="225" customWidth="1"/>
    <col min="9734" max="9735" width="10.7109375" style="225" customWidth="1"/>
    <col min="9736" max="9736" width="10.140625" style="225" customWidth="1"/>
    <col min="9737" max="9738" width="10.5703125" style="225" customWidth="1"/>
    <col min="9739" max="9739" width="10.140625" style="225" customWidth="1"/>
    <col min="9740" max="9984" width="9.28515625" style="225"/>
    <col min="9985" max="9985" width="1.5703125" style="225" customWidth="1"/>
    <col min="9986" max="9986" width="38.85546875" style="225" customWidth="1"/>
    <col min="9987" max="9988" width="10.5703125" style="225" customWidth="1"/>
    <col min="9989" max="9989" width="10.42578125" style="225" customWidth="1"/>
    <col min="9990" max="9991" width="10.7109375" style="225" customWidth="1"/>
    <col min="9992" max="9992" width="10.140625" style="225" customWidth="1"/>
    <col min="9993" max="9994" width="10.5703125" style="225" customWidth="1"/>
    <col min="9995" max="9995" width="10.140625" style="225" customWidth="1"/>
    <col min="9996" max="10240" width="9.28515625" style="225"/>
    <col min="10241" max="10241" width="1.5703125" style="225" customWidth="1"/>
    <col min="10242" max="10242" width="38.85546875" style="225" customWidth="1"/>
    <col min="10243" max="10244" width="10.5703125" style="225" customWidth="1"/>
    <col min="10245" max="10245" width="10.42578125" style="225" customWidth="1"/>
    <col min="10246" max="10247" width="10.7109375" style="225" customWidth="1"/>
    <col min="10248" max="10248" width="10.140625" style="225" customWidth="1"/>
    <col min="10249" max="10250" width="10.5703125" style="225" customWidth="1"/>
    <col min="10251" max="10251" width="10.140625" style="225" customWidth="1"/>
    <col min="10252" max="10496" width="9.28515625" style="225"/>
    <col min="10497" max="10497" width="1.5703125" style="225" customWidth="1"/>
    <col min="10498" max="10498" width="38.85546875" style="225" customWidth="1"/>
    <col min="10499" max="10500" width="10.5703125" style="225" customWidth="1"/>
    <col min="10501" max="10501" width="10.42578125" style="225" customWidth="1"/>
    <col min="10502" max="10503" width="10.7109375" style="225" customWidth="1"/>
    <col min="10504" max="10504" width="10.140625" style="225" customWidth="1"/>
    <col min="10505" max="10506" width="10.5703125" style="225" customWidth="1"/>
    <col min="10507" max="10507" width="10.140625" style="225" customWidth="1"/>
    <col min="10508" max="10752" width="9.28515625" style="225"/>
    <col min="10753" max="10753" width="1.5703125" style="225" customWidth="1"/>
    <col min="10754" max="10754" width="38.85546875" style="225" customWidth="1"/>
    <col min="10755" max="10756" width="10.5703125" style="225" customWidth="1"/>
    <col min="10757" max="10757" width="10.42578125" style="225" customWidth="1"/>
    <col min="10758" max="10759" width="10.7109375" style="225" customWidth="1"/>
    <col min="10760" max="10760" width="10.140625" style="225" customWidth="1"/>
    <col min="10761" max="10762" width="10.5703125" style="225" customWidth="1"/>
    <col min="10763" max="10763" width="10.140625" style="225" customWidth="1"/>
    <col min="10764" max="11008" width="9.28515625" style="225"/>
    <col min="11009" max="11009" width="1.5703125" style="225" customWidth="1"/>
    <col min="11010" max="11010" width="38.85546875" style="225" customWidth="1"/>
    <col min="11011" max="11012" width="10.5703125" style="225" customWidth="1"/>
    <col min="11013" max="11013" width="10.42578125" style="225" customWidth="1"/>
    <col min="11014" max="11015" width="10.7109375" style="225" customWidth="1"/>
    <col min="11016" max="11016" width="10.140625" style="225" customWidth="1"/>
    <col min="11017" max="11018" width="10.5703125" style="225" customWidth="1"/>
    <col min="11019" max="11019" width="10.140625" style="225" customWidth="1"/>
    <col min="11020" max="11264" width="9.28515625" style="225"/>
    <col min="11265" max="11265" width="1.5703125" style="225" customWidth="1"/>
    <col min="11266" max="11266" width="38.85546875" style="225" customWidth="1"/>
    <col min="11267" max="11268" width="10.5703125" style="225" customWidth="1"/>
    <col min="11269" max="11269" width="10.42578125" style="225" customWidth="1"/>
    <col min="11270" max="11271" width="10.7109375" style="225" customWidth="1"/>
    <col min="11272" max="11272" width="10.140625" style="225" customWidth="1"/>
    <col min="11273" max="11274" width="10.5703125" style="225" customWidth="1"/>
    <col min="11275" max="11275" width="10.140625" style="225" customWidth="1"/>
    <col min="11276" max="11520" width="9.28515625" style="225"/>
    <col min="11521" max="11521" width="1.5703125" style="225" customWidth="1"/>
    <col min="11522" max="11522" width="38.85546875" style="225" customWidth="1"/>
    <col min="11523" max="11524" width="10.5703125" style="225" customWidth="1"/>
    <col min="11525" max="11525" width="10.42578125" style="225" customWidth="1"/>
    <col min="11526" max="11527" width="10.7109375" style="225" customWidth="1"/>
    <col min="11528" max="11528" width="10.140625" style="225" customWidth="1"/>
    <col min="11529" max="11530" width="10.5703125" style="225" customWidth="1"/>
    <col min="11531" max="11531" width="10.140625" style="225" customWidth="1"/>
    <col min="11532" max="11776" width="9.28515625" style="225"/>
    <col min="11777" max="11777" width="1.5703125" style="225" customWidth="1"/>
    <col min="11778" max="11778" width="38.85546875" style="225" customWidth="1"/>
    <col min="11779" max="11780" width="10.5703125" style="225" customWidth="1"/>
    <col min="11781" max="11781" width="10.42578125" style="225" customWidth="1"/>
    <col min="11782" max="11783" width="10.7109375" style="225" customWidth="1"/>
    <col min="11784" max="11784" width="10.140625" style="225" customWidth="1"/>
    <col min="11785" max="11786" width="10.5703125" style="225" customWidth="1"/>
    <col min="11787" max="11787" width="10.140625" style="225" customWidth="1"/>
    <col min="11788" max="12032" width="9.28515625" style="225"/>
    <col min="12033" max="12033" width="1.5703125" style="225" customWidth="1"/>
    <col min="12034" max="12034" width="38.85546875" style="225" customWidth="1"/>
    <col min="12035" max="12036" width="10.5703125" style="225" customWidth="1"/>
    <col min="12037" max="12037" width="10.42578125" style="225" customWidth="1"/>
    <col min="12038" max="12039" width="10.7109375" style="225" customWidth="1"/>
    <col min="12040" max="12040" width="10.140625" style="225" customWidth="1"/>
    <col min="12041" max="12042" width="10.5703125" style="225" customWidth="1"/>
    <col min="12043" max="12043" width="10.140625" style="225" customWidth="1"/>
    <col min="12044" max="12288" width="9.28515625" style="225"/>
    <col min="12289" max="12289" width="1.5703125" style="225" customWidth="1"/>
    <col min="12290" max="12290" width="38.85546875" style="225" customWidth="1"/>
    <col min="12291" max="12292" width="10.5703125" style="225" customWidth="1"/>
    <col min="12293" max="12293" width="10.42578125" style="225" customWidth="1"/>
    <col min="12294" max="12295" width="10.7109375" style="225" customWidth="1"/>
    <col min="12296" max="12296" width="10.140625" style="225" customWidth="1"/>
    <col min="12297" max="12298" width="10.5703125" style="225" customWidth="1"/>
    <col min="12299" max="12299" width="10.140625" style="225" customWidth="1"/>
    <col min="12300" max="12544" width="9.28515625" style="225"/>
    <col min="12545" max="12545" width="1.5703125" style="225" customWidth="1"/>
    <col min="12546" max="12546" width="38.85546875" style="225" customWidth="1"/>
    <col min="12547" max="12548" width="10.5703125" style="225" customWidth="1"/>
    <col min="12549" max="12549" width="10.42578125" style="225" customWidth="1"/>
    <col min="12550" max="12551" width="10.7109375" style="225" customWidth="1"/>
    <col min="12552" max="12552" width="10.140625" style="225" customWidth="1"/>
    <col min="12553" max="12554" width="10.5703125" style="225" customWidth="1"/>
    <col min="12555" max="12555" width="10.140625" style="225" customWidth="1"/>
    <col min="12556" max="12800" width="9.28515625" style="225"/>
    <col min="12801" max="12801" width="1.5703125" style="225" customWidth="1"/>
    <col min="12802" max="12802" width="38.85546875" style="225" customWidth="1"/>
    <col min="12803" max="12804" width="10.5703125" style="225" customWidth="1"/>
    <col min="12805" max="12805" width="10.42578125" style="225" customWidth="1"/>
    <col min="12806" max="12807" width="10.7109375" style="225" customWidth="1"/>
    <col min="12808" max="12808" width="10.140625" style="225" customWidth="1"/>
    <col min="12809" max="12810" width="10.5703125" style="225" customWidth="1"/>
    <col min="12811" max="12811" width="10.140625" style="225" customWidth="1"/>
    <col min="12812" max="13056" width="9.28515625" style="225"/>
    <col min="13057" max="13057" width="1.5703125" style="225" customWidth="1"/>
    <col min="13058" max="13058" width="38.85546875" style="225" customWidth="1"/>
    <col min="13059" max="13060" width="10.5703125" style="225" customWidth="1"/>
    <col min="13061" max="13061" width="10.42578125" style="225" customWidth="1"/>
    <col min="13062" max="13063" width="10.7109375" style="225" customWidth="1"/>
    <col min="13064" max="13064" width="10.140625" style="225" customWidth="1"/>
    <col min="13065" max="13066" width="10.5703125" style="225" customWidth="1"/>
    <col min="13067" max="13067" width="10.140625" style="225" customWidth="1"/>
    <col min="13068" max="13312" width="9.28515625" style="225"/>
    <col min="13313" max="13313" width="1.5703125" style="225" customWidth="1"/>
    <col min="13314" max="13314" width="38.85546875" style="225" customWidth="1"/>
    <col min="13315" max="13316" width="10.5703125" style="225" customWidth="1"/>
    <col min="13317" max="13317" width="10.42578125" style="225" customWidth="1"/>
    <col min="13318" max="13319" width="10.7109375" style="225" customWidth="1"/>
    <col min="13320" max="13320" width="10.140625" style="225" customWidth="1"/>
    <col min="13321" max="13322" width="10.5703125" style="225" customWidth="1"/>
    <col min="13323" max="13323" width="10.140625" style="225" customWidth="1"/>
    <col min="13324" max="13568" width="9.28515625" style="225"/>
    <col min="13569" max="13569" width="1.5703125" style="225" customWidth="1"/>
    <col min="13570" max="13570" width="38.85546875" style="225" customWidth="1"/>
    <col min="13571" max="13572" width="10.5703125" style="225" customWidth="1"/>
    <col min="13573" max="13573" width="10.42578125" style="225" customWidth="1"/>
    <col min="13574" max="13575" width="10.7109375" style="225" customWidth="1"/>
    <col min="13576" max="13576" width="10.140625" style="225" customWidth="1"/>
    <col min="13577" max="13578" width="10.5703125" style="225" customWidth="1"/>
    <col min="13579" max="13579" width="10.140625" style="225" customWidth="1"/>
    <col min="13580" max="13824" width="9.28515625" style="225"/>
    <col min="13825" max="13825" width="1.5703125" style="225" customWidth="1"/>
    <col min="13826" max="13826" width="38.85546875" style="225" customWidth="1"/>
    <col min="13827" max="13828" width="10.5703125" style="225" customWidth="1"/>
    <col min="13829" max="13829" width="10.42578125" style="225" customWidth="1"/>
    <col min="13830" max="13831" width="10.7109375" style="225" customWidth="1"/>
    <col min="13832" max="13832" width="10.140625" style="225" customWidth="1"/>
    <col min="13833" max="13834" width="10.5703125" style="225" customWidth="1"/>
    <col min="13835" max="13835" width="10.140625" style="225" customWidth="1"/>
    <col min="13836" max="14080" width="9.28515625" style="225"/>
    <col min="14081" max="14081" width="1.5703125" style="225" customWidth="1"/>
    <col min="14082" max="14082" width="38.85546875" style="225" customWidth="1"/>
    <col min="14083" max="14084" width="10.5703125" style="225" customWidth="1"/>
    <col min="14085" max="14085" width="10.42578125" style="225" customWidth="1"/>
    <col min="14086" max="14087" width="10.7109375" style="225" customWidth="1"/>
    <col min="14088" max="14088" width="10.140625" style="225" customWidth="1"/>
    <col min="14089" max="14090" width="10.5703125" style="225" customWidth="1"/>
    <col min="14091" max="14091" width="10.140625" style="225" customWidth="1"/>
    <col min="14092" max="14336" width="9.28515625" style="225"/>
    <col min="14337" max="14337" width="1.5703125" style="225" customWidth="1"/>
    <col min="14338" max="14338" width="38.85546875" style="225" customWidth="1"/>
    <col min="14339" max="14340" width="10.5703125" style="225" customWidth="1"/>
    <col min="14341" max="14341" width="10.42578125" style="225" customWidth="1"/>
    <col min="14342" max="14343" width="10.7109375" style="225" customWidth="1"/>
    <col min="14344" max="14344" width="10.140625" style="225" customWidth="1"/>
    <col min="14345" max="14346" width="10.5703125" style="225" customWidth="1"/>
    <col min="14347" max="14347" width="10.140625" style="225" customWidth="1"/>
    <col min="14348" max="14592" width="9.28515625" style="225"/>
    <col min="14593" max="14593" width="1.5703125" style="225" customWidth="1"/>
    <col min="14594" max="14594" width="38.85546875" style="225" customWidth="1"/>
    <col min="14595" max="14596" width="10.5703125" style="225" customWidth="1"/>
    <col min="14597" max="14597" width="10.42578125" style="225" customWidth="1"/>
    <col min="14598" max="14599" width="10.7109375" style="225" customWidth="1"/>
    <col min="14600" max="14600" width="10.140625" style="225" customWidth="1"/>
    <col min="14601" max="14602" width="10.5703125" style="225" customWidth="1"/>
    <col min="14603" max="14603" width="10.140625" style="225" customWidth="1"/>
    <col min="14604" max="14848" width="9.28515625" style="225"/>
    <col min="14849" max="14849" width="1.5703125" style="225" customWidth="1"/>
    <col min="14850" max="14850" width="38.85546875" style="225" customWidth="1"/>
    <col min="14851" max="14852" width="10.5703125" style="225" customWidth="1"/>
    <col min="14853" max="14853" width="10.42578125" style="225" customWidth="1"/>
    <col min="14854" max="14855" width="10.7109375" style="225" customWidth="1"/>
    <col min="14856" max="14856" width="10.140625" style="225" customWidth="1"/>
    <col min="14857" max="14858" width="10.5703125" style="225" customWidth="1"/>
    <col min="14859" max="14859" width="10.140625" style="225" customWidth="1"/>
    <col min="14860" max="15104" width="9.28515625" style="225"/>
    <col min="15105" max="15105" width="1.5703125" style="225" customWidth="1"/>
    <col min="15106" max="15106" width="38.85546875" style="225" customWidth="1"/>
    <col min="15107" max="15108" width="10.5703125" style="225" customWidth="1"/>
    <col min="15109" max="15109" width="10.42578125" style="225" customWidth="1"/>
    <col min="15110" max="15111" width="10.7109375" style="225" customWidth="1"/>
    <col min="15112" max="15112" width="10.140625" style="225" customWidth="1"/>
    <col min="15113" max="15114" width="10.5703125" style="225" customWidth="1"/>
    <col min="15115" max="15115" width="10.140625" style="225" customWidth="1"/>
    <col min="15116" max="15360" width="9.28515625" style="225"/>
    <col min="15361" max="15361" width="1.5703125" style="225" customWidth="1"/>
    <col min="15362" max="15362" width="38.85546875" style="225" customWidth="1"/>
    <col min="15363" max="15364" width="10.5703125" style="225" customWidth="1"/>
    <col min="15365" max="15365" width="10.42578125" style="225" customWidth="1"/>
    <col min="15366" max="15367" width="10.7109375" style="225" customWidth="1"/>
    <col min="15368" max="15368" width="10.140625" style="225" customWidth="1"/>
    <col min="15369" max="15370" width="10.5703125" style="225" customWidth="1"/>
    <col min="15371" max="15371" width="10.140625" style="225" customWidth="1"/>
    <col min="15372" max="15616" width="9.28515625" style="225"/>
    <col min="15617" max="15617" width="1.5703125" style="225" customWidth="1"/>
    <col min="15618" max="15618" width="38.85546875" style="225" customWidth="1"/>
    <col min="15619" max="15620" width="10.5703125" style="225" customWidth="1"/>
    <col min="15621" max="15621" width="10.42578125" style="225" customWidth="1"/>
    <col min="15622" max="15623" width="10.7109375" style="225" customWidth="1"/>
    <col min="15624" max="15624" width="10.140625" style="225" customWidth="1"/>
    <col min="15625" max="15626" width="10.5703125" style="225" customWidth="1"/>
    <col min="15627" max="15627" width="10.140625" style="225" customWidth="1"/>
    <col min="15628" max="15872" width="9.28515625" style="225"/>
    <col min="15873" max="15873" width="1.5703125" style="225" customWidth="1"/>
    <col min="15874" max="15874" width="38.85546875" style="225" customWidth="1"/>
    <col min="15875" max="15876" width="10.5703125" style="225" customWidth="1"/>
    <col min="15877" max="15877" width="10.42578125" style="225" customWidth="1"/>
    <col min="15878" max="15879" width="10.7109375" style="225" customWidth="1"/>
    <col min="15880" max="15880" width="10.140625" style="225" customWidth="1"/>
    <col min="15881" max="15882" width="10.5703125" style="225" customWidth="1"/>
    <col min="15883" max="15883" width="10.140625" style="225" customWidth="1"/>
    <col min="15884" max="16128" width="9.28515625" style="225"/>
    <col min="16129" max="16129" width="1.5703125" style="225" customWidth="1"/>
    <col min="16130" max="16130" width="38.85546875" style="225" customWidth="1"/>
    <col min="16131" max="16132" width="10.5703125" style="225" customWidth="1"/>
    <col min="16133" max="16133" width="10.42578125" style="225" customWidth="1"/>
    <col min="16134" max="16135" width="10.7109375" style="225" customWidth="1"/>
    <col min="16136" max="16136" width="10.140625" style="225" customWidth="1"/>
    <col min="16137" max="16138" width="10.5703125" style="225" customWidth="1"/>
    <col min="16139" max="16139" width="10.140625" style="225" customWidth="1"/>
    <col min="16140" max="16384" width="9.28515625" style="225"/>
  </cols>
  <sheetData>
    <row r="1" spans="1:35" ht="15">
      <c r="A1" s="2161" t="s">
        <v>867</v>
      </c>
      <c r="B1" s="2161"/>
    </row>
    <row r="3" spans="1:35" ht="13.5" customHeight="1">
      <c r="A3" s="2162" t="s">
        <v>210</v>
      </c>
      <c r="B3" s="2162"/>
      <c r="C3" s="2162"/>
      <c r="D3" s="2162"/>
      <c r="E3" s="2162"/>
      <c r="F3" s="2162"/>
      <c r="G3" s="2162"/>
      <c r="H3" s="2162"/>
      <c r="I3" s="2162"/>
      <c r="J3" s="2162"/>
      <c r="K3" s="2162"/>
    </row>
    <row r="4" spans="1:35" s="271" customFormat="1" ht="15.75" customHeight="1">
      <c r="A4" s="2162" t="s">
        <v>1083</v>
      </c>
      <c r="B4" s="2162"/>
      <c r="C4" s="2162"/>
      <c r="D4" s="2162"/>
      <c r="E4" s="2162"/>
      <c r="F4" s="2162"/>
      <c r="G4" s="2162"/>
      <c r="H4" s="2162"/>
      <c r="I4" s="2162"/>
      <c r="J4" s="2162"/>
      <c r="K4" s="216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</row>
    <row r="5" spans="1:35" s="271" customFormat="1" ht="9.75" customHeight="1">
      <c r="A5" s="2163" t="s">
        <v>132</v>
      </c>
      <c r="B5" s="2164"/>
      <c r="C5" s="2164"/>
      <c r="D5" s="2164"/>
      <c r="E5" s="2164"/>
      <c r="F5" s="2164"/>
      <c r="G5" s="2164"/>
      <c r="H5" s="2164"/>
      <c r="I5" s="2164"/>
      <c r="J5" s="2164"/>
      <c r="K5" s="2164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</row>
    <row r="6" spans="1:35" s="271" customFormat="1" ht="9.75" customHeight="1"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</row>
    <row r="7" spans="1:35" s="271" customFormat="1" ht="15" customHeight="1">
      <c r="A7" s="273"/>
      <c r="B7" s="274"/>
      <c r="C7" s="2165" t="s">
        <v>917</v>
      </c>
      <c r="D7" s="2166"/>
      <c r="E7" s="2158"/>
      <c r="F7" s="2165" t="s">
        <v>976</v>
      </c>
      <c r="G7" s="2166"/>
      <c r="H7" s="2158"/>
      <c r="I7" s="2165" t="s">
        <v>1052</v>
      </c>
      <c r="J7" s="2166"/>
      <c r="K7" s="2158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</row>
    <row r="8" spans="1:35" s="271" customFormat="1" ht="12" customHeight="1">
      <c r="A8" s="275"/>
      <c r="B8" s="276"/>
      <c r="C8" s="277" t="s">
        <v>184</v>
      </c>
      <c r="D8" s="2157" t="s">
        <v>211</v>
      </c>
      <c r="E8" s="2158"/>
      <c r="F8" s="277" t="s">
        <v>184</v>
      </c>
      <c r="G8" s="2157" t="s">
        <v>211</v>
      </c>
      <c r="H8" s="2158"/>
      <c r="I8" s="277" t="s">
        <v>184</v>
      </c>
      <c r="J8" s="2157" t="s">
        <v>211</v>
      </c>
      <c r="K8" s="2158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</row>
    <row r="9" spans="1:35" s="271" customFormat="1" ht="12" customHeight="1">
      <c r="A9" s="278"/>
      <c r="B9" s="279"/>
      <c r="C9" s="280" t="s">
        <v>187</v>
      </c>
      <c r="D9" s="277" t="s">
        <v>136</v>
      </c>
      <c r="E9" s="277" t="s">
        <v>137</v>
      </c>
      <c r="F9" s="280" t="s">
        <v>187</v>
      </c>
      <c r="G9" s="277" t="s">
        <v>136</v>
      </c>
      <c r="H9" s="277" t="s">
        <v>137</v>
      </c>
      <c r="I9" s="280" t="s">
        <v>187</v>
      </c>
      <c r="J9" s="277" t="s">
        <v>136</v>
      </c>
      <c r="K9" s="277" t="s">
        <v>137</v>
      </c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</row>
    <row r="10" spans="1:35" ht="15.75" customHeight="1">
      <c r="A10" s="2159" t="s">
        <v>212</v>
      </c>
      <c r="B10" s="2160"/>
      <c r="C10" s="1891">
        <v>2605769</v>
      </c>
      <c r="D10" s="1891">
        <v>2257148</v>
      </c>
      <c r="E10" s="1891">
        <v>348621</v>
      </c>
      <c r="F10" s="1891">
        <v>2592862</v>
      </c>
      <c r="G10" s="1891">
        <v>2255779</v>
      </c>
      <c r="H10" s="1891">
        <v>337083</v>
      </c>
      <c r="I10" s="1891">
        <v>2599316</v>
      </c>
      <c r="J10" s="1891">
        <v>2256464</v>
      </c>
      <c r="K10" s="1892">
        <v>342852</v>
      </c>
      <c r="L10" s="1937"/>
      <c r="M10" s="2013"/>
      <c r="N10" s="2013"/>
      <c r="O10" s="2013"/>
      <c r="P10" s="2013"/>
      <c r="Q10" s="2013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</row>
    <row r="11" spans="1:35" ht="15.75" customHeight="1">
      <c r="A11" s="1893"/>
      <c r="B11" s="1894" t="s">
        <v>56</v>
      </c>
      <c r="C11" s="1895">
        <v>111254</v>
      </c>
      <c r="D11" s="1896">
        <v>93245</v>
      </c>
      <c r="E11" s="1897">
        <v>18009</v>
      </c>
      <c r="F11" s="1895">
        <v>109299</v>
      </c>
      <c r="G11" s="1896">
        <v>91986</v>
      </c>
      <c r="H11" s="1897">
        <v>17313</v>
      </c>
      <c r="I11" s="1898">
        <v>110276</v>
      </c>
      <c r="J11" s="1899">
        <v>92616</v>
      </c>
      <c r="K11" s="1900">
        <v>17660</v>
      </c>
      <c r="L11" s="1937"/>
      <c r="M11" s="2013"/>
      <c r="N11" s="2013"/>
      <c r="O11" s="2013"/>
      <c r="P11" s="2013"/>
      <c r="Q11" s="2013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</row>
    <row r="12" spans="1:35" ht="15.75" customHeight="1">
      <c r="A12" s="1901"/>
      <c r="B12" s="1902" t="s">
        <v>938</v>
      </c>
      <c r="C12" s="1903">
        <v>30273</v>
      </c>
      <c r="D12" s="1904">
        <v>29778</v>
      </c>
      <c r="E12" s="1905">
        <v>495</v>
      </c>
      <c r="F12" s="1903">
        <v>30220</v>
      </c>
      <c r="G12" s="1904">
        <v>29739</v>
      </c>
      <c r="H12" s="1905">
        <v>481</v>
      </c>
      <c r="I12" s="1903">
        <v>30246</v>
      </c>
      <c r="J12" s="1904">
        <v>29758</v>
      </c>
      <c r="K12" s="1905">
        <v>488</v>
      </c>
      <c r="L12" s="1937"/>
      <c r="M12" s="2013"/>
      <c r="N12" s="2013"/>
      <c r="O12" s="2013"/>
      <c r="P12" s="2013"/>
      <c r="Q12" s="2013"/>
      <c r="R12" s="281"/>
      <c r="S12" s="281"/>
      <c r="T12" s="281"/>
      <c r="U12" s="281"/>
      <c r="V12" s="281"/>
      <c r="W12" s="281"/>
      <c r="X12" s="281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</row>
    <row r="13" spans="1:35" ht="15.75" customHeight="1">
      <c r="A13" s="1901"/>
      <c r="B13" s="1902" t="s">
        <v>939</v>
      </c>
      <c r="C13" s="1903">
        <v>15151</v>
      </c>
      <c r="D13" s="1904">
        <v>9036</v>
      </c>
      <c r="E13" s="1905">
        <v>6115</v>
      </c>
      <c r="F13" s="1903">
        <v>14693</v>
      </c>
      <c r="G13" s="1904">
        <v>8699</v>
      </c>
      <c r="H13" s="1905">
        <v>5994</v>
      </c>
      <c r="I13" s="1903">
        <v>14922</v>
      </c>
      <c r="J13" s="1904">
        <v>8868</v>
      </c>
      <c r="K13" s="1905">
        <v>6054</v>
      </c>
      <c r="L13" s="1937"/>
      <c r="M13" s="2013"/>
      <c r="N13" s="2013"/>
      <c r="O13" s="2013"/>
      <c r="P13" s="2013"/>
      <c r="Q13" s="2013"/>
      <c r="R13" s="281"/>
      <c r="S13" s="281"/>
      <c r="T13" s="281"/>
      <c r="U13" s="281"/>
      <c r="V13" s="281"/>
      <c r="W13" s="281"/>
      <c r="X13" s="281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</row>
    <row r="14" spans="1:35" ht="15.75" customHeight="1">
      <c r="A14" s="1901"/>
      <c r="B14" s="1902" t="s">
        <v>940</v>
      </c>
      <c r="C14" s="1903">
        <v>6489</v>
      </c>
      <c r="D14" s="1904">
        <v>3784</v>
      </c>
      <c r="E14" s="1905">
        <v>2705</v>
      </c>
      <c r="F14" s="1903">
        <v>6283</v>
      </c>
      <c r="G14" s="1904">
        <v>3697</v>
      </c>
      <c r="H14" s="1905">
        <v>2586</v>
      </c>
      <c r="I14" s="1903">
        <v>6386</v>
      </c>
      <c r="J14" s="1904">
        <v>3741</v>
      </c>
      <c r="K14" s="1905">
        <v>2645</v>
      </c>
      <c r="L14" s="1937"/>
      <c r="M14" s="2013"/>
      <c r="N14" s="2013"/>
      <c r="O14" s="2013"/>
      <c r="P14" s="2013"/>
      <c r="Q14" s="2013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</row>
    <row r="15" spans="1:35" ht="15.75" customHeight="1">
      <c r="A15" s="1901"/>
      <c r="B15" s="1902" t="s">
        <v>941</v>
      </c>
      <c r="C15" s="1903">
        <v>13961</v>
      </c>
      <c r="D15" s="1904">
        <v>10463</v>
      </c>
      <c r="E15" s="1905">
        <v>3498</v>
      </c>
      <c r="F15" s="1903">
        <v>13551</v>
      </c>
      <c r="G15" s="1904">
        <v>10222</v>
      </c>
      <c r="H15" s="1905">
        <v>3329</v>
      </c>
      <c r="I15" s="1903">
        <v>13756</v>
      </c>
      <c r="J15" s="1904">
        <v>10342</v>
      </c>
      <c r="K15" s="1905">
        <v>3414</v>
      </c>
      <c r="L15" s="1937"/>
      <c r="M15" s="2013"/>
      <c r="N15" s="2013"/>
      <c r="O15" s="2013"/>
      <c r="P15" s="2013"/>
      <c r="Q15" s="2013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</row>
    <row r="16" spans="1:35" ht="15.75" customHeight="1">
      <c r="A16" s="1901"/>
      <c r="B16" s="1902" t="s">
        <v>942</v>
      </c>
      <c r="C16" s="1903">
        <v>10619</v>
      </c>
      <c r="D16" s="1904">
        <v>7463</v>
      </c>
      <c r="E16" s="1905">
        <v>3156</v>
      </c>
      <c r="F16" s="1903">
        <v>10265</v>
      </c>
      <c r="G16" s="1904">
        <v>7253</v>
      </c>
      <c r="H16" s="1905">
        <v>3012</v>
      </c>
      <c r="I16" s="1903">
        <v>10442</v>
      </c>
      <c r="J16" s="1904">
        <v>7358</v>
      </c>
      <c r="K16" s="1905">
        <v>3084</v>
      </c>
      <c r="L16" s="1937"/>
      <c r="M16" s="2013"/>
      <c r="N16" s="2013"/>
      <c r="O16" s="2013"/>
      <c r="P16" s="2013"/>
      <c r="Q16" s="2013"/>
      <c r="R16" s="281"/>
      <c r="S16" s="281"/>
      <c r="T16" s="281"/>
      <c r="U16" s="281"/>
      <c r="V16" s="281"/>
      <c r="W16" s="281"/>
      <c r="X16" s="281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</row>
    <row r="17" spans="1:35" ht="15.75" customHeight="1">
      <c r="A17" s="1901"/>
      <c r="B17" s="1902" t="s">
        <v>943</v>
      </c>
      <c r="C17" s="1903">
        <v>34761</v>
      </c>
      <c r="D17" s="1904">
        <v>32721</v>
      </c>
      <c r="E17" s="1905">
        <v>2040</v>
      </c>
      <c r="F17" s="1903">
        <v>34287</v>
      </c>
      <c r="G17" s="1904">
        <v>32376</v>
      </c>
      <c r="H17" s="1905">
        <v>1911</v>
      </c>
      <c r="I17" s="1903">
        <v>34524</v>
      </c>
      <c r="J17" s="1904">
        <v>32549</v>
      </c>
      <c r="K17" s="1905">
        <v>1975</v>
      </c>
      <c r="L17" s="1937"/>
      <c r="M17" s="2013"/>
      <c r="N17" s="2013"/>
      <c r="O17" s="2013"/>
      <c r="P17" s="2013"/>
      <c r="Q17" s="2013"/>
      <c r="R17" s="281"/>
      <c r="S17" s="281"/>
      <c r="T17" s="281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  <c r="AF17" s="281"/>
      <c r="AG17" s="281"/>
      <c r="AH17" s="281"/>
      <c r="AI17" s="281"/>
    </row>
    <row r="18" spans="1:35" ht="15.75" customHeight="1">
      <c r="A18" s="1901"/>
      <c r="B18" s="1894" t="s">
        <v>57</v>
      </c>
      <c r="C18" s="1895">
        <v>152573</v>
      </c>
      <c r="D18" s="1896">
        <v>135064</v>
      </c>
      <c r="E18" s="1897">
        <v>17509</v>
      </c>
      <c r="F18" s="1895">
        <v>150294</v>
      </c>
      <c r="G18" s="1896">
        <v>132959</v>
      </c>
      <c r="H18" s="1897">
        <v>17335</v>
      </c>
      <c r="I18" s="1895">
        <v>151433</v>
      </c>
      <c r="J18" s="1896">
        <v>134012</v>
      </c>
      <c r="K18" s="1897">
        <v>17421</v>
      </c>
      <c r="L18" s="1937"/>
      <c r="M18" s="2013"/>
      <c r="N18" s="2013"/>
      <c r="O18" s="2013"/>
      <c r="P18" s="2013"/>
      <c r="Q18" s="2013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</row>
    <row r="19" spans="1:35" ht="15">
      <c r="A19" s="1901"/>
      <c r="B19" s="1902" t="s">
        <v>213</v>
      </c>
      <c r="C19" s="1903">
        <v>72423</v>
      </c>
      <c r="D19" s="1904">
        <v>71984</v>
      </c>
      <c r="E19" s="1905">
        <v>439</v>
      </c>
      <c r="F19" s="1903">
        <v>71279</v>
      </c>
      <c r="G19" s="1904">
        <v>70849</v>
      </c>
      <c r="H19" s="1905">
        <v>430</v>
      </c>
      <c r="I19" s="1903">
        <v>71851</v>
      </c>
      <c r="J19" s="1904">
        <v>71417</v>
      </c>
      <c r="K19" s="1905">
        <v>434</v>
      </c>
      <c r="L19" s="1937"/>
      <c r="M19" s="2013"/>
      <c r="N19" s="2013"/>
      <c r="O19" s="2013"/>
      <c r="P19" s="2013"/>
      <c r="Q19" s="2013"/>
      <c r="R19" s="281"/>
      <c r="S19" s="281"/>
      <c r="T19" s="281"/>
      <c r="U19" s="281"/>
      <c r="V19" s="281"/>
      <c r="W19" s="281"/>
      <c r="X19" s="281"/>
      <c r="Y19" s="281"/>
      <c r="Z19" s="281"/>
      <c r="AA19" s="281"/>
      <c r="AB19" s="281"/>
      <c r="AC19" s="281"/>
      <c r="AD19" s="281"/>
      <c r="AE19" s="281"/>
      <c r="AF19" s="281"/>
      <c r="AG19" s="281"/>
      <c r="AH19" s="281"/>
      <c r="AI19" s="281"/>
    </row>
    <row r="20" spans="1:35" ht="15.75" customHeight="1">
      <c r="A20" s="1901"/>
      <c r="B20" s="1902" t="s">
        <v>944</v>
      </c>
      <c r="C20" s="1903">
        <v>26339</v>
      </c>
      <c r="D20" s="1904">
        <v>24752</v>
      </c>
      <c r="E20" s="1905">
        <v>1587</v>
      </c>
      <c r="F20" s="1906">
        <v>25786</v>
      </c>
      <c r="G20" s="1907">
        <v>24211</v>
      </c>
      <c r="H20" s="1908">
        <v>1575</v>
      </c>
      <c r="I20" s="1906">
        <v>26062</v>
      </c>
      <c r="J20" s="1907">
        <v>24481</v>
      </c>
      <c r="K20" s="1909">
        <v>1581</v>
      </c>
      <c r="L20" s="1937"/>
      <c r="M20" s="2013"/>
      <c r="N20" s="2013"/>
      <c r="O20" s="2013"/>
      <c r="P20" s="2013"/>
      <c r="Q20" s="2013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</row>
    <row r="21" spans="1:35" ht="15.75" customHeight="1">
      <c r="A21" s="1901"/>
      <c r="B21" s="1902" t="s">
        <v>945</v>
      </c>
      <c r="C21" s="1903">
        <v>42825</v>
      </c>
      <c r="D21" s="1904">
        <v>38328</v>
      </c>
      <c r="E21" s="1905">
        <v>4497</v>
      </c>
      <c r="F21" s="1906">
        <v>42381</v>
      </c>
      <c r="G21" s="1907">
        <v>37899</v>
      </c>
      <c r="H21" s="1908">
        <v>4482</v>
      </c>
      <c r="I21" s="1906">
        <v>42603</v>
      </c>
      <c r="J21" s="1907">
        <v>38114</v>
      </c>
      <c r="K21" s="1909">
        <v>4489</v>
      </c>
      <c r="L21" s="1937"/>
      <c r="M21" s="2013"/>
      <c r="N21" s="2013"/>
      <c r="O21" s="2013"/>
      <c r="P21" s="2013"/>
      <c r="Q21" s="2013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</row>
    <row r="22" spans="1:35" ht="28.5" customHeight="1">
      <c r="A22" s="1910"/>
      <c r="B22" s="1902" t="s">
        <v>946</v>
      </c>
      <c r="C22" s="1903">
        <v>10986</v>
      </c>
      <c r="D22" s="1904">
        <v>0</v>
      </c>
      <c r="E22" s="1905">
        <v>10986</v>
      </c>
      <c r="F22" s="1906">
        <v>10848</v>
      </c>
      <c r="G22" s="1907">
        <v>0</v>
      </c>
      <c r="H22" s="1908">
        <v>10848</v>
      </c>
      <c r="I22" s="1906">
        <v>10917</v>
      </c>
      <c r="J22" s="1907">
        <v>0</v>
      </c>
      <c r="K22" s="1909">
        <v>10917</v>
      </c>
      <c r="L22" s="1937"/>
      <c r="M22" s="2013"/>
      <c r="N22" s="2013"/>
      <c r="O22" s="2013"/>
      <c r="P22" s="2013"/>
      <c r="Q22" s="2013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</row>
    <row r="23" spans="1:35" ht="15.75" customHeight="1">
      <c r="A23" s="1901"/>
      <c r="B23" s="1894" t="s">
        <v>121</v>
      </c>
      <c r="C23" s="1895">
        <v>67798</v>
      </c>
      <c r="D23" s="1896">
        <v>26107</v>
      </c>
      <c r="E23" s="1897">
        <v>41691</v>
      </c>
      <c r="F23" s="1895">
        <v>67118</v>
      </c>
      <c r="G23" s="1896">
        <v>25852</v>
      </c>
      <c r="H23" s="1897">
        <v>41266</v>
      </c>
      <c r="I23" s="1895">
        <v>67458</v>
      </c>
      <c r="J23" s="1896">
        <v>25979</v>
      </c>
      <c r="K23" s="1897">
        <v>41479</v>
      </c>
      <c r="L23" s="1937"/>
      <c r="M23" s="2013"/>
      <c r="N23" s="2013"/>
      <c r="O23" s="2013"/>
      <c r="P23" s="2013"/>
      <c r="Q23" s="2013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</row>
    <row r="24" spans="1:35" ht="15.75" customHeight="1">
      <c r="A24" s="1901"/>
      <c r="B24" s="1911" t="s">
        <v>947</v>
      </c>
      <c r="C24" s="1903">
        <v>3916</v>
      </c>
      <c r="D24" s="1904">
        <v>1973</v>
      </c>
      <c r="E24" s="1905">
        <v>1943</v>
      </c>
      <c r="F24" s="1903">
        <v>3844</v>
      </c>
      <c r="G24" s="1904">
        <v>1931</v>
      </c>
      <c r="H24" s="1905">
        <v>1913</v>
      </c>
      <c r="I24" s="1903">
        <v>3880</v>
      </c>
      <c r="J24" s="1904">
        <v>1952</v>
      </c>
      <c r="K24" s="1905">
        <v>1928</v>
      </c>
      <c r="L24" s="1937"/>
      <c r="M24" s="2013"/>
      <c r="N24" s="2013"/>
      <c r="O24" s="2013"/>
      <c r="P24" s="2013"/>
      <c r="Q24" s="2013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</row>
    <row r="25" spans="1:35" ht="15">
      <c r="A25" s="1901"/>
      <c r="B25" s="1912" t="s">
        <v>214</v>
      </c>
      <c r="C25" s="1903">
        <v>2726</v>
      </c>
      <c r="D25" s="1904">
        <v>2111</v>
      </c>
      <c r="E25" s="1905">
        <v>615</v>
      </c>
      <c r="F25" s="1903">
        <v>2656</v>
      </c>
      <c r="G25" s="1904">
        <v>2059</v>
      </c>
      <c r="H25" s="1905">
        <v>597</v>
      </c>
      <c r="I25" s="1903">
        <v>2691</v>
      </c>
      <c r="J25" s="1904">
        <v>2085</v>
      </c>
      <c r="K25" s="1905">
        <v>606</v>
      </c>
      <c r="L25" s="1937"/>
      <c r="M25" s="2013"/>
      <c r="N25" s="2013"/>
      <c r="O25" s="2013"/>
      <c r="P25" s="2013"/>
      <c r="Q25" s="2013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</row>
    <row r="26" spans="1:35" ht="25.5">
      <c r="A26" s="1901"/>
      <c r="B26" s="1913" t="s">
        <v>215</v>
      </c>
      <c r="C26" s="1903">
        <v>3672</v>
      </c>
      <c r="D26" s="1904">
        <v>0</v>
      </c>
      <c r="E26" s="1905">
        <v>3672</v>
      </c>
      <c r="F26" s="1903">
        <v>3631</v>
      </c>
      <c r="G26" s="1904">
        <v>0</v>
      </c>
      <c r="H26" s="1905">
        <v>3631</v>
      </c>
      <c r="I26" s="1903">
        <v>3652</v>
      </c>
      <c r="J26" s="1904">
        <v>0</v>
      </c>
      <c r="K26" s="1905">
        <v>3652</v>
      </c>
      <c r="L26" s="1937"/>
      <c r="M26" s="2013"/>
      <c r="N26" s="2013"/>
      <c r="O26" s="2013"/>
      <c r="P26" s="2013"/>
      <c r="Q26" s="2013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</row>
    <row r="27" spans="1:35" ht="15">
      <c r="A27" s="1901"/>
      <c r="B27" s="1913" t="s">
        <v>216</v>
      </c>
      <c r="C27" s="1903">
        <v>8501</v>
      </c>
      <c r="D27" s="1904">
        <v>4745</v>
      </c>
      <c r="E27" s="1905">
        <v>3756</v>
      </c>
      <c r="F27" s="1903">
        <v>8543</v>
      </c>
      <c r="G27" s="1904">
        <v>4808</v>
      </c>
      <c r="H27" s="1905">
        <v>3735</v>
      </c>
      <c r="I27" s="1903">
        <v>8522</v>
      </c>
      <c r="J27" s="1904">
        <v>4776</v>
      </c>
      <c r="K27" s="1905">
        <v>3746</v>
      </c>
      <c r="L27" s="1937"/>
      <c r="M27" s="2013"/>
      <c r="N27" s="2013"/>
      <c r="O27" s="2013"/>
      <c r="P27" s="2013"/>
      <c r="Q27" s="2013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</row>
    <row r="28" spans="1:35" ht="15">
      <c r="A28" s="1901"/>
      <c r="B28" s="1913" t="s">
        <v>948</v>
      </c>
      <c r="C28" s="1903">
        <v>3984</v>
      </c>
      <c r="D28" s="1904">
        <v>2680</v>
      </c>
      <c r="E28" s="1905">
        <v>1304</v>
      </c>
      <c r="F28" s="1903">
        <v>3890</v>
      </c>
      <c r="G28" s="1904">
        <v>2634</v>
      </c>
      <c r="H28" s="1905">
        <v>1256</v>
      </c>
      <c r="I28" s="1903">
        <v>3937</v>
      </c>
      <c r="J28" s="1904">
        <v>2657</v>
      </c>
      <c r="K28" s="1905">
        <v>1280</v>
      </c>
      <c r="L28" s="1937"/>
      <c r="M28" s="2013"/>
      <c r="N28" s="2013"/>
      <c r="O28" s="2013"/>
      <c r="P28" s="2013"/>
      <c r="Q28" s="2013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</row>
    <row r="29" spans="1:35" ht="15.75" customHeight="1">
      <c r="A29" s="1901"/>
      <c r="B29" s="1913" t="s">
        <v>949</v>
      </c>
      <c r="C29" s="1903">
        <v>10989</v>
      </c>
      <c r="D29" s="1904">
        <v>4752</v>
      </c>
      <c r="E29" s="1905">
        <v>6237</v>
      </c>
      <c r="F29" s="1903">
        <v>10906</v>
      </c>
      <c r="G29" s="1904">
        <v>4724</v>
      </c>
      <c r="H29" s="1905">
        <v>6182</v>
      </c>
      <c r="I29" s="1903">
        <v>10947</v>
      </c>
      <c r="J29" s="1904">
        <v>4738</v>
      </c>
      <c r="K29" s="1905">
        <v>6209</v>
      </c>
      <c r="L29" s="1937"/>
      <c r="M29" s="2013"/>
      <c r="N29" s="2013"/>
      <c r="O29" s="2013"/>
      <c r="P29" s="2013"/>
      <c r="Q29" s="2013"/>
      <c r="R29" s="281"/>
      <c r="S29" s="281"/>
      <c r="T29" s="281"/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</row>
    <row r="30" spans="1:35" ht="25.5">
      <c r="A30" s="1901"/>
      <c r="B30" s="1913" t="s">
        <v>950</v>
      </c>
      <c r="C30" s="1903">
        <v>4179</v>
      </c>
      <c r="D30" s="1904">
        <v>0</v>
      </c>
      <c r="E30" s="1905">
        <v>4179</v>
      </c>
      <c r="F30" s="1903">
        <v>4153</v>
      </c>
      <c r="G30" s="1904">
        <v>0</v>
      </c>
      <c r="H30" s="1905">
        <v>4153</v>
      </c>
      <c r="I30" s="1903">
        <v>4166</v>
      </c>
      <c r="J30" s="1904">
        <v>0</v>
      </c>
      <c r="K30" s="1905">
        <v>4166</v>
      </c>
      <c r="L30" s="1937"/>
      <c r="M30" s="2013"/>
      <c r="N30" s="2013"/>
      <c r="O30" s="2013"/>
      <c r="P30" s="2013"/>
      <c r="Q30" s="2013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</row>
    <row r="31" spans="1:35" ht="15">
      <c r="A31" s="1901"/>
      <c r="B31" s="1913" t="s">
        <v>951</v>
      </c>
      <c r="C31" s="1903">
        <v>4051</v>
      </c>
      <c r="D31" s="1904">
        <v>0</v>
      </c>
      <c r="E31" s="1905">
        <v>4051</v>
      </c>
      <c r="F31" s="1903">
        <v>3991</v>
      </c>
      <c r="G31" s="1904">
        <v>0</v>
      </c>
      <c r="H31" s="1905">
        <v>3991</v>
      </c>
      <c r="I31" s="1903">
        <v>4021</v>
      </c>
      <c r="J31" s="1904">
        <v>0</v>
      </c>
      <c r="K31" s="1905">
        <v>4021</v>
      </c>
      <c r="L31" s="1937"/>
      <c r="M31" s="2013"/>
      <c r="N31" s="2013"/>
      <c r="O31" s="2013"/>
      <c r="P31" s="2013"/>
      <c r="Q31" s="2013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</row>
    <row r="32" spans="1:35" ht="15">
      <c r="A32" s="1901"/>
      <c r="B32" s="1913" t="s">
        <v>217</v>
      </c>
      <c r="C32" s="1903">
        <v>4228</v>
      </c>
      <c r="D32" s="1904">
        <v>2514</v>
      </c>
      <c r="E32" s="1905">
        <v>1714</v>
      </c>
      <c r="F32" s="1903">
        <v>4149</v>
      </c>
      <c r="G32" s="1904">
        <v>2472</v>
      </c>
      <c r="H32" s="1905">
        <v>1677</v>
      </c>
      <c r="I32" s="1903">
        <v>4189</v>
      </c>
      <c r="J32" s="1904">
        <v>2493</v>
      </c>
      <c r="K32" s="1905">
        <v>1696</v>
      </c>
      <c r="L32" s="1937"/>
      <c r="M32" s="2013"/>
      <c r="N32" s="2013"/>
      <c r="O32" s="2013"/>
      <c r="P32" s="2013"/>
      <c r="Q32" s="2013"/>
      <c r="R32" s="281"/>
      <c r="S32" s="281"/>
      <c r="T32" s="281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</row>
    <row r="33" spans="1:35" ht="25.5">
      <c r="A33" s="1901"/>
      <c r="B33" s="1913" t="s">
        <v>952</v>
      </c>
      <c r="C33" s="1903">
        <v>4326</v>
      </c>
      <c r="D33" s="1904">
        <v>0</v>
      </c>
      <c r="E33" s="1905">
        <v>4326</v>
      </c>
      <c r="F33" s="1903">
        <v>4324</v>
      </c>
      <c r="G33" s="1904">
        <v>0</v>
      </c>
      <c r="H33" s="1905">
        <v>4324</v>
      </c>
      <c r="I33" s="1903">
        <v>4325</v>
      </c>
      <c r="J33" s="1904">
        <v>0</v>
      </c>
      <c r="K33" s="1905">
        <v>4325</v>
      </c>
      <c r="L33" s="1937"/>
      <c r="M33" s="2013"/>
      <c r="N33" s="2013"/>
      <c r="O33" s="2013"/>
      <c r="P33" s="2013"/>
      <c r="Q33" s="2013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</row>
    <row r="34" spans="1:35" ht="15">
      <c r="A34" s="1901"/>
      <c r="B34" s="1913" t="s">
        <v>953</v>
      </c>
      <c r="C34" s="1903">
        <v>7312</v>
      </c>
      <c r="D34" s="1904">
        <v>3470</v>
      </c>
      <c r="E34" s="1905">
        <v>3842</v>
      </c>
      <c r="F34" s="1903">
        <v>7163</v>
      </c>
      <c r="G34" s="1904">
        <v>3394</v>
      </c>
      <c r="H34" s="1905">
        <v>3769</v>
      </c>
      <c r="I34" s="1903">
        <v>7237</v>
      </c>
      <c r="J34" s="1904">
        <v>3432</v>
      </c>
      <c r="K34" s="1905">
        <v>3805</v>
      </c>
      <c r="L34" s="1937"/>
      <c r="M34" s="2013"/>
      <c r="N34" s="2013"/>
      <c r="O34" s="2013"/>
      <c r="P34" s="2013"/>
      <c r="Q34" s="2013"/>
      <c r="R34" s="281"/>
      <c r="S34" s="281"/>
      <c r="T34" s="281"/>
      <c r="U34" s="281"/>
      <c r="V34" s="281"/>
      <c r="W34" s="281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</row>
    <row r="35" spans="1:35" ht="15">
      <c r="A35" s="1901"/>
      <c r="B35" s="1913" t="s">
        <v>218</v>
      </c>
      <c r="C35" s="1903">
        <v>7035</v>
      </c>
      <c r="D35" s="1904">
        <v>3862</v>
      </c>
      <c r="E35" s="1905">
        <v>3173</v>
      </c>
      <c r="F35" s="1903">
        <v>6968</v>
      </c>
      <c r="G35" s="1904">
        <v>3830</v>
      </c>
      <c r="H35" s="1905">
        <v>3138</v>
      </c>
      <c r="I35" s="1903">
        <v>7001</v>
      </c>
      <c r="J35" s="1904">
        <v>3846</v>
      </c>
      <c r="K35" s="1905">
        <v>3155</v>
      </c>
      <c r="L35" s="1937"/>
      <c r="M35" s="2013"/>
      <c r="N35" s="2013"/>
      <c r="O35" s="2013"/>
      <c r="P35" s="2013"/>
      <c r="Q35" s="2013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</row>
    <row r="36" spans="1:35" ht="26.25">
      <c r="A36" s="1901"/>
      <c r="B36" s="1914" t="s">
        <v>954</v>
      </c>
      <c r="C36" s="1903">
        <v>2879</v>
      </c>
      <c r="D36" s="1904">
        <v>0</v>
      </c>
      <c r="E36" s="1905">
        <v>2879</v>
      </c>
      <c r="F36" s="1903">
        <v>2900</v>
      </c>
      <c r="G36" s="1904">
        <v>0</v>
      </c>
      <c r="H36" s="1905">
        <v>2900</v>
      </c>
      <c r="I36" s="1903">
        <v>2890</v>
      </c>
      <c r="J36" s="1904">
        <v>0</v>
      </c>
      <c r="K36" s="1905">
        <v>2890</v>
      </c>
      <c r="L36" s="1937"/>
      <c r="M36" s="2013"/>
      <c r="N36" s="2013"/>
      <c r="O36" s="2013"/>
      <c r="P36" s="2013"/>
      <c r="Q36" s="2013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</row>
    <row r="37" spans="1:35" ht="15.75" customHeight="1">
      <c r="A37" s="1901"/>
      <c r="B37" s="1894" t="s">
        <v>113</v>
      </c>
      <c r="C37" s="1895">
        <v>237686</v>
      </c>
      <c r="D37" s="1896">
        <v>208994</v>
      </c>
      <c r="E37" s="1897">
        <v>28692</v>
      </c>
      <c r="F37" s="1895">
        <v>238394</v>
      </c>
      <c r="G37" s="1896">
        <v>210173</v>
      </c>
      <c r="H37" s="1897">
        <v>28221</v>
      </c>
      <c r="I37" s="1895">
        <v>238040</v>
      </c>
      <c r="J37" s="1896">
        <v>209583</v>
      </c>
      <c r="K37" s="1897">
        <v>28457</v>
      </c>
      <c r="L37" s="1937"/>
      <c r="M37" s="2013"/>
      <c r="N37" s="2013"/>
      <c r="O37" s="2013"/>
      <c r="P37" s="2013"/>
      <c r="Q37" s="2013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</row>
    <row r="38" spans="1:35" ht="15.75" customHeight="1">
      <c r="A38" s="1901"/>
      <c r="B38" s="1902" t="s">
        <v>219</v>
      </c>
      <c r="C38" s="1903">
        <v>183299</v>
      </c>
      <c r="D38" s="1904">
        <v>183299</v>
      </c>
      <c r="E38" s="1905">
        <v>0</v>
      </c>
      <c r="F38" s="1903">
        <v>184645</v>
      </c>
      <c r="G38" s="1904">
        <v>184645</v>
      </c>
      <c r="H38" s="1905">
        <v>0</v>
      </c>
      <c r="I38" s="1903">
        <v>183972</v>
      </c>
      <c r="J38" s="1904">
        <v>183972</v>
      </c>
      <c r="K38" s="1905">
        <v>0</v>
      </c>
      <c r="L38" s="1937"/>
      <c r="M38" s="2013"/>
      <c r="N38" s="2013"/>
      <c r="O38" s="2013"/>
      <c r="P38" s="2013"/>
      <c r="Q38" s="2013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</row>
    <row r="39" spans="1:35" ht="28.5">
      <c r="A39" s="1901"/>
      <c r="B39" s="1902" t="s">
        <v>220</v>
      </c>
      <c r="C39" s="1903">
        <v>31466</v>
      </c>
      <c r="D39" s="1904">
        <v>21421</v>
      </c>
      <c r="E39" s="1905">
        <v>10045</v>
      </c>
      <c r="F39" s="1903">
        <v>31272</v>
      </c>
      <c r="G39" s="1904">
        <v>21439</v>
      </c>
      <c r="H39" s="1905">
        <v>9833</v>
      </c>
      <c r="I39" s="1903">
        <v>31369</v>
      </c>
      <c r="J39" s="1904">
        <v>21430</v>
      </c>
      <c r="K39" s="1905">
        <v>9939</v>
      </c>
      <c r="L39" s="1937"/>
      <c r="M39" s="2013"/>
      <c r="N39" s="2013"/>
      <c r="O39" s="2013"/>
      <c r="P39" s="2013"/>
      <c r="Q39" s="2013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</row>
    <row r="40" spans="1:35" ht="15.75" customHeight="1">
      <c r="A40" s="1901"/>
      <c r="B40" s="1902" t="s">
        <v>221</v>
      </c>
      <c r="C40" s="1903">
        <v>15364</v>
      </c>
      <c r="D40" s="1904">
        <v>4274</v>
      </c>
      <c r="E40" s="1905">
        <v>11090</v>
      </c>
      <c r="F40" s="1903">
        <v>14954</v>
      </c>
      <c r="G40" s="1904">
        <v>4089</v>
      </c>
      <c r="H40" s="1905">
        <v>10865</v>
      </c>
      <c r="I40" s="1903">
        <v>15159</v>
      </c>
      <c r="J40" s="1904">
        <v>4181</v>
      </c>
      <c r="K40" s="1905">
        <v>10978</v>
      </c>
      <c r="L40" s="1937"/>
      <c r="M40" s="1937"/>
      <c r="N40" s="1937"/>
      <c r="O40" s="2013"/>
      <c r="P40" s="2013"/>
      <c r="Q40" s="2013"/>
      <c r="R40" s="281"/>
      <c r="S40" s="281"/>
      <c r="T40" s="281"/>
      <c r="U40" s="281"/>
      <c r="V40" s="281"/>
      <c r="W40" s="281"/>
    </row>
    <row r="41" spans="1:35" ht="15.75" customHeight="1">
      <c r="A41" s="1915"/>
      <c r="B41" s="1902" t="s">
        <v>955</v>
      </c>
      <c r="C41" s="1903"/>
      <c r="D41" s="1904"/>
      <c r="E41" s="1905"/>
      <c r="F41" s="1903"/>
      <c r="G41" s="1904"/>
      <c r="H41" s="1905"/>
      <c r="I41" s="1903">
        <v>0</v>
      </c>
      <c r="J41" s="1904">
        <v>0</v>
      </c>
      <c r="K41" s="1905">
        <v>0</v>
      </c>
      <c r="L41" s="1937"/>
      <c r="M41" s="1937"/>
      <c r="N41" s="1937"/>
      <c r="O41" s="2013"/>
      <c r="P41" s="2013"/>
      <c r="Q41" s="2013"/>
      <c r="R41" s="281"/>
      <c r="S41" s="281"/>
      <c r="T41" s="281"/>
      <c r="U41" s="281"/>
      <c r="V41" s="281"/>
      <c r="W41" s="281"/>
    </row>
    <row r="42" spans="1:35" ht="15.75" customHeight="1">
      <c r="A42" s="1915"/>
      <c r="B42" s="1916" t="s">
        <v>961</v>
      </c>
      <c r="C42" s="1903">
        <v>663</v>
      </c>
      <c r="D42" s="1904">
        <v>0</v>
      </c>
      <c r="E42" s="1905">
        <v>663</v>
      </c>
      <c r="F42" s="1903">
        <v>670</v>
      </c>
      <c r="G42" s="1904">
        <v>0</v>
      </c>
      <c r="H42" s="1905">
        <v>670</v>
      </c>
      <c r="I42" s="1903">
        <v>666</v>
      </c>
      <c r="J42" s="1904">
        <v>0</v>
      </c>
      <c r="K42" s="1905">
        <v>666</v>
      </c>
      <c r="L42" s="1937"/>
      <c r="M42" s="1937"/>
      <c r="N42" s="1937"/>
      <c r="O42" s="2013"/>
      <c r="P42" s="2013"/>
      <c r="Q42" s="2013"/>
      <c r="R42" s="281"/>
      <c r="S42" s="281"/>
      <c r="T42" s="281"/>
      <c r="U42" s="281"/>
      <c r="V42" s="281"/>
      <c r="W42" s="281"/>
    </row>
    <row r="43" spans="1:35" ht="15.75" customHeight="1">
      <c r="A43" s="1915"/>
      <c r="B43" s="1916" t="s">
        <v>964</v>
      </c>
      <c r="C43" s="1903">
        <v>93</v>
      </c>
      <c r="D43" s="1904">
        <v>0</v>
      </c>
      <c r="E43" s="1905">
        <v>93</v>
      </c>
      <c r="F43" s="1903">
        <v>87</v>
      </c>
      <c r="G43" s="1904">
        <v>0</v>
      </c>
      <c r="H43" s="1905">
        <v>87</v>
      </c>
      <c r="I43" s="1903">
        <v>90</v>
      </c>
      <c r="J43" s="1904">
        <v>0</v>
      </c>
      <c r="K43" s="1905">
        <v>90</v>
      </c>
      <c r="L43" s="1937"/>
      <c r="M43" s="1937"/>
      <c r="N43" s="1937"/>
      <c r="O43" s="2013"/>
      <c r="P43" s="2013"/>
      <c r="Q43" s="2013"/>
      <c r="R43" s="281"/>
      <c r="S43" s="281"/>
      <c r="T43" s="281"/>
      <c r="U43" s="281"/>
      <c r="V43" s="281"/>
      <c r="W43" s="281"/>
    </row>
    <row r="44" spans="1:35" ht="15.75" customHeight="1">
      <c r="A44" s="1915"/>
      <c r="B44" s="1916" t="s">
        <v>958</v>
      </c>
      <c r="C44" s="1903">
        <v>147</v>
      </c>
      <c r="D44" s="1904">
        <v>0</v>
      </c>
      <c r="E44" s="1905">
        <v>147</v>
      </c>
      <c r="F44" s="1903">
        <v>143</v>
      </c>
      <c r="G44" s="1904">
        <v>0</v>
      </c>
      <c r="H44" s="1905">
        <v>143</v>
      </c>
      <c r="I44" s="1903">
        <v>145</v>
      </c>
      <c r="J44" s="1904">
        <v>0</v>
      </c>
      <c r="K44" s="1905">
        <v>145</v>
      </c>
      <c r="L44" s="1937"/>
      <c r="M44" s="1937"/>
      <c r="N44" s="1937"/>
      <c r="O44" s="2013"/>
      <c r="P44" s="2013"/>
      <c r="Q44" s="2013"/>
      <c r="R44" s="281"/>
      <c r="S44" s="281"/>
      <c r="T44" s="281"/>
      <c r="U44" s="281"/>
      <c r="V44" s="281"/>
      <c r="W44" s="281"/>
    </row>
    <row r="45" spans="1:35" ht="15.75" customHeight="1">
      <c r="A45" s="1915"/>
      <c r="B45" s="1916" t="s">
        <v>956</v>
      </c>
      <c r="C45" s="1903">
        <v>421</v>
      </c>
      <c r="D45" s="1904">
        <v>0</v>
      </c>
      <c r="E45" s="1905">
        <v>421</v>
      </c>
      <c r="F45" s="1903">
        <v>425</v>
      </c>
      <c r="G45" s="1904">
        <v>0</v>
      </c>
      <c r="H45" s="1905">
        <v>425</v>
      </c>
      <c r="I45" s="1903">
        <v>423</v>
      </c>
      <c r="J45" s="1904">
        <v>0</v>
      </c>
      <c r="K45" s="1905">
        <v>423</v>
      </c>
      <c r="L45" s="1937"/>
      <c r="M45" s="1937"/>
      <c r="N45" s="1937"/>
      <c r="O45" s="2013"/>
      <c r="P45" s="2013"/>
      <c r="Q45" s="2013"/>
      <c r="R45" s="281"/>
      <c r="S45" s="281"/>
      <c r="T45" s="281"/>
      <c r="U45" s="281"/>
      <c r="V45" s="281"/>
      <c r="W45" s="281"/>
    </row>
    <row r="46" spans="1:35" ht="15.75" customHeight="1">
      <c r="A46" s="1915"/>
      <c r="B46" s="1917" t="s">
        <v>957</v>
      </c>
      <c r="C46" s="1903">
        <v>5362</v>
      </c>
      <c r="D46" s="1904">
        <v>0</v>
      </c>
      <c r="E46" s="1905">
        <v>5362</v>
      </c>
      <c r="F46" s="1903">
        <v>5309</v>
      </c>
      <c r="G46" s="1904">
        <v>0</v>
      </c>
      <c r="H46" s="1905">
        <v>5309</v>
      </c>
      <c r="I46" s="1903">
        <v>5336</v>
      </c>
      <c r="J46" s="1904">
        <v>0</v>
      </c>
      <c r="K46" s="1905">
        <v>5336</v>
      </c>
      <c r="L46" s="1937"/>
      <c r="M46" s="1937"/>
      <c r="N46" s="1937"/>
      <c r="O46" s="2013"/>
      <c r="P46" s="2013"/>
      <c r="Q46" s="2013"/>
      <c r="R46" s="281"/>
      <c r="S46" s="281"/>
      <c r="T46" s="281"/>
      <c r="U46" s="281"/>
      <c r="V46" s="281"/>
      <c r="W46" s="281"/>
    </row>
    <row r="47" spans="1:35" ht="15.75" customHeight="1">
      <c r="A47" s="1915"/>
      <c r="B47" s="1916" t="s">
        <v>960</v>
      </c>
      <c r="C47" s="1903">
        <v>208</v>
      </c>
      <c r="D47" s="1904">
        <v>0</v>
      </c>
      <c r="E47" s="1905">
        <v>208</v>
      </c>
      <c r="F47" s="1903">
        <v>206</v>
      </c>
      <c r="G47" s="1904">
        <v>0</v>
      </c>
      <c r="H47" s="1905">
        <v>206</v>
      </c>
      <c r="I47" s="1903">
        <v>207</v>
      </c>
      <c r="J47" s="1904">
        <v>0</v>
      </c>
      <c r="K47" s="1905">
        <v>207</v>
      </c>
      <c r="L47" s="1937"/>
      <c r="M47" s="1937"/>
      <c r="N47" s="1937"/>
      <c r="O47" s="2013"/>
      <c r="P47" s="2013"/>
      <c r="Q47" s="2013"/>
      <c r="R47" s="281"/>
      <c r="S47" s="281"/>
      <c r="T47" s="281"/>
      <c r="U47" s="281"/>
      <c r="V47" s="281"/>
      <c r="W47" s="281"/>
    </row>
    <row r="48" spans="1:35" ht="15.75" customHeight="1">
      <c r="A48" s="1915"/>
      <c r="B48" s="1916" t="s">
        <v>959</v>
      </c>
      <c r="C48" s="1903">
        <v>95</v>
      </c>
      <c r="D48" s="1904">
        <v>0</v>
      </c>
      <c r="E48" s="1905">
        <v>95</v>
      </c>
      <c r="F48" s="1903">
        <v>95</v>
      </c>
      <c r="G48" s="1904">
        <v>0</v>
      </c>
      <c r="H48" s="1905">
        <v>95</v>
      </c>
      <c r="I48" s="1903">
        <v>95</v>
      </c>
      <c r="J48" s="1904">
        <v>0</v>
      </c>
      <c r="K48" s="1905">
        <v>95</v>
      </c>
      <c r="L48" s="1937"/>
      <c r="M48" s="1937"/>
      <c r="N48" s="1937"/>
      <c r="O48" s="2013"/>
      <c r="P48" s="2013"/>
      <c r="Q48" s="2013"/>
      <c r="R48" s="281"/>
      <c r="S48" s="281"/>
      <c r="T48" s="281"/>
      <c r="U48" s="281"/>
      <c r="V48" s="281"/>
      <c r="W48" s="281"/>
    </row>
    <row r="49" spans="1:23" ht="15.75" customHeight="1">
      <c r="A49" s="1915"/>
      <c r="B49" s="1916" t="s">
        <v>962</v>
      </c>
      <c r="C49" s="1903">
        <v>206</v>
      </c>
      <c r="D49" s="1904">
        <v>0</v>
      </c>
      <c r="E49" s="1905">
        <v>206</v>
      </c>
      <c r="F49" s="1903">
        <v>210</v>
      </c>
      <c r="G49" s="1904">
        <v>0</v>
      </c>
      <c r="H49" s="1905">
        <v>210</v>
      </c>
      <c r="I49" s="1903">
        <v>208</v>
      </c>
      <c r="J49" s="1904">
        <v>0</v>
      </c>
      <c r="K49" s="1905">
        <v>208</v>
      </c>
      <c r="L49" s="1937"/>
      <c r="M49" s="1937"/>
      <c r="N49" s="1937"/>
      <c r="O49" s="2013"/>
      <c r="P49" s="2013"/>
      <c r="Q49" s="2013"/>
      <c r="R49" s="281"/>
      <c r="S49" s="281"/>
      <c r="T49" s="281"/>
      <c r="U49" s="281"/>
      <c r="V49" s="281"/>
      <c r="W49" s="281"/>
    </row>
    <row r="50" spans="1:23" ht="15.75" customHeight="1">
      <c r="A50" s="1915"/>
      <c r="B50" s="1916" t="s">
        <v>963</v>
      </c>
      <c r="C50" s="1903">
        <v>281</v>
      </c>
      <c r="D50" s="1904">
        <v>0</v>
      </c>
      <c r="E50" s="1905">
        <v>281</v>
      </c>
      <c r="F50" s="1903">
        <v>291</v>
      </c>
      <c r="G50" s="1904">
        <v>0</v>
      </c>
      <c r="H50" s="1905">
        <v>291</v>
      </c>
      <c r="I50" s="1903">
        <v>286</v>
      </c>
      <c r="J50" s="1904">
        <v>0</v>
      </c>
      <c r="K50" s="1905">
        <v>286</v>
      </c>
      <c r="L50" s="1937"/>
      <c r="M50" s="1937"/>
      <c r="N50" s="1937"/>
      <c r="O50" s="2013"/>
      <c r="P50" s="2013"/>
      <c r="Q50" s="2013"/>
      <c r="R50" s="281"/>
      <c r="S50" s="281"/>
      <c r="T50" s="281"/>
      <c r="U50" s="281"/>
      <c r="V50" s="281"/>
      <c r="W50" s="281"/>
    </row>
    <row r="51" spans="1:23" ht="15.75" customHeight="1">
      <c r="A51" s="1915"/>
      <c r="B51" s="1916" t="s">
        <v>965</v>
      </c>
      <c r="C51" s="1903">
        <v>81</v>
      </c>
      <c r="D51" s="1904">
        <v>0</v>
      </c>
      <c r="E51" s="1905">
        <v>81</v>
      </c>
      <c r="F51" s="1903">
        <v>87</v>
      </c>
      <c r="G51" s="1904">
        <v>0</v>
      </c>
      <c r="H51" s="1905">
        <v>87</v>
      </c>
      <c r="I51" s="1903">
        <v>84</v>
      </c>
      <c r="J51" s="1904">
        <v>0</v>
      </c>
      <c r="K51" s="1905">
        <v>84</v>
      </c>
      <c r="L51" s="1937"/>
      <c r="M51" s="1937"/>
      <c r="N51" s="1937"/>
      <c r="O51" s="2013"/>
      <c r="P51" s="2013"/>
      <c r="Q51" s="2013"/>
      <c r="R51" s="281"/>
      <c r="S51" s="281"/>
      <c r="T51" s="281"/>
      <c r="U51" s="281"/>
      <c r="V51" s="281"/>
      <c r="W51" s="281"/>
    </row>
    <row r="52" spans="1:23" ht="25.5">
      <c r="A52" s="1915"/>
      <c r="B52" s="1894" t="s">
        <v>966</v>
      </c>
      <c r="C52" s="1895">
        <v>707057</v>
      </c>
      <c r="D52" s="1896">
        <v>624228</v>
      </c>
      <c r="E52" s="1897">
        <v>82829</v>
      </c>
      <c r="F52" s="1895">
        <v>701148</v>
      </c>
      <c r="G52" s="1896">
        <v>618044</v>
      </c>
      <c r="H52" s="1897">
        <v>83104</v>
      </c>
      <c r="I52" s="1895">
        <v>704103</v>
      </c>
      <c r="J52" s="1896">
        <v>621136</v>
      </c>
      <c r="K52" s="1897">
        <v>82967</v>
      </c>
      <c r="L52" s="1937"/>
      <c r="M52" s="1937"/>
      <c r="N52" s="1937"/>
      <c r="O52" s="2013"/>
      <c r="P52" s="2013"/>
      <c r="Q52" s="2013"/>
      <c r="R52" s="281"/>
      <c r="S52" s="281"/>
      <c r="T52" s="281"/>
      <c r="U52" s="281"/>
      <c r="V52" s="281"/>
      <c r="W52" s="281"/>
    </row>
    <row r="53" spans="1:23" ht="25.5">
      <c r="A53" s="1901"/>
      <c r="B53" s="1894" t="s">
        <v>139</v>
      </c>
      <c r="C53" s="1895">
        <v>662668</v>
      </c>
      <c r="D53" s="1896">
        <v>591280</v>
      </c>
      <c r="E53" s="1896">
        <v>71388</v>
      </c>
      <c r="F53" s="1895">
        <v>656608</v>
      </c>
      <c r="G53" s="1896">
        <v>584786</v>
      </c>
      <c r="H53" s="1896">
        <v>71822</v>
      </c>
      <c r="I53" s="1895">
        <v>659638</v>
      </c>
      <c r="J53" s="1896">
        <v>588033</v>
      </c>
      <c r="K53" s="1897">
        <v>71605</v>
      </c>
      <c r="L53" s="1937"/>
      <c r="M53" s="1937"/>
      <c r="N53" s="1937"/>
      <c r="O53" s="2013"/>
      <c r="P53" s="2013"/>
      <c r="Q53" s="2013"/>
      <c r="R53" s="281"/>
      <c r="S53" s="281"/>
      <c r="T53" s="281"/>
      <c r="U53" s="281"/>
      <c r="V53" s="281"/>
      <c r="W53" s="281"/>
    </row>
    <row r="54" spans="1:23" ht="15.75" customHeight="1">
      <c r="A54" s="1901"/>
      <c r="B54" s="1902" t="s">
        <v>222</v>
      </c>
      <c r="C54" s="1903">
        <v>352032</v>
      </c>
      <c r="D54" s="1904">
        <v>344927</v>
      </c>
      <c r="E54" s="1905">
        <v>7105</v>
      </c>
      <c r="F54" s="1903">
        <v>349190</v>
      </c>
      <c r="G54" s="1904">
        <v>342164</v>
      </c>
      <c r="H54" s="1905">
        <v>7026</v>
      </c>
      <c r="I54" s="1903">
        <v>350611</v>
      </c>
      <c r="J54" s="1904">
        <v>343546</v>
      </c>
      <c r="K54" s="1905">
        <v>7065</v>
      </c>
      <c r="L54" s="1937"/>
      <c r="M54" s="1937"/>
      <c r="N54" s="1937"/>
      <c r="O54" s="2013"/>
      <c r="P54" s="2013"/>
      <c r="Q54" s="2013"/>
      <c r="R54" s="281"/>
      <c r="S54" s="281"/>
      <c r="T54" s="281"/>
      <c r="U54" s="281"/>
      <c r="V54" s="281"/>
      <c r="W54" s="281"/>
    </row>
    <row r="55" spans="1:23" ht="15.75" customHeight="1">
      <c r="A55" s="1901"/>
      <c r="B55" s="1902" t="s">
        <v>223</v>
      </c>
      <c r="C55" s="1903">
        <v>3576</v>
      </c>
      <c r="D55" s="1904">
        <v>2861</v>
      </c>
      <c r="E55" s="1905">
        <v>715</v>
      </c>
      <c r="F55" s="1903">
        <v>3672</v>
      </c>
      <c r="G55" s="1904">
        <v>2952</v>
      </c>
      <c r="H55" s="1905">
        <v>720</v>
      </c>
      <c r="I55" s="1903">
        <v>3624</v>
      </c>
      <c r="J55" s="1904">
        <v>2906</v>
      </c>
      <c r="K55" s="1905">
        <v>718</v>
      </c>
      <c r="L55" s="1937"/>
      <c r="M55" s="1937"/>
      <c r="N55" s="1937"/>
      <c r="O55" s="2013"/>
      <c r="P55" s="2013"/>
      <c r="Q55" s="2013"/>
      <c r="R55" s="281"/>
      <c r="S55" s="281"/>
      <c r="T55" s="281"/>
      <c r="U55" s="281"/>
      <c r="V55" s="281"/>
      <c r="W55" s="281"/>
    </row>
    <row r="56" spans="1:23" ht="15.75" customHeight="1">
      <c r="A56" s="1901"/>
      <c r="B56" s="1902" t="s">
        <v>224</v>
      </c>
      <c r="C56" s="1903">
        <v>37256</v>
      </c>
      <c r="D56" s="1904">
        <v>37256</v>
      </c>
      <c r="E56" s="1905">
        <v>0</v>
      </c>
      <c r="F56" s="1903">
        <v>36832</v>
      </c>
      <c r="G56" s="1904">
        <v>36832</v>
      </c>
      <c r="H56" s="1905">
        <v>0</v>
      </c>
      <c r="I56" s="1903">
        <v>37044</v>
      </c>
      <c r="J56" s="1904">
        <v>37044</v>
      </c>
      <c r="K56" s="1905">
        <v>0</v>
      </c>
      <c r="L56" s="1937"/>
      <c r="M56" s="1937"/>
      <c r="N56" s="1937"/>
      <c r="O56" s="2013"/>
      <c r="P56" s="2013"/>
      <c r="Q56" s="2013"/>
      <c r="R56" s="281"/>
      <c r="S56" s="281"/>
      <c r="T56" s="281"/>
      <c r="U56" s="281"/>
      <c r="V56" s="281"/>
      <c r="W56" s="281"/>
    </row>
    <row r="57" spans="1:23" ht="15.75" customHeight="1">
      <c r="A57" s="1901"/>
      <c r="B57" s="1902" t="s">
        <v>225</v>
      </c>
      <c r="C57" s="1903">
        <v>181768</v>
      </c>
      <c r="D57" s="1904">
        <v>180806</v>
      </c>
      <c r="E57" s="1905">
        <v>962</v>
      </c>
      <c r="F57" s="1903">
        <v>180668</v>
      </c>
      <c r="G57" s="1904">
        <v>179742</v>
      </c>
      <c r="H57" s="1905">
        <v>926</v>
      </c>
      <c r="I57" s="1903">
        <v>181218</v>
      </c>
      <c r="J57" s="1904">
        <v>180274</v>
      </c>
      <c r="K57" s="1905">
        <v>944</v>
      </c>
      <c r="L57" s="1937"/>
      <c r="M57" s="1937"/>
      <c r="N57" s="1937"/>
      <c r="O57" s="2013"/>
      <c r="P57" s="2013"/>
      <c r="Q57" s="2013"/>
      <c r="R57" s="281"/>
      <c r="S57" s="281"/>
      <c r="T57" s="281"/>
      <c r="U57" s="281"/>
      <c r="V57" s="281"/>
      <c r="W57" s="281"/>
    </row>
    <row r="58" spans="1:23" ht="15.75" customHeight="1">
      <c r="A58" s="1901"/>
      <c r="B58" s="1902" t="s">
        <v>967</v>
      </c>
      <c r="C58" s="1903">
        <v>5840</v>
      </c>
      <c r="D58" s="1904">
        <v>0</v>
      </c>
      <c r="E58" s="1905">
        <v>5840</v>
      </c>
      <c r="F58" s="1903">
        <v>5693</v>
      </c>
      <c r="G58" s="1904">
        <v>0</v>
      </c>
      <c r="H58" s="1905">
        <v>5693</v>
      </c>
      <c r="I58" s="1903">
        <v>5766</v>
      </c>
      <c r="J58" s="1904">
        <v>0</v>
      </c>
      <c r="K58" s="1905">
        <v>5766</v>
      </c>
      <c r="L58" s="1937"/>
      <c r="M58" s="1937"/>
      <c r="N58" s="1937"/>
      <c r="O58" s="2013"/>
      <c r="P58" s="2013"/>
      <c r="Q58" s="2013"/>
      <c r="R58" s="281"/>
      <c r="S58" s="281"/>
      <c r="T58" s="281"/>
      <c r="U58" s="281"/>
      <c r="V58" s="281"/>
      <c r="W58" s="281"/>
    </row>
    <row r="59" spans="1:23" ht="15.75" customHeight="1">
      <c r="A59" s="1901"/>
      <c r="B59" s="1902" t="s">
        <v>226</v>
      </c>
      <c r="C59" s="1903">
        <v>8127</v>
      </c>
      <c r="D59" s="1904">
        <v>5008</v>
      </c>
      <c r="E59" s="1905">
        <v>3119</v>
      </c>
      <c r="F59" s="1903">
        <v>7964</v>
      </c>
      <c r="G59" s="1904">
        <v>3122</v>
      </c>
      <c r="H59" s="1905">
        <v>4842</v>
      </c>
      <c r="I59" s="1903">
        <v>8046</v>
      </c>
      <c r="J59" s="1904">
        <v>4065</v>
      </c>
      <c r="K59" s="1905">
        <v>3981</v>
      </c>
      <c r="L59" s="1937"/>
      <c r="M59" s="1937"/>
      <c r="N59" s="1937"/>
      <c r="O59" s="2013"/>
      <c r="P59" s="2013"/>
      <c r="Q59" s="2013"/>
      <c r="R59" s="281"/>
      <c r="S59" s="281"/>
      <c r="T59" s="281"/>
      <c r="U59" s="281"/>
      <c r="V59" s="281"/>
      <c r="W59" s="281"/>
    </row>
    <row r="60" spans="1:23" ht="15.75" customHeight="1">
      <c r="A60" s="1901"/>
      <c r="B60" s="1902" t="s">
        <v>227</v>
      </c>
      <c r="C60" s="1903">
        <v>28402</v>
      </c>
      <c r="D60" s="1904">
        <v>20422</v>
      </c>
      <c r="E60" s="1905">
        <v>7980</v>
      </c>
      <c r="F60" s="1903">
        <v>27705</v>
      </c>
      <c r="G60" s="1904">
        <v>19974</v>
      </c>
      <c r="H60" s="1905">
        <v>7731</v>
      </c>
      <c r="I60" s="1903">
        <v>28053</v>
      </c>
      <c r="J60" s="1904">
        <v>20198</v>
      </c>
      <c r="K60" s="1905">
        <v>7855</v>
      </c>
      <c r="L60" s="1937"/>
      <c r="M60" s="1937"/>
      <c r="N60" s="1937"/>
      <c r="O60" s="2013"/>
      <c r="P60" s="2013"/>
      <c r="Q60" s="2013"/>
      <c r="R60" s="281"/>
      <c r="S60" s="281"/>
      <c r="T60" s="281"/>
      <c r="U60" s="281"/>
      <c r="V60" s="281"/>
      <c r="W60" s="281"/>
    </row>
    <row r="61" spans="1:23" ht="15.75" customHeight="1">
      <c r="A61" s="1901"/>
      <c r="B61" s="1902" t="s">
        <v>968</v>
      </c>
      <c r="C61" s="1903">
        <v>20496</v>
      </c>
      <c r="D61" s="1904">
        <v>0</v>
      </c>
      <c r="E61" s="1905">
        <v>20496</v>
      </c>
      <c r="F61" s="1903">
        <v>19946</v>
      </c>
      <c r="G61" s="1904">
        <v>0</v>
      </c>
      <c r="H61" s="1905">
        <v>19946</v>
      </c>
      <c r="I61" s="1903">
        <v>20221</v>
      </c>
      <c r="J61" s="1904">
        <v>0</v>
      </c>
      <c r="K61" s="1905">
        <v>20221</v>
      </c>
      <c r="L61" s="1937"/>
      <c r="M61" s="1937"/>
      <c r="N61" s="1937"/>
      <c r="O61" s="2013"/>
      <c r="P61" s="2013"/>
      <c r="Q61" s="2013"/>
      <c r="R61" s="281"/>
      <c r="S61" s="281"/>
      <c r="T61" s="281"/>
      <c r="U61" s="281"/>
      <c r="V61" s="281"/>
      <c r="W61" s="281"/>
    </row>
    <row r="62" spans="1:23" ht="15.75" customHeight="1">
      <c r="A62" s="1901" t="s">
        <v>229</v>
      </c>
      <c r="B62" s="1902" t="s">
        <v>228</v>
      </c>
      <c r="C62" s="1903">
        <v>25171</v>
      </c>
      <c r="D62" s="1904">
        <v>0</v>
      </c>
      <c r="E62" s="1905">
        <v>25171</v>
      </c>
      <c r="F62" s="1903">
        <v>24938</v>
      </c>
      <c r="G62" s="1904">
        <v>0</v>
      </c>
      <c r="H62" s="1905">
        <v>24938</v>
      </c>
      <c r="I62" s="1903">
        <v>25055</v>
      </c>
      <c r="J62" s="1904">
        <v>0</v>
      </c>
      <c r="K62" s="1905">
        <v>25055</v>
      </c>
      <c r="L62" s="1937"/>
      <c r="M62" s="1937"/>
      <c r="N62" s="1937"/>
      <c r="O62" s="2013"/>
      <c r="P62" s="2013"/>
      <c r="Q62" s="2013"/>
      <c r="R62" s="281"/>
      <c r="S62" s="281"/>
      <c r="T62" s="281"/>
      <c r="U62" s="281"/>
      <c r="V62" s="281"/>
      <c r="W62" s="281"/>
    </row>
    <row r="63" spans="1:23" ht="15.75" customHeight="1">
      <c r="A63" s="1901" t="s">
        <v>229</v>
      </c>
      <c r="B63" s="1894" t="s">
        <v>235</v>
      </c>
      <c r="C63" s="1895">
        <v>44389</v>
      </c>
      <c r="D63" s="1896">
        <v>32948</v>
      </c>
      <c r="E63" s="1897">
        <v>11441</v>
      </c>
      <c r="F63" s="1895">
        <v>44540</v>
      </c>
      <c r="G63" s="1896">
        <v>33258</v>
      </c>
      <c r="H63" s="1897">
        <v>11282</v>
      </c>
      <c r="I63" s="1895">
        <v>44465</v>
      </c>
      <c r="J63" s="1896">
        <v>33103</v>
      </c>
      <c r="K63" s="1897">
        <v>11362</v>
      </c>
      <c r="L63" s="1937"/>
      <c r="M63" s="1937"/>
      <c r="N63" s="1937"/>
      <c r="O63" s="2013"/>
      <c r="P63" s="2013"/>
      <c r="Q63" s="2013"/>
      <c r="R63" s="281"/>
      <c r="S63" s="281"/>
      <c r="T63" s="281"/>
      <c r="U63" s="281"/>
      <c r="V63" s="281"/>
      <c r="W63" s="281"/>
    </row>
    <row r="64" spans="1:23" ht="15.75" customHeight="1">
      <c r="A64" s="1901" t="s">
        <v>229</v>
      </c>
      <c r="B64" s="1894" t="s">
        <v>64</v>
      </c>
      <c r="C64" s="1895">
        <v>732864</v>
      </c>
      <c r="D64" s="1896">
        <v>675190</v>
      </c>
      <c r="E64" s="1897">
        <v>57674</v>
      </c>
      <c r="F64" s="1895">
        <v>724452</v>
      </c>
      <c r="G64" s="1896">
        <v>666872</v>
      </c>
      <c r="H64" s="1897">
        <v>57580</v>
      </c>
      <c r="I64" s="1895">
        <v>728658</v>
      </c>
      <c r="J64" s="1896">
        <v>671031</v>
      </c>
      <c r="K64" s="1897">
        <v>57627</v>
      </c>
      <c r="L64" s="1937"/>
      <c r="M64" s="1937"/>
      <c r="N64" s="1937"/>
      <c r="O64" s="2013"/>
      <c r="P64" s="2013"/>
      <c r="Q64" s="2013"/>
      <c r="R64" s="281"/>
      <c r="S64" s="281"/>
      <c r="T64" s="281"/>
      <c r="U64" s="281"/>
      <c r="V64" s="281"/>
      <c r="W64" s="281"/>
    </row>
    <row r="65" spans="1:23" ht="15.75" customHeight="1">
      <c r="A65" s="1901" t="s">
        <v>229</v>
      </c>
      <c r="B65" s="1894" t="s">
        <v>130</v>
      </c>
      <c r="C65" s="1895">
        <v>49527</v>
      </c>
      <c r="D65" s="1896">
        <v>35242</v>
      </c>
      <c r="E65" s="1897">
        <v>14285</v>
      </c>
      <c r="F65" s="1895">
        <v>50040</v>
      </c>
      <c r="G65" s="1896">
        <v>36001</v>
      </c>
      <c r="H65" s="1897">
        <v>14039</v>
      </c>
      <c r="I65" s="1895">
        <v>49784</v>
      </c>
      <c r="J65" s="1896">
        <v>35622</v>
      </c>
      <c r="K65" s="1897">
        <v>14162</v>
      </c>
      <c r="L65" s="1937"/>
      <c r="M65" s="1937"/>
      <c r="N65" s="1937"/>
      <c r="O65" s="2013"/>
      <c r="P65" s="2013"/>
      <c r="Q65" s="2013"/>
      <c r="R65" s="281"/>
      <c r="S65" s="281"/>
      <c r="T65" s="281"/>
      <c r="U65" s="281"/>
      <c r="V65" s="281"/>
      <c r="W65" s="281"/>
    </row>
    <row r="66" spans="1:23" ht="15.75" customHeight="1">
      <c r="A66" s="1918" t="s">
        <v>229</v>
      </c>
      <c r="B66" s="1919" t="s">
        <v>105</v>
      </c>
      <c r="C66" s="1920">
        <v>547010</v>
      </c>
      <c r="D66" s="1921">
        <v>459078</v>
      </c>
      <c r="E66" s="1922">
        <v>87932</v>
      </c>
      <c r="F66" s="1920">
        <v>552117</v>
      </c>
      <c r="G66" s="1921">
        <v>473892</v>
      </c>
      <c r="H66" s="1922">
        <v>78225</v>
      </c>
      <c r="I66" s="1920">
        <v>549564</v>
      </c>
      <c r="J66" s="1921">
        <v>466485</v>
      </c>
      <c r="K66" s="1922">
        <v>83079</v>
      </c>
      <c r="L66" s="1937"/>
      <c r="M66" s="1937"/>
      <c r="N66" s="1937"/>
      <c r="O66" s="2013"/>
      <c r="P66" s="2013"/>
      <c r="Q66" s="2013"/>
      <c r="R66" s="281"/>
      <c r="S66" s="281"/>
      <c r="T66" s="281"/>
      <c r="U66" s="281"/>
      <c r="V66" s="281"/>
      <c r="W66" s="281"/>
    </row>
    <row r="67" spans="1:23" ht="15.75" customHeight="1">
      <c r="B67" s="1749"/>
      <c r="C67" s="1750"/>
      <c r="D67" s="1750"/>
      <c r="E67" s="1750"/>
      <c r="F67" s="1750"/>
      <c r="G67" s="1750"/>
      <c r="H67" s="1750"/>
      <c r="I67" s="1750"/>
      <c r="J67" s="1750"/>
      <c r="K67" s="1750"/>
    </row>
    <row r="68" spans="1:23" ht="15.75" customHeight="1">
      <c r="A68" s="283" t="s">
        <v>229</v>
      </c>
      <c r="B68" s="284" t="s">
        <v>230</v>
      </c>
      <c r="C68" s="284"/>
      <c r="D68" s="284"/>
      <c r="E68" s="284"/>
      <c r="F68" s="285"/>
      <c r="G68" s="285"/>
      <c r="H68" s="285"/>
      <c r="I68" s="285"/>
      <c r="J68" s="285"/>
      <c r="K68" s="285"/>
    </row>
    <row r="69" spans="1:23" ht="15.75" customHeight="1">
      <c r="I69" s="271"/>
    </row>
    <row r="70" spans="1:23" ht="15.75" customHeight="1">
      <c r="B70" s="2065" t="s">
        <v>1082</v>
      </c>
      <c r="I70" s="271"/>
    </row>
    <row r="71" spans="1:23" ht="15.75" customHeight="1">
      <c r="I71" s="271"/>
    </row>
    <row r="72" spans="1:23" ht="15.75" customHeight="1">
      <c r="I72" s="271"/>
    </row>
    <row r="73" spans="1:23" ht="15.75" customHeight="1">
      <c r="I73" s="271"/>
    </row>
    <row r="74" spans="1:23" ht="15.75" customHeight="1">
      <c r="I74" s="271"/>
    </row>
    <row r="75" spans="1:23" ht="15.75" customHeight="1">
      <c r="I75" s="271"/>
    </row>
    <row r="76" spans="1:23" ht="15.75" customHeight="1">
      <c r="I76" s="271"/>
    </row>
    <row r="77" spans="1:23" ht="15.75" customHeight="1">
      <c r="I77" s="271"/>
    </row>
    <row r="78" spans="1:23" ht="15.75" customHeight="1">
      <c r="I78" s="271"/>
    </row>
    <row r="79" spans="1:23" ht="15.75" customHeight="1">
      <c r="I79" s="271"/>
    </row>
    <row r="80" spans="1:23" ht="15.75" customHeight="1">
      <c r="I80" s="271"/>
    </row>
    <row r="81" spans="9:9" ht="15.75" customHeight="1">
      <c r="I81" s="271"/>
    </row>
    <row r="82" spans="9:9" ht="15.75" customHeight="1">
      <c r="I82" s="271"/>
    </row>
    <row r="83" spans="9:9" ht="15.75" customHeight="1">
      <c r="I83" s="271"/>
    </row>
    <row r="84" spans="9:9" ht="15.75" customHeight="1">
      <c r="I84" s="271"/>
    </row>
    <row r="85" spans="9:9" ht="15.75" customHeight="1">
      <c r="I85" s="271"/>
    </row>
    <row r="86" spans="9:9" ht="15.75" customHeight="1">
      <c r="I86" s="271"/>
    </row>
    <row r="87" spans="9:9" ht="15.75" customHeight="1">
      <c r="I87" s="271"/>
    </row>
    <row r="88" spans="9:9" ht="15.75" customHeight="1">
      <c r="I88" s="271"/>
    </row>
    <row r="89" spans="9:9" ht="15.75" customHeight="1">
      <c r="I89" s="271"/>
    </row>
    <row r="90" spans="9:9" ht="15.75" customHeight="1">
      <c r="I90" s="271"/>
    </row>
    <row r="91" spans="9:9" ht="15.75" customHeight="1">
      <c r="I91" s="271"/>
    </row>
    <row r="92" spans="9:9" ht="15.75" customHeight="1">
      <c r="I92" s="271"/>
    </row>
    <row r="93" spans="9:9" ht="15.75" customHeight="1">
      <c r="I93" s="271"/>
    </row>
    <row r="94" spans="9:9" ht="15.75" customHeight="1">
      <c r="I94" s="271"/>
    </row>
    <row r="95" spans="9:9" ht="15.75" customHeight="1">
      <c r="I95" s="271"/>
    </row>
    <row r="96" spans="9:9" ht="15.75" customHeight="1">
      <c r="I96" s="271"/>
    </row>
    <row r="97" spans="9:9" ht="15.75" customHeight="1">
      <c r="I97" s="271"/>
    </row>
    <row r="98" spans="9:9" ht="15.75" customHeight="1">
      <c r="I98" s="271"/>
    </row>
    <row r="99" spans="9:9" ht="15.75" customHeight="1">
      <c r="I99" s="271"/>
    </row>
    <row r="100" spans="9:9" ht="15.75" customHeight="1">
      <c r="I100" s="271"/>
    </row>
    <row r="101" spans="9:9" ht="15.75" customHeight="1">
      <c r="I101" s="271"/>
    </row>
    <row r="102" spans="9:9" ht="15.75" customHeight="1">
      <c r="I102" s="271"/>
    </row>
    <row r="103" spans="9:9" ht="15.75" customHeight="1">
      <c r="I103" s="271"/>
    </row>
    <row r="104" spans="9:9" ht="15.75" customHeight="1">
      <c r="I104" s="271"/>
    </row>
    <row r="105" spans="9:9" ht="15.75" customHeight="1">
      <c r="I105" s="271"/>
    </row>
    <row r="106" spans="9:9" ht="15.75" customHeight="1">
      <c r="I106" s="271"/>
    </row>
    <row r="107" spans="9:9" ht="15.75" customHeight="1">
      <c r="I107" s="271"/>
    </row>
    <row r="108" spans="9:9" ht="15.75" customHeight="1">
      <c r="I108" s="271"/>
    </row>
    <row r="109" spans="9:9" ht="15.75" customHeight="1">
      <c r="I109" s="271"/>
    </row>
    <row r="110" spans="9:9" ht="15.75" customHeight="1">
      <c r="I110" s="271"/>
    </row>
    <row r="111" spans="9:9" ht="15.75" customHeight="1">
      <c r="I111" s="271"/>
    </row>
    <row r="112" spans="9:9" ht="15.75" customHeight="1">
      <c r="I112" s="271"/>
    </row>
    <row r="113" spans="9:9" ht="15.75" customHeight="1">
      <c r="I113" s="271"/>
    </row>
    <row r="114" spans="9:9" ht="15.75" customHeight="1">
      <c r="I114" s="271"/>
    </row>
    <row r="115" spans="9:9" ht="15.75" customHeight="1">
      <c r="I115" s="271"/>
    </row>
    <row r="116" spans="9:9" ht="15.75" customHeight="1">
      <c r="I116" s="271"/>
    </row>
    <row r="117" spans="9:9" ht="15.75" customHeight="1">
      <c r="I117" s="271"/>
    </row>
    <row r="118" spans="9:9" ht="15.75" customHeight="1">
      <c r="I118" s="271"/>
    </row>
    <row r="119" spans="9:9" ht="15.75" customHeight="1">
      <c r="I119" s="271"/>
    </row>
    <row r="120" spans="9:9" ht="15.75" customHeight="1">
      <c r="I120" s="271"/>
    </row>
    <row r="121" spans="9:9" ht="15.75" customHeight="1">
      <c r="I121" s="271"/>
    </row>
    <row r="122" spans="9:9" ht="15.75" customHeight="1">
      <c r="I122" s="271"/>
    </row>
    <row r="123" spans="9:9" ht="15.75" customHeight="1">
      <c r="I123" s="271"/>
    </row>
    <row r="124" spans="9:9" ht="15.75" customHeight="1">
      <c r="I124" s="271"/>
    </row>
    <row r="125" spans="9:9" ht="15.75" customHeight="1">
      <c r="I125" s="271"/>
    </row>
    <row r="126" spans="9:9" ht="15.75" customHeight="1">
      <c r="I126" s="271"/>
    </row>
    <row r="127" spans="9:9" ht="15.75" customHeight="1">
      <c r="I127" s="271"/>
    </row>
    <row r="128" spans="9:9" ht="15.75" customHeight="1">
      <c r="I128" s="271"/>
    </row>
    <row r="129" spans="9:9" ht="15.75" customHeight="1">
      <c r="I129" s="271"/>
    </row>
    <row r="130" spans="9:9" ht="15.75" customHeight="1">
      <c r="I130" s="271"/>
    </row>
    <row r="131" spans="9:9" ht="15.75" customHeight="1">
      <c r="I131" s="271"/>
    </row>
    <row r="132" spans="9:9" ht="15.75" customHeight="1">
      <c r="I132" s="271"/>
    </row>
    <row r="133" spans="9:9" ht="15.75" customHeight="1">
      <c r="I133" s="271"/>
    </row>
    <row r="134" spans="9:9" ht="15.75" customHeight="1">
      <c r="I134" s="271"/>
    </row>
    <row r="135" spans="9:9" ht="15.75" customHeight="1">
      <c r="I135" s="271"/>
    </row>
    <row r="136" spans="9:9" ht="15.75" customHeight="1">
      <c r="I136" s="271"/>
    </row>
    <row r="137" spans="9:9" ht="15.75" customHeight="1">
      <c r="I137" s="271"/>
    </row>
    <row r="138" spans="9:9" ht="15.75" customHeight="1">
      <c r="I138" s="271"/>
    </row>
    <row r="139" spans="9:9" ht="15.75" customHeight="1">
      <c r="I139" s="271"/>
    </row>
    <row r="140" spans="9:9" ht="15.75" customHeight="1">
      <c r="I140" s="271"/>
    </row>
    <row r="141" spans="9:9" ht="15.75" customHeight="1">
      <c r="I141" s="271"/>
    </row>
    <row r="142" spans="9:9" ht="15.75" customHeight="1">
      <c r="I142" s="271"/>
    </row>
    <row r="143" spans="9:9" ht="15.75" customHeight="1">
      <c r="I143" s="271"/>
    </row>
    <row r="144" spans="9:9" ht="15.75" customHeight="1">
      <c r="I144" s="271"/>
    </row>
    <row r="145" spans="9:9" ht="15.75" customHeight="1">
      <c r="I145" s="271"/>
    </row>
    <row r="146" spans="9:9" ht="15.75" customHeight="1">
      <c r="I146" s="271"/>
    </row>
    <row r="147" spans="9:9" ht="15.75" customHeight="1">
      <c r="I147" s="271"/>
    </row>
    <row r="148" spans="9:9" ht="15.75" customHeight="1">
      <c r="I148" s="271"/>
    </row>
    <row r="149" spans="9:9" ht="15.75" customHeight="1"/>
    <row r="150" spans="9:9" ht="15.75" customHeight="1"/>
    <row r="151" spans="9:9" ht="15.75" customHeight="1"/>
    <row r="152" spans="9:9" ht="15.75" customHeight="1"/>
    <row r="153" spans="9:9" ht="15.75" customHeight="1"/>
    <row r="154" spans="9:9" ht="15.75" customHeight="1"/>
    <row r="155" spans="9:9" ht="15.75" customHeight="1"/>
    <row r="156" spans="9:9" ht="15.75" customHeight="1"/>
    <row r="157" spans="9:9" ht="15.75" customHeight="1"/>
    <row r="158" spans="9:9" ht="15.75" customHeight="1"/>
  </sheetData>
  <mergeCells count="11">
    <mergeCell ref="D8:E8"/>
    <mergeCell ref="G8:H8"/>
    <mergeCell ref="J8:K8"/>
    <mergeCell ref="A10:B10"/>
    <mergeCell ref="A1:B1"/>
    <mergeCell ref="A3:K3"/>
    <mergeCell ref="A4:K4"/>
    <mergeCell ref="A5:K5"/>
    <mergeCell ref="C7:E7"/>
    <mergeCell ref="F7:H7"/>
    <mergeCell ref="I7:K7"/>
  </mergeCells>
  <hyperlinks>
    <hyperlink ref="A1" location="Содержание!B1" display="Содержание"/>
    <hyperlink ref="A1:B1" location="Содержание!A1" display="Содержание"/>
  </hyperlinks>
  <printOptions horizontalCentered="1"/>
  <pageMargins left="0.23622047244094491" right="0.23622047244094491" top="0.55118110236220474" bottom="0.35433070866141736" header="0.31496062992125984" footer="0.31496062992125984"/>
  <pageSetup paperSize="9" scale="87" firstPageNumber="39" orientation="landscape" useFirstPageNumber="1" r:id="rId1"/>
  <headerFooter>
    <oddHeader>&amp;C&amp;9&amp;P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zoomScaleNormal="100" workbookViewId="0">
      <selection activeCell="B37" sqref="B37"/>
    </sheetView>
  </sheetViews>
  <sheetFormatPr defaultColWidth="8.7109375" defaultRowHeight="14.25"/>
  <cols>
    <col min="1" max="1" width="2.28515625" style="287" customWidth="1"/>
    <col min="2" max="2" width="51.5703125" style="307" customWidth="1"/>
    <col min="3" max="3" width="15" style="287" customWidth="1"/>
    <col min="4" max="4" width="13.85546875" style="287" customWidth="1"/>
    <col min="5" max="5" width="12.42578125" style="287" customWidth="1"/>
    <col min="6" max="6" width="14.42578125" style="287" customWidth="1"/>
    <col min="7" max="7" width="14.140625" style="287" customWidth="1"/>
    <col min="8" max="8" width="12.42578125" style="287" customWidth="1"/>
    <col min="9" max="9" width="11" style="28" customWidth="1"/>
    <col min="10" max="16384" width="8.7109375" style="287"/>
  </cols>
  <sheetData>
    <row r="1" spans="1:22" ht="15">
      <c r="A1" s="2161" t="s">
        <v>867</v>
      </c>
      <c r="B1" s="2161"/>
    </row>
    <row r="3" spans="1:22" ht="17.25">
      <c r="A3" s="1626"/>
      <c r="B3" s="1626" t="s">
        <v>1084</v>
      </c>
      <c r="C3" s="1626"/>
      <c r="D3" s="1626"/>
      <c r="E3" s="1626"/>
      <c r="F3" s="1626"/>
      <c r="G3" s="1626"/>
      <c r="H3" s="1626"/>
      <c r="I3" s="1626"/>
    </row>
    <row r="4" spans="1:22" s="28" customFormat="1">
      <c r="B4" s="2171" t="s">
        <v>231</v>
      </c>
      <c r="C4" s="2171"/>
      <c r="D4" s="2171"/>
      <c r="E4" s="2171"/>
      <c r="F4" s="2171"/>
      <c r="G4" s="2171"/>
      <c r="H4" s="1667"/>
    </row>
    <row r="5" spans="1:22" s="28" customFormat="1" ht="7.5" customHeight="1"/>
    <row r="6" spans="1:22" ht="14.25" customHeight="1">
      <c r="A6" s="288"/>
      <c r="B6" s="289"/>
      <c r="C6" s="2172" t="s">
        <v>976</v>
      </c>
      <c r="D6" s="2173"/>
      <c r="E6" s="2174"/>
      <c r="F6" s="2172" t="s">
        <v>977</v>
      </c>
      <c r="G6" s="2173"/>
      <c r="H6" s="2174"/>
    </row>
    <row r="7" spans="1:22" ht="12.75" customHeight="1">
      <c r="A7" s="290" t="s">
        <v>232</v>
      </c>
      <c r="B7" s="291"/>
      <c r="C7" s="2175" t="s">
        <v>134</v>
      </c>
      <c r="D7" s="2172" t="s">
        <v>135</v>
      </c>
      <c r="E7" s="2174"/>
      <c r="F7" s="2177" t="s">
        <v>134</v>
      </c>
      <c r="G7" s="2172" t="s">
        <v>135</v>
      </c>
      <c r="H7" s="2174"/>
    </row>
    <row r="8" spans="1:22" ht="16.5" customHeight="1">
      <c r="A8" s="292"/>
      <c r="B8" s="293"/>
      <c r="C8" s="2176"/>
      <c r="D8" s="1864" t="s">
        <v>136</v>
      </c>
      <c r="E8" s="1864" t="s">
        <v>137</v>
      </c>
      <c r="F8" s="2178"/>
      <c r="G8" s="1865" t="s">
        <v>136</v>
      </c>
      <c r="H8" s="1865" t="s">
        <v>137</v>
      </c>
    </row>
    <row r="9" spans="1:22" s="28" customFormat="1" ht="29.25" customHeight="1">
      <c r="A9" s="2167" t="s">
        <v>233</v>
      </c>
      <c r="B9" s="2168"/>
      <c r="C9" s="1866">
        <v>9805795</v>
      </c>
      <c r="D9" s="1866">
        <v>7806361</v>
      </c>
      <c r="E9" s="1866">
        <v>1999434</v>
      </c>
      <c r="F9" s="1866">
        <v>9819678</v>
      </c>
      <c r="G9" s="1866">
        <v>7804281</v>
      </c>
      <c r="H9" s="2029">
        <v>2015397</v>
      </c>
      <c r="P9" s="1670"/>
      <c r="Q9" s="1670"/>
      <c r="R9" s="1670"/>
      <c r="S9" s="1670"/>
      <c r="T9" s="1670"/>
      <c r="U9" s="1670"/>
      <c r="V9" s="1670"/>
    </row>
    <row r="10" spans="1:22" s="28" customFormat="1" ht="15" customHeight="1">
      <c r="A10" s="294"/>
      <c r="B10" s="1857" t="s">
        <v>109</v>
      </c>
      <c r="C10" s="282">
        <v>32361</v>
      </c>
      <c r="D10" s="282">
        <v>0</v>
      </c>
      <c r="E10" s="282">
        <v>32361</v>
      </c>
      <c r="F10" s="282">
        <v>32124</v>
      </c>
      <c r="G10" s="282">
        <v>0</v>
      </c>
      <c r="H10" s="1867">
        <v>32124</v>
      </c>
      <c r="P10" s="1670"/>
      <c r="Q10" s="1670"/>
      <c r="R10" s="1670"/>
      <c r="S10" s="1670"/>
      <c r="T10" s="1670"/>
      <c r="U10" s="1670"/>
      <c r="V10" s="1670"/>
    </row>
    <row r="11" spans="1:22" s="28" customFormat="1" ht="15" customHeight="1">
      <c r="A11" s="296"/>
      <c r="B11" s="1858" t="s">
        <v>120</v>
      </c>
      <c r="C11" s="282">
        <v>91337</v>
      </c>
      <c r="D11" s="282">
        <v>46666</v>
      </c>
      <c r="E11" s="282">
        <v>44671</v>
      </c>
      <c r="F11" s="282">
        <v>91795</v>
      </c>
      <c r="G11" s="282">
        <v>46745</v>
      </c>
      <c r="H11" s="1867">
        <v>45050</v>
      </c>
      <c r="P11" s="1670"/>
      <c r="Q11" s="1670"/>
      <c r="R11" s="1670"/>
      <c r="S11" s="1670"/>
      <c r="T11" s="1670"/>
      <c r="U11" s="1670"/>
      <c r="V11" s="1670"/>
    </row>
    <row r="12" spans="1:22" s="28" customFormat="1" ht="15" customHeight="1">
      <c r="A12" s="296" t="s">
        <v>229</v>
      </c>
      <c r="B12" s="1858" t="s">
        <v>56</v>
      </c>
      <c r="C12" s="282">
        <v>603067</v>
      </c>
      <c r="D12" s="282">
        <v>491406</v>
      </c>
      <c r="E12" s="282">
        <v>111661</v>
      </c>
      <c r="F12" s="282">
        <v>606069</v>
      </c>
      <c r="G12" s="282">
        <v>492976</v>
      </c>
      <c r="H12" s="1867">
        <v>113093</v>
      </c>
      <c r="P12" s="1670"/>
      <c r="Q12" s="1670"/>
      <c r="R12" s="1670"/>
      <c r="S12" s="1670"/>
      <c r="T12" s="1670"/>
      <c r="U12" s="1670"/>
      <c r="V12" s="1670"/>
    </row>
    <row r="13" spans="1:22" s="28" customFormat="1" ht="15" customHeight="1">
      <c r="A13" s="296" t="s">
        <v>229</v>
      </c>
      <c r="B13" s="1858" t="s">
        <v>57</v>
      </c>
      <c r="C13" s="282">
        <v>803477</v>
      </c>
      <c r="D13" s="282">
        <v>630488</v>
      </c>
      <c r="E13" s="282">
        <v>172989</v>
      </c>
      <c r="F13" s="282">
        <v>808533</v>
      </c>
      <c r="G13" s="282">
        <v>633780</v>
      </c>
      <c r="H13" s="1867">
        <v>174753</v>
      </c>
      <c r="P13" s="1670"/>
      <c r="Q13" s="1670"/>
      <c r="R13" s="1670"/>
      <c r="S13" s="1670"/>
      <c r="T13" s="1670"/>
      <c r="U13" s="1670"/>
      <c r="V13" s="1670"/>
    </row>
    <row r="14" spans="1:22" s="28" customFormat="1" ht="15" customHeight="1">
      <c r="A14" s="296" t="s">
        <v>229</v>
      </c>
      <c r="B14" s="1858" t="s">
        <v>121</v>
      </c>
      <c r="C14" s="282">
        <v>992115</v>
      </c>
      <c r="D14" s="282">
        <v>664288</v>
      </c>
      <c r="E14" s="282">
        <v>327827</v>
      </c>
      <c r="F14" s="282">
        <v>987043</v>
      </c>
      <c r="G14" s="282">
        <v>657679</v>
      </c>
      <c r="H14" s="1867">
        <v>329364</v>
      </c>
      <c r="P14" s="1670"/>
      <c r="Q14" s="1670"/>
      <c r="R14" s="1670"/>
      <c r="S14" s="1670"/>
      <c r="T14" s="1670"/>
      <c r="U14" s="1670"/>
      <c r="V14" s="1670"/>
    </row>
    <row r="15" spans="1:22" s="28" customFormat="1" ht="15" customHeight="1">
      <c r="A15" s="296" t="s">
        <v>229</v>
      </c>
      <c r="B15" s="1858" t="s">
        <v>110</v>
      </c>
      <c r="C15" s="282">
        <v>332609</v>
      </c>
      <c r="D15" s="282">
        <v>182587</v>
      </c>
      <c r="E15" s="282">
        <v>150022</v>
      </c>
      <c r="F15" s="282">
        <v>331488</v>
      </c>
      <c r="G15" s="282">
        <v>181029</v>
      </c>
      <c r="H15" s="1867">
        <v>150459</v>
      </c>
      <c r="P15" s="1670"/>
      <c r="Q15" s="1670"/>
      <c r="R15" s="1670"/>
      <c r="S15" s="1670"/>
      <c r="T15" s="1670"/>
      <c r="U15" s="1670"/>
      <c r="V15" s="1670"/>
    </row>
    <row r="16" spans="1:22" s="28" customFormat="1" ht="15" customHeight="1">
      <c r="A16" s="296"/>
      <c r="B16" s="1858" t="s">
        <v>122</v>
      </c>
      <c r="C16" s="282">
        <v>19578</v>
      </c>
      <c r="D16" s="282">
        <v>8727</v>
      </c>
      <c r="E16" s="282">
        <v>10851</v>
      </c>
      <c r="F16" s="282">
        <v>19775</v>
      </c>
      <c r="G16" s="282">
        <v>8792</v>
      </c>
      <c r="H16" s="1867">
        <v>10983</v>
      </c>
      <c r="P16" s="1670"/>
      <c r="Q16" s="1670"/>
      <c r="R16" s="1670"/>
      <c r="S16" s="1670"/>
      <c r="T16" s="1670"/>
      <c r="U16" s="1670"/>
      <c r="V16" s="1670"/>
    </row>
    <row r="17" spans="1:22" s="28" customFormat="1" ht="15" customHeight="1">
      <c r="A17" s="296" t="s">
        <v>229</v>
      </c>
      <c r="B17" s="1858" t="s">
        <v>123</v>
      </c>
      <c r="C17" s="282">
        <v>312704</v>
      </c>
      <c r="D17" s="282">
        <v>246879</v>
      </c>
      <c r="E17" s="282">
        <v>65825</v>
      </c>
      <c r="F17" s="282">
        <v>312186</v>
      </c>
      <c r="G17" s="282">
        <v>246034</v>
      </c>
      <c r="H17" s="1867">
        <v>66152</v>
      </c>
      <c r="P17" s="1670"/>
      <c r="Q17" s="1670"/>
      <c r="R17" s="1670"/>
      <c r="S17" s="1670"/>
      <c r="T17" s="1670"/>
      <c r="U17" s="1670"/>
      <c r="V17" s="1670"/>
    </row>
    <row r="18" spans="1:22" s="28" customFormat="1" ht="15" customHeight="1">
      <c r="A18" s="294"/>
      <c r="B18" s="1858" t="s">
        <v>113</v>
      </c>
      <c r="C18" s="282">
        <v>434938</v>
      </c>
      <c r="D18" s="282">
        <v>323115</v>
      </c>
      <c r="E18" s="282">
        <v>111823</v>
      </c>
      <c r="F18" s="282">
        <v>435885</v>
      </c>
      <c r="G18" s="282">
        <v>323191</v>
      </c>
      <c r="H18" s="1867">
        <v>112694</v>
      </c>
      <c r="J18" s="1801"/>
      <c r="P18" s="1670"/>
      <c r="Q18" s="1670"/>
      <c r="R18" s="1670"/>
      <c r="S18" s="1670"/>
      <c r="T18" s="1670"/>
      <c r="U18" s="1670"/>
      <c r="V18" s="1670"/>
    </row>
    <row r="19" spans="1:22" s="28" customFormat="1" ht="15" customHeight="1">
      <c r="A19" s="296"/>
      <c r="B19" s="1858" t="s">
        <v>92</v>
      </c>
      <c r="C19" s="282">
        <v>26925</v>
      </c>
      <c r="D19" s="282"/>
      <c r="E19" s="282">
        <v>26925</v>
      </c>
      <c r="F19" s="282">
        <v>27249</v>
      </c>
      <c r="G19" s="282"/>
      <c r="H19" s="1867">
        <v>27249</v>
      </c>
      <c r="P19" s="1670"/>
      <c r="Q19" s="1670"/>
      <c r="R19" s="1670"/>
      <c r="S19" s="1670"/>
      <c r="T19" s="1670"/>
      <c r="U19" s="1670"/>
      <c r="V19" s="1670"/>
    </row>
    <row r="20" spans="1:22" s="28" customFormat="1" ht="15" customHeight="1">
      <c r="A20" s="296"/>
      <c r="B20" s="1858" t="s">
        <v>124</v>
      </c>
      <c r="C20" s="282">
        <v>93072</v>
      </c>
      <c r="D20" s="282">
        <v>64958</v>
      </c>
      <c r="E20" s="282">
        <v>28114</v>
      </c>
      <c r="F20" s="282">
        <v>94045</v>
      </c>
      <c r="G20" s="282">
        <v>65590</v>
      </c>
      <c r="H20" s="1867">
        <v>28455</v>
      </c>
      <c r="P20" s="1670"/>
      <c r="Q20" s="1670"/>
      <c r="R20" s="1670"/>
      <c r="S20" s="1670"/>
      <c r="T20" s="1670"/>
      <c r="U20" s="1670"/>
      <c r="V20" s="1670"/>
    </row>
    <row r="21" spans="1:22" s="28" customFormat="1" ht="15" customHeight="1">
      <c r="A21" s="296"/>
      <c r="B21" s="1858" t="s">
        <v>125</v>
      </c>
      <c r="C21" s="282">
        <v>493928</v>
      </c>
      <c r="D21" s="282">
        <v>400250</v>
      </c>
      <c r="E21" s="282">
        <v>93678</v>
      </c>
      <c r="F21" s="282">
        <v>496324</v>
      </c>
      <c r="G21" s="282">
        <v>401883</v>
      </c>
      <c r="H21" s="1867">
        <v>94441</v>
      </c>
      <c r="P21" s="1670"/>
      <c r="Q21" s="1670"/>
      <c r="R21" s="1670"/>
      <c r="S21" s="1670"/>
      <c r="T21" s="1670"/>
      <c r="U21" s="1670"/>
      <c r="V21" s="1670"/>
    </row>
    <row r="22" spans="1:22" s="28" customFormat="1" ht="15" customHeight="1">
      <c r="A22" s="296"/>
      <c r="B22" s="1858" t="s">
        <v>126</v>
      </c>
      <c r="C22" s="282">
        <v>89957</v>
      </c>
      <c r="D22" s="282">
        <v>61321</v>
      </c>
      <c r="E22" s="282">
        <v>28636</v>
      </c>
      <c r="F22" s="282">
        <v>90645</v>
      </c>
      <c r="G22" s="282">
        <v>61595</v>
      </c>
      <c r="H22" s="1867">
        <v>29050</v>
      </c>
      <c r="P22" s="1670"/>
      <c r="Q22" s="1670"/>
      <c r="R22" s="1670"/>
      <c r="S22" s="1670"/>
      <c r="T22" s="1670"/>
      <c r="U22" s="1670"/>
      <c r="V22" s="1670"/>
    </row>
    <row r="23" spans="1:22" s="28" customFormat="1" ht="26.25" customHeight="1">
      <c r="A23" s="296" t="s">
        <v>229</v>
      </c>
      <c r="B23" s="1859" t="s">
        <v>234</v>
      </c>
      <c r="C23" s="282">
        <v>1114322</v>
      </c>
      <c r="D23" s="282">
        <v>875640</v>
      </c>
      <c r="E23" s="282">
        <v>238682</v>
      </c>
      <c r="F23" s="282">
        <v>1120687</v>
      </c>
      <c r="G23" s="282">
        <v>882268</v>
      </c>
      <c r="H23" s="1867">
        <v>238419</v>
      </c>
      <c r="P23" s="1670"/>
      <c r="Q23" s="1670"/>
      <c r="R23" s="1670"/>
      <c r="S23" s="1670"/>
      <c r="T23" s="1670"/>
      <c r="U23" s="1670"/>
      <c r="V23" s="1670"/>
    </row>
    <row r="24" spans="1:22" s="28" customFormat="1" ht="15" customHeight="1">
      <c r="A24" s="294" t="s">
        <v>229</v>
      </c>
      <c r="B24" s="1860" t="s">
        <v>235</v>
      </c>
      <c r="C24" s="282">
        <v>44540</v>
      </c>
      <c r="D24" s="282">
        <v>33258</v>
      </c>
      <c r="E24" s="282">
        <v>11282</v>
      </c>
      <c r="F24" s="282">
        <v>44465</v>
      </c>
      <c r="G24" s="282">
        <v>33103</v>
      </c>
      <c r="H24" s="1867">
        <v>11362</v>
      </c>
      <c r="P24" s="1670"/>
      <c r="Q24" s="1670"/>
      <c r="R24" s="1670"/>
      <c r="S24" s="1670"/>
      <c r="T24" s="1670"/>
      <c r="U24" s="1670"/>
      <c r="V24" s="1670"/>
    </row>
    <row r="25" spans="1:22" s="28" customFormat="1" ht="15" customHeight="1">
      <c r="A25" s="294" t="s">
        <v>229</v>
      </c>
      <c r="B25" s="1861" t="s">
        <v>236</v>
      </c>
      <c r="C25" s="282">
        <v>1069782</v>
      </c>
      <c r="D25" s="282">
        <v>842382</v>
      </c>
      <c r="E25" s="282">
        <v>227400</v>
      </c>
      <c r="F25" s="282">
        <v>1076222</v>
      </c>
      <c r="G25" s="282">
        <v>849165</v>
      </c>
      <c r="H25" s="1867">
        <v>227057</v>
      </c>
      <c r="P25" s="1670"/>
      <c r="Q25" s="1670"/>
      <c r="R25" s="1670"/>
      <c r="S25" s="1670"/>
      <c r="T25" s="1670"/>
      <c r="U25" s="1670"/>
      <c r="V25" s="1670"/>
    </row>
    <row r="26" spans="1:22" s="28" customFormat="1" ht="15" customHeight="1">
      <c r="A26" s="296"/>
      <c r="B26" s="1858" t="s">
        <v>114</v>
      </c>
      <c r="C26" s="282">
        <v>511082</v>
      </c>
      <c r="D26" s="282">
        <v>450809</v>
      </c>
      <c r="E26" s="282">
        <v>60273</v>
      </c>
      <c r="F26" s="282">
        <v>514637</v>
      </c>
      <c r="G26" s="282">
        <v>453509</v>
      </c>
      <c r="H26" s="1867">
        <v>61128</v>
      </c>
      <c r="P26" s="1670"/>
      <c r="Q26" s="1670"/>
      <c r="R26" s="1670"/>
      <c r="S26" s="1670"/>
      <c r="T26" s="1670"/>
      <c r="U26" s="1670"/>
      <c r="V26" s="1670"/>
    </row>
    <row r="27" spans="1:22" s="28" customFormat="1" ht="15" customHeight="1">
      <c r="A27" s="296" t="s">
        <v>229</v>
      </c>
      <c r="B27" s="1858" t="s">
        <v>127</v>
      </c>
      <c r="C27" s="282">
        <v>137767</v>
      </c>
      <c r="D27" s="282">
        <v>132456</v>
      </c>
      <c r="E27" s="282">
        <v>5311</v>
      </c>
      <c r="F27" s="282">
        <v>138401</v>
      </c>
      <c r="G27" s="282">
        <v>133032</v>
      </c>
      <c r="H27" s="1867">
        <v>5369</v>
      </c>
      <c r="P27" s="1670"/>
      <c r="Q27" s="1670"/>
      <c r="R27" s="1670"/>
      <c r="S27" s="1670"/>
      <c r="T27" s="1670"/>
      <c r="U27" s="1670"/>
      <c r="V27" s="1670"/>
    </row>
    <row r="28" spans="1:22" s="28" customFormat="1" ht="15" customHeight="1">
      <c r="A28" s="296" t="s">
        <v>229</v>
      </c>
      <c r="B28" s="1858" t="s">
        <v>64</v>
      </c>
      <c r="C28" s="282">
        <v>724452</v>
      </c>
      <c r="D28" s="282">
        <v>666872</v>
      </c>
      <c r="E28" s="282">
        <v>57580</v>
      </c>
      <c r="F28" s="282">
        <v>728658</v>
      </c>
      <c r="G28" s="282">
        <v>671031</v>
      </c>
      <c r="H28" s="1867">
        <v>57627</v>
      </c>
      <c r="P28" s="1670"/>
      <c r="Q28" s="1670"/>
      <c r="R28" s="1670"/>
      <c r="S28" s="1670"/>
      <c r="T28" s="1670"/>
      <c r="U28" s="1670"/>
      <c r="V28" s="1670"/>
    </row>
    <row r="29" spans="1:22" s="28" customFormat="1" ht="15" customHeight="1">
      <c r="A29" s="296" t="s">
        <v>229</v>
      </c>
      <c r="B29" s="1858" t="s">
        <v>128</v>
      </c>
      <c r="C29" s="282">
        <v>484177</v>
      </c>
      <c r="D29" s="282">
        <v>400431</v>
      </c>
      <c r="E29" s="282">
        <v>83746</v>
      </c>
      <c r="F29" s="282">
        <v>484899</v>
      </c>
      <c r="G29" s="282">
        <v>400376</v>
      </c>
      <c r="H29" s="1867">
        <v>84523</v>
      </c>
      <c r="P29" s="1670"/>
      <c r="Q29" s="1670"/>
      <c r="R29" s="1670"/>
      <c r="S29" s="1670"/>
      <c r="T29" s="1670"/>
      <c r="U29" s="1670"/>
      <c r="V29" s="1670"/>
    </row>
    <row r="30" spans="1:22" s="28" customFormat="1" ht="15" customHeight="1">
      <c r="A30" s="296"/>
      <c r="B30" s="1858" t="s">
        <v>118</v>
      </c>
      <c r="C30" s="282">
        <v>184349</v>
      </c>
      <c r="D30" s="282">
        <v>71185</v>
      </c>
      <c r="E30" s="282">
        <v>113164</v>
      </c>
      <c r="F30" s="282">
        <v>185728</v>
      </c>
      <c r="G30" s="282">
        <v>71959</v>
      </c>
      <c r="H30" s="1867">
        <v>113769</v>
      </c>
      <c r="P30" s="1670"/>
      <c r="Q30" s="1670"/>
      <c r="R30" s="1670"/>
      <c r="S30" s="1670"/>
      <c r="T30" s="1670"/>
      <c r="U30" s="1670"/>
      <c r="V30" s="1670"/>
    </row>
    <row r="31" spans="1:22" s="28" customFormat="1" ht="15" customHeight="1">
      <c r="A31" s="301"/>
      <c r="B31" s="1862" t="s">
        <v>237</v>
      </c>
      <c r="C31" s="282">
        <v>2273538</v>
      </c>
      <c r="D31" s="282">
        <v>2052282</v>
      </c>
      <c r="E31" s="282">
        <v>221256</v>
      </c>
      <c r="F31" s="282">
        <v>2263723</v>
      </c>
      <c r="G31" s="282">
        <v>2037190</v>
      </c>
      <c r="H31" s="1867">
        <v>226533</v>
      </c>
      <c r="P31" s="1670"/>
      <c r="Q31" s="1670"/>
      <c r="R31" s="1670"/>
      <c r="S31" s="1670"/>
      <c r="T31" s="1670"/>
      <c r="U31" s="1670"/>
      <c r="V31" s="1670"/>
    </row>
    <row r="32" spans="1:22" s="28" customFormat="1" ht="15" customHeight="1">
      <c r="A32" s="294" t="s">
        <v>229</v>
      </c>
      <c r="B32" s="1860" t="s">
        <v>238</v>
      </c>
      <c r="C32" s="282">
        <v>1702240</v>
      </c>
      <c r="D32" s="282">
        <v>1578390</v>
      </c>
      <c r="E32" s="282">
        <v>123850</v>
      </c>
      <c r="F32" s="282">
        <v>1694947</v>
      </c>
      <c r="G32" s="282">
        <v>1570705</v>
      </c>
      <c r="H32" s="1867">
        <v>124242</v>
      </c>
      <c r="P32" s="1670"/>
      <c r="Q32" s="1670"/>
      <c r="R32" s="1670"/>
      <c r="S32" s="1670"/>
      <c r="T32" s="1670"/>
      <c r="U32" s="1670"/>
      <c r="V32" s="1670"/>
    </row>
    <row r="33" spans="1:22" s="28" customFormat="1" ht="15" customHeight="1">
      <c r="A33" s="296" t="s">
        <v>229</v>
      </c>
      <c r="B33" s="1860" t="s">
        <v>239</v>
      </c>
      <c r="C33" s="282">
        <v>552117</v>
      </c>
      <c r="D33" s="282">
        <v>473892</v>
      </c>
      <c r="E33" s="282">
        <v>78225</v>
      </c>
      <c r="F33" s="282">
        <v>549564</v>
      </c>
      <c r="G33" s="282">
        <v>466485</v>
      </c>
      <c r="H33" s="1867">
        <v>83079</v>
      </c>
      <c r="P33" s="1670"/>
      <c r="Q33" s="1670"/>
      <c r="R33" s="1670"/>
      <c r="S33" s="1670"/>
      <c r="T33" s="1670"/>
      <c r="U33" s="1670"/>
      <c r="V33" s="1670"/>
    </row>
    <row r="34" spans="1:22" s="28" customFormat="1" ht="15" customHeight="1">
      <c r="A34" s="303"/>
      <c r="B34" s="1860" t="s">
        <v>240</v>
      </c>
      <c r="C34" s="282">
        <v>19181</v>
      </c>
      <c r="D34" s="282">
        <v>0</v>
      </c>
      <c r="E34" s="282">
        <v>19181</v>
      </c>
      <c r="F34" s="282">
        <v>19212</v>
      </c>
      <c r="G34" s="282">
        <v>0</v>
      </c>
      <c r="H34" s="1867">
        <v>19212</v>
      </c>
      <c r="P34" s="1670"/>
      <c r="Q34" s="1670"/>
      <c r="R34" s="1670"/>
      <c r="S34" s="1670"/>
      <c r="T34" s="1670"/>
      <c r="U34" s="1670"/>
      <c r="V34" s="1670"/>
    </row>
    <row r="35" spans="1:22" s="28" customFormat="1" ht="15" customHeight="1">
      <c r="A35" s="304" t="s">
        <v>229</v>
      </c>
      <c r="B35" s="1863" t="s">
        <v>241</v>
      </c>
      <c r="C35" s="1737">
        <v>50040</v>
      </c>
      <c r="D35" s="1737">
        <v>36001</v>
      </c>
      <c r="E35" s="1737">
        <v>14039</v>
      </c>
      <c r="F35" s="1737">
        <v>49784</v>
      </c>
      <c r="G35" s="1737">
        <v>35622</v>
      </c>
      <c r="H35" s="1868">
        <v>14162</v>
      </c>
      <c r="P35" s="1670"/>
      <c r="Q35" s="1670"/>
      <c r="R35" s="1670"/>
      <c r="S35" s="1670"/>
      <c r="T35" s="1670"/>
      <c r="U35" s="1670"/>
      <c r="V35" s="1670"/>
    </row>
    <row r="36" spans="1:22">
      <c r="B36" s="2169" t="s">
        <v>242</v>
      </c>
      <c r="C36" s="2170"/>
      <c r="D36" s="2170"/>
      <c r="E36" s="2170"/>
      <c r="F36" s="2170"/>
      <c r="G36" s="2170"/>
      <c r="H36" s="2170"/>
      <c r="I36" s="287"/>
    </row>
    <row r="37" spans="1:22" ht="15">
      <c r="A37" s="306"/>
      <c r="B37" s="2065" t="s">
        <v>1082</v>
      </c>
      <c r="I37" s="287"/>
    </row>
  </sheetData>
  <mergeCells count="10">
    <mergeCell ref="A9:B9"/>
    <mergeCell ref="B36:H36"/>
    <mergeCell ref="A1:B1"/>
    <mergeCell ref="B4:G4"/>
    <mergeCell ref="C6:E6"/>
    <mergeCell ref="F6:H6"/>
    <mergeCell ref="C7:C8"/>
    <mergeCell ref="D7:E7"/>
    <mergeCell ref="F7:F8"/>
    <mergeCell ref="G7:H7"/>
  </mergeCells>
  <hyperlinks>
    <hyperlink ref="A1" location="Содержание!B1" display="Содержание"/>
    <hyperlink ref="A1:B1" location="Содержание!A1" display="Содержание"/>
  </hyperlinks>
  <printOptions horizontalCentered="1" verticalCentered="1"/>
  <pageMargins left="0.78740157480314965" right="0.78740157480314965" top="0.51181102362204722" bottom="0.51181102362204722" header="0.51181102362204722" footer="0.31496062992125984"/>
  <pageSetup paperSize="9" scale="95" firstPageNumber="40" orientation="landscape" useFirstPageNumber="1" r:id="rId1"/>
  <headerFooter alignWithMargins="0">
    <oddHeader>&amp;C&amp;9&amp;P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6"/>
  <sheetViews>
    <sheetView zoomScaleNormal="100" workbookViewId="0">
      <selection activeCell="E42" sqref="E42"/>
    </sheetView>
  </sheetViews>
  <sheetFormatPr defaultColWidth="9.28515625" defaultRowHeight="12.75"/>
  <cols>
    <col min="1" max="1" width="2.5703125" style="225" customWidth="1"/>
    <col min="2" max="2" width="49" style="286" customWidth="1"/>
    <col min="3" max="3" width="14.5703125" style="225" customWidth="1"/>
    <col min="4" max="4" width="11.42578125" style="225" customWidth="1"/>
    <col min="5" max="5" width="12.5703125" style="225" customWidth="1"/>
    <col min="6" max="6" width="14.85546875" style="225" customWidth="1"/>
    <col min="7" max="7" width="5.7109375" style="225" customWidth="1"/>
    <col min="8" max="8" width="13" style="225" customWidth="1"/>
    <col min="9" max="9" width="13.140625" style="271" customWidth="1"/>
    <col min="10" max="10" width="9.28515625" style="225"/>
    <col min="11" max="11" width="6.85546875" style="225" customWidth="1"/>
    <col min="12" max="16384" width="9.28515625" style="225"/>
  </cols>
  <sheetData>
    <row r="1" spans="1:26">
      <c r="B1" s="1644" t="s">
        <v>867</v>
      </c>
    </row>
    <row r="3" spans="1:26" ht="13.5" customHeight="1">
      <c r="A3" s="2162" t="s">
        <v>243</v>
      </c>
      <c r="B3" s="2162"/>
      <c r="C3" s="2162"/>
      <c r="D3" s="2162"/>
      <c r="E3" s="2162"/>
      <c r="F3" s="2162"/>
      <c r="G3" s="2162"/>
      <c r="H3" s="2162"/>
      <c r="I3" s="2162"/>
    </row>
    <row r="4" spans="1:26" s="271" customFormat="1" ht="18" customHeight="1">
      <c r="A4" s="2162" t="s">
        <v>1085</v>
      </c>
      <c r="B4" s="2162"/>
      <c r="C4" s="2162"/>
      <c r="D4" s="2162"/>
      <c r="E4" s="2162"/>
      <c r="F4" s="2162"/>
      <c r="G4" s="2162"/>
      <c r="H4" s="2162"/>
      <c r="I4" s="2162"/>
    </row>
    <row r="5" spans="1:26" s="271" customFormat="1" ht="9.75" customHeight="1">
      <c r="A5" s="2164" t="s">
        <v>132</v>
      </c>
      <c r="B5" s="2164"/>
      <c r="C5" s="2164"/>
      <c r="D5" s="2164"/>
      <c r="E5" s="2164"/>
      <c r="F5" s="2164"/>
      <c r="G5" s="2164"/>
      <c r="H5" s="2164"/>
      <c r="I5" s="2164"/>
    </row>
    <row r="6" spans="1:26" s="271" customFormat="1" ht="7.5" customHeight="1"/>
    <row r="7" spans="1:26" ht="12" customHeight="1">
      <c r="A7" s="308"/>
      <c r="B7" s="284"/>
      <c r="C7" s="309" t="s">
        <v>145</v>
      </c>
      <c r="D7" s="2165" t="s">
        <v>978</v>
      </c>
      <c r="E7" s="2181"/>
      <c r="F7" s="2181"/>
      <c r="G7" s="2182"/>
      <c r="H7" s="310" t="s">
        <v>145</v>
      </c>
      <c r="I7" s="311" t="s">
        <v>979</v>
      </c>
    </row>
    <row r="8" spans="1:26" s="271" customFormat="1" ht="12" customHeight="1">
      <c r="A8" s="275"/>
      <c r="B8" s="283" t="s">
        <v>244</v>
      </c>
      <c r="C8" s="312" t="s">
        <v>147</v>
      </c>
      <c r="D8" s="309" t="s">
        <v>148</v>
      </c>
      <c r="E8" s="2157" t="s">
        <v>149</v>
      </c>
      <c r="F8" s="2166"/>
      <c r="G8" s="2158"/>
      <c r="H8" s="313" t="s">
        <v>147</v>
      </c>
      <c r="I8" s="314" t="s">
        <v>1016</v>
      </c>
    </row>
    <row r="9" spans="1:26" s="271" customFormat="1" ht="12" customHeight="1">
      <c r="A9" s="275"/>
      <c r="B9" s="315" t="s">
        <v>134</v>
      </c>
      <c r="C9" s="312" t="s">
        <v>150</v>
      </c>
      <c r="D9" s="312" t="s">
        <v>151</v>
      </c>
      <c r="E9" s="309" t="s">
        <v>152</v>
      </c>
      <c r="F9" s="273" t="s">
        <v>153</v>
      </c>
      <c r="G9" s="232" t="s">
        <v>154</v>
      </c>
      <c r="H9" s="313" t="s">
        <v>150</v>
      </c>
      <c r="I9" s="316"/>
    </row>
    <row r="10" spans="1:26" s="271" customFormat="1" ht="12" customHeight="1">
      <c r="A10" s="278"/>
      <c r="B10" s="279"/>
      <c r="C10" s="280" t="s">
        <v>918</v>
      </c>
      <c r="D10" s="317"/>
      <c r="E10" s="318" t="s">
        <v>151</v>
      </c>
      <c r="F10" s="319" t="s">
        <v>155</v>
      </c>
      <c r="G10" s="320" t="s">
        <v>245</v>
      </c>
      <c r="H10" s="321" t="s">
        <v>979</v>
      </c>
      <c r="I10" s="317"/>
    </row>
    <row r="11" spans="1:26" ht="27.75" customHeight="1">
      <c r="A11" s="2179" t="s">
        <v>233</v>
      </c>
      <c r="B11" s="2180"/>
      <c r="C11" s="2030">
        <f>C12+C13+C14+C15+C16+C17+C18+C19+C20+C21+C22+C23+C24+C25+C28+C29+C30+C31+C32+C33+C37</f>
        <v>9833560</v>
      </c>
      <c r="D11" s="2031">
        <f t="shared" ref="D11:H11" si="0">D12+D13+D14+D15+D16+D17+D18+D19+D20+D21+D22+D23+D24+D25+D28+D29+D30+D31+D32+D33+D37</f>
        <v>-27765</v>
      </c>
      <c r="E11" s="2032">
        <f t="shared" si="0"/>
        <v>-34654</v>
      </c>
      <c r="F11" s="2033">
        <f t="shared" si="0"/>
        <v>6889</v>
      </c>
      <c r="G11" s="2034">
        <f t="shared" si="0"/>
        <v>0</v>
      </c>
      <c r="H11" s="2036">
        <f t="shared" si="0"/>
        <v>9805795</v>
      </c>
      <c r="I11" s="2040">
        <f>H11/C11*100</f>
        <v>99.71765057619011</v>
      </c>
      <c r="J11" s="322"/>
      <c r="S11" s="322"/>
      <c r="T11" s="322"/>
      <c r="U11" s="322"/>
      <c r="V11" s="322"/>
      <c r="W11" s="322"/>
      <c r="X11" s="322"/>
      <c r="Y11" s="322"/>
      <c r="Z11" s="322"/>
    </row>
    <row r="12" spans="1:26" ht="13.9" customHeight="1">
      <c r="A12" s="294"/>
      <c r="B12" s="295" t="s">
        <v>109</v>
      </c>
      <c r="C12" s="1746">
        <v>31887</v>
      </c>
      <c r="D12" s="327">
        <v>474</v>
      </c>
      <c r="E12" s="1738">
        <v>285</v>
      </c>
      <c r="F12" s="1739">
        <v>189</v>
      </c>
      <c r="G12" s="1740">
        <v>0</v>
      </c>
      <c r="H12" s="2037">
        <v>32361</v>
      </c>
      <c r="I12" s="1869">
        <f t="shared" ref="I12:I37" si="1">H12/C12*100</f>
        <v>101.48649920030107</v>
      </c>
      <c r="J12" s="322"/>
      <c r="S12" s="322"/>
      <c r="T12" s="322"/>
      <c r="U12" s="322"/>
      <c r="V12" s="322"/>
      <c r="W12" s="322"/>
      <c r="X12" s="322"/>
      <c r="Y12" s="322"/>
      <c r="Z12" s="322"/>
    </row>
    <row r="13" spans="1:26" ht="13.9" customHeight="1">
      <c r="A13" s="296"/>
      <c r="B13" s="297" t="s">
        <v>120</v>
      </c>
      <c r="C13" s="1747">
        <v>92252</v>
      </c>
      <c r="D13" s="327">
        <v>-915</v>
      </c>
      <c r="E13" s="1738">
        <v>-290</v>
      </c>
      <c r="F13" s="1739">
        <v>-625</v>
      </c>
      <c r="G13" s="1741">
        <v>0</v>
      </c>
      <c r="H13" s="2037">
        <v>91337</v>
      </c>
      <c r="I13" s="1869">
        <f t="shared" si="1"/>
        <v>99.008151584789488</v>
      </c>
      <c r="J13" s="322"/>
      <c r="S13" s="322"/>
      <c r="T13" s="322"/>
      <c r="U13" s="322"/>
      <c r="V13" s="322"/>
      <c r="W13" s="322"/>
      <c r="X13" s="322"/>
      <c r="Y13" s="322"/>
      <c r="Z13" s="322"/>
    </row>
    <row r="14" spans="1:26" ht="13.9" customHeight="1">
      <c r="A14" s="296" t="s">
        <v>229</v>
      </c>
      <c r="B14" s="297" t="s">
        <v>56</v>
      </c>
      <c r="C14" s="1747">
        <v>609071</v>
      </c>
      <c r="D14" s="327">
        <v>-6004</v>
      </c>
      <c r="E14" s="1738">
        <v>-7327</v>
      </c>
      <c r="F14" s="1739">
        <v>1323</v>
      </c>
      <c r="G14" s="1741">
        <v>0</v>
      </c>
      <c r="H14" s="2037">
        <v>603067</v>
      </c>
      <c r="I14" s="1869">
        <f t="shared" si="1"/>
        <v>99.014236435489451</v>
      </c>
      <c r="J14" s="322"/>
      <c r="S14" s="322"/>
      <c r="T14" s="322"/>
      <c r="U14" s="322"/>
      <c r="V14" s="322"/>
      <c r="W14" s="322"/>
      <c r="X14" s="322"/>
      <c r="Y14" s="322"/>
      <c r="Z14" s="322"/>
    </row>
    <row r="15" spans="1:26" ht="13.9" customHeight="1">
      <c r="A15" s="296" t="s">
        <v>229</v>
      </c>
      <c r="B15" s="297" t="s">
        <v>57</v>
      </c>
      <c r="C15" s="1747">
        <v>813590</v>
      </c>
      <c r="D15" s="327">
        <v>-10113</v>
      </c>
      <c r="E15" s="1738">
        <v>-5866</v>
      </c>
      <c r="F15" s="1739">
        <v>-4247</v>
      </c>
      <c r="G15" s="1741">
        <v>0</v>
      </c>
      <c r="H15" s="2037">
        <v>803477</v>
      </c>
      <c r="I15" s="1869">
        <f t="shared" si="1"/>
        <v>98.756990621811966</v>
      </c>
      <c r="J15" s="322"/>
      <c r="S15" s="322"/>
      <c r="T15" s="322"/>
      <c r="U15" s="322"/>
      <c r="V15" s="322"/>
      <c r="W15" s="322"/>
      <c r="X15" s="322"/>
      <c r="Y15" s="322"/>
      <c r="Z15" s="322"/>
    </row>
    <row r="16" spans="1:26" ht="13.9" customHeight="1">
      <c r="A16" s="296" t="s">
        <v>229</v>
      </c>
      <c r="B16" s="297" t="s">
        <v>121</v>
      </c>
      <c r="C16" s="1747">
        <v>981971</v>
      </c>
      <c r="D16" s="327">
        <v>10144</v>
      </c>
      <c r="E16" s="1738">
        <v>1637</v>
      </c>
      <c r="F16" s="1739">
        <v>8507</v>
      </c>
      <c r="G16" s="1741">
        <v>0</v>
      </c>
      <c r="H16" s="2037">
        <v>992115</v>
      </c>
      <c r="I16" s="1869">
        <f t="shared" si="1"/>
        <v>101.03302439685082</v>
      </c>
      <c r="J16" s="322"/>
      <c r="S16" s="322"/>
      <c r="T16" s="322"/>
      <c r="U16" s="322"/>
      <c r="V16" s="322"/>
      <c r="W16" s="322"/>
      <c r="X16" s="322"/>
      <c r="Y16" s="322"/>
      <c r="Z16" s="322"/>
    </row>
    <row r="17" spans="1:26" ht="13.9" customHeight="1">
      <c r="A17" s="296" t="s">
        <v>229</v>
      </c>
      <c r="B17" s="297" t="s">
        <v>110</v>
      </c>
      <c r="C17" s="1747">
        <v>330368</v>
      </c>
      <c r="D17" s="327">
        <v>2241</v>
      </c>
      <c r="E17" s="1738">
        <v>3599</v>
      </c>
      <c r="F17" s="1739">
        <v>-1358</v>
      </c>
      <c r="G17" s="1741">
        <v>0</v>
      </c>
      <c r="H17" s="2037">
        <v>332609</v>
      </c>
      <c r="I17" s="1869">
        <f t="shared" si="1"/>
        <v>100.67833446338628</v>
      </c>
      <c r="J17" s="322"/>
      <c r="S17" s="322"/>
      <c r="T17" s="322"/>
      <c r="U17" s="322"/>
      <c r="V17" s="322"/>
      <c r="W17" s="322"/>
      <c r="X17" s="322"/>
      <c r="Y17" s="322"/>
      <c r="Z17" s="322"/>
    </row>
    <row r="18" spans="1:26" ht="13.9" customHeight="1">
      <c r="A18" s="296"/>
      <c r="B18" s="297" t="s">
        <v>122</v>
      </c>
      <c r="C18" s="1747">
        <v>19972</v>
      </c>
      <c r="D18" s="327">
        <v>-394</v>
      </c>
      <c r="E18" s="1738">
        <v>-83</v>
      </c>
      <c r="F18" s="1739">
        <v>-311</v>
      </c>
      <c r="G18" s="1741">
        <v>0</v>
      </c>
      <c r="H18" s="2037">
        <v>19578</v>
      </c>
      <c r="I18" s="1869">
        <f t="shared" si="1"/>
        <v>98.027238133386746</v>
      </c>
      <c r="J18" s="322"/>
      <c r="S18" s="322"/>
      <c r="T18" s="322"/>
      <c r="U18" s="322"/>
      <c r="V18" s="322"/>
      <c r="W18" s="322"/>
      <c r="X18" s="322"/>
      <c r="Y18" s="322"/>
      <c r="Z18" s="322"/>
    </row>
    <row r="19" spans="1:26" ht="13.9" customHeight="1">
      <c r="A19" s="296" t="s">
        <v>229</v>
      </c>
      <c r="B19" s="297" t="s">
        <v>123</v>
      </c>
      <c r="C19" s="1747">
        <v>311667</v>
      </c>
      <c r="D19" s="327">
        <v>1037</v>
      </c>
      <c r="E19" s="1738">
        <v>-1392</v>
      </c>
      <c r="F19" s="1739">
        <v>2429</v>
      </c>
      <c r="G19" s="1741">
        <v>0</v>
      </c>
      <c r="H19" s="2037">
        <v>312704</v>
      </c>
      <c r="I19" s="1869">
        <f t="shared" si="1"/>
        <v>100.3327269168696</v>
      </c>
      <c r="J19" s="322"/>
      <c r="S19" s="322"/>
      <c r="T19" s="322"/>
      <c r="U19" s="322"/>
      <c r="V19" s="322"/>
      <c r="W19" s="322"/>
      <c r="X19" s="322"/>
      <c r="Y19" s="322"/>
      <c r="Z19" s="322"/>
    </row>
    <row r="20" spans="1:26" ht="13.9" customHeight="1">
      <c r="A20" s="294"/>
      <c r="B20" s="297" t="s">
        <v>113</v>
      </c>
      <c r="C20" s="1746">
        <v>436833</v>
      </c>
      <c r="D20" s="327">
        <v>-1895</v>
      </c>
      <c r="E20" s="1738">
        <v>-510</v>
      </c>
      <c r="F20" s="1739">
        <v>-1385</v>
      </c>
      <c r="G20" s="1741">
        <v>0</v>
      </c>
      <c r="H20" s="2037">
        <v>434938</v>
      </c>
      <c r="I20" s="1869">
        <f t="shared" si="1"/>
        <v>99.566195777333675</v>
      </c>
      <c r="J20" s="322"/>
      <c r="S20" s="322"/>
      <c r="T20" s="322"/>
      <c r="U20" s="322"/>
      <c r="V20" s="322"/>
      <c r="W20" s="322"/>
      <c r="X20" s="322"/>
      <c r="Y20" s="322"/>
      <c r="Z20" s="322"/>
    </row>
    <row r="21" spans="1:26" ht="13.9" customHeight="1">
      <c r="A21" s="296"/>
      <c r="B21" s="297" t="s">
        <v>92</v>
      </c>
      <c r="C21" s="1747">
        <v>27572</v>
      </c>
      <c r="D21" s="327">
        <v>-647</v>
      </c>
      <c r="E21" s="1738">
        <v>-166</v>
      </c>
      <c r="F21" s="1739">
        <v>-481</v>
      </c>
      <c r="G21" s="1741">
        <v>0</v>
      </c>
      <c r="H21" s="2037">
        <v>26925</v>
      </c>
      <c r="I21" s="1869">
        <f t="shared" si="1"/>
        <v>97.653416509502392</v>
      </c>
      <c r="J21" s="322"/>
      <c r="S21" s="322"/>
      <c r="T21" s="322"/>
      <c r="U21" s="322"/>
      <c r="V21" s="322"/>
      <c r="W21" s="322"/>
      <c r="X21" s="322"/>
      <c r="Y21" s="322"/>
      <c r="Z21" s="322"/>
    </row>
    <row r="22" spans="1:26" ht="13.9" customHeight="1">
      <c r="A22" s="296"/>
      <c r="B22" s="297" t="s">
        <v>124</v>
      </c>
      <c r="C22" s="1747">
        <v>95018</v>
      </c>
      <c r="D22" s="327">
        <v>-1946</v>
      </c>
      <c r="E22" s="1738">
        <v>-1353</v>
      </c>
      <c r="F22" s="1739">
        <v>-593</v>
      </c>
      <c r="G22" s="1741">
        <v>0</v>
      </c>
      <c r="H22" s="2037">
        <v>93072</v>
      </c>
      <c r="I22" s="1869">
        <f t="shared" si="1"/>
        <v>97.951966995727119</v>
      </c>
      <c r="J22" s="322"/>
      <c r="S22" s="322"/>
      <c r="T22" s="322"/>
      <c r="U22" s="322"/>
      <c r="V22" s="322"/>
      <c r="W22" s="322"/>
      <c r="X22" s="322"/>
      <c r="Y22" s="322"/>
      <c r="Z22" s="322"/>
    </row>
    <row r="23" spans="1:26" ht="13.9" customHeight="1">
      <c r="A23" s="296"/>
      <c r="B23" s="297" t="s">
        <v>125</v>
      </c>
      <c r="C23" s="1747">
        <v>498720</v>
      </c>
      <c r="D23" s="327">
        <v>-4792</v>
      </c>
      <c r="E23" s="1738">
        <v>-4599</v>
      </c>
      <c r="F23" s="1739">
        <v>-193</v>
      </c>
      <c r="G23" s="1741">
        <v>0</v>
      </c>
      <c r="H23" s="2037">
        <v>493928</v>
      </c>
      <c r="I23" s="1869">
        <f t="shared" si="1"/>
        <v>99.039140198909209</v>
      </c>
      <c r="J23" s="322"/>
      <c r="S23" s="322"/>
      <c r="T23" s="322"/>
      <c r="U23" s="322"/>
      <c r="V23" s="322"/>
      <c r="W23" s="322"/>
      <c r="X23" s="322"/>
      <c r="Y23" s="322"/>
      <c r="Z23" s="322"/>
    </row>
    <row r="24" spans="1:26" ht="13.9" customHeight="1">
      <c r="A24" s="296"/>
      <c r="B24" s="297" t="s">
        <v>126</v>
      </c>
      <c r="C24" s="1747">
        <v>91334</v>
      </c>
      <c r="D24" s="327">
        <v>-1377</v>
      </c>
      <c r="E24" s="1738">
        <v>-839</v>
      </c>
      <c r="F24" s="1739">
        <v>-538</v>
      </c>
      <c r="G24" s="1741">
        <v>0</v>
      </c>
      <c r="H24" s="2037">
        <v>89957</v>
      </c>
      <c r="I24" s="1869">
        <f t="shared" si="1"/>
        <v>98.49234677119145</v>
      </c>
      <c r="J24" s="322"/>
      <c r="S24" s="322"/>
      <c r="T24" s="322"/>
      <c r="U24" s="322"/>
      <c r="V24" s="322"/>
      <c r="W24" s="322"/>
      <c r="X24" s="322"/>
      <c r="Y24" s="322"/>
      <c r="Z24" s="322"/>
    </row>
    <row r="25" spans="1:26" ht="28.5">
      <c r="A25" s="296" t="s">
        <v>229</v>
      </c>
      <c r="B25" s="298" t="s">
        <v>58</v>
      </c>
      <c r="C25" s="1747">
        <v>1127051</v>
      </c>
      <c r="D25" s="327">
        <v>-12729</v>
      </c>
      <c r="E25" s="1738">
        <v>-10788</v>
      </c>
      <c r="F25" s="1739">
        <v>-1941</v>
      </c>
      <c r="G25" s="1741">
        <v>0</v>
      </c>
      <c r="H25" s="2037">
        <v>1114322</v>
      </c>
      <c r="I25" s="1869">
        <f t="shared" si="1"/>
        <v>98.87059236893451</v>
      </c>
      <c r="J25" s="322"/>
      <c r="S25" s="322"/>
      <c r="T25" s="322"/>
      <c r="U25" s="322"/>
      <c r="V25" s="322"/>
      <c r="W25" s="322"/>
      <c r="X25" s="322"/>
      <c r="Y25" s="322"/>
      <c r="Z25" s="322"/>
    </row>
    <row r="26" spans="1:26" ht="13.9" customHeight="1">
      <c r="A26" s="294" t="s">
        <v>229</v>
      </c>
      <c r="B26" s="299" t="s">
        <v>59</v>
      </c>
      <c r="C26" s="1746">
        <v>44389</v>
      </c>
      <c r="D26" s="332">
        <v>151</v>
      </c>
      <c r="E26" s="1742">
        <v>15</v>
      </c>
      <c r="F26" s="1743">
        <v>136</v>
      </c>
      <c r="G26" s="1740">
        <v>0</v>
      </c>
      <c r="H26" s="2038">
        <v>44540</v>
      </c>
      <c r="I26" s="1870">
        <f t="shared" si="1"/>
        <v>100.34017436752349</v>
      </c>
      <c r="J26" s="322"/>
      <c r="S26" s="322"/>
      <c r="T26" s="322"/>
      <c r="U26" s="322"/>
      <c r="V26" s="322"/>
      <c r="W26" s="322"/>
      <c r="X26" s="322"/>
      <c r="Y26" s="322"/>
      <c r="Z26" s="322"/>
    </row>
    <row r="27" spans="1:26" ht="13.9" customHeight="1">
      <c r="A27" s="294" t="s">
        <v>229</v>
      </c>
      <c r="B27" s="300" t="s">
        <v>246</v>
      </c>
      <c r="C27" s="1747">
        <v>1082662</v>
      </c>
      <c r="D27" s="327">
        <v>-12880</v>
      </c>
      <c r="E27" s="1738">
        <v>-10803</v>
      </c>
      <c r="F27" s="1739">
        <v>-2077</v>
      </c>
      <c r="G27" s="1741">
        <v>0</v>
      </c>
      <c r="H27" s="2037">
        <v>1069782</v>
      </c>
      <c r="I27" s="1869">
        <f t="shared" si="1"/>
        <v>98.810339699740084</v>
      </c>
      <c r="J27" s="322"/>
      <c r="S27" s="322"/>
      <c r="T27" s="322"/>
      <c r="U27" s="322"/>
      <c r="V27" s="322"/>
      <c r="W27" s="322"/>
      <c r="X27" s="322"/>
      <c r="Y27" s="322"/>
      <c r="Z27" s="322"/>
    </row>
    <row r="28" spans="1:26" ht="13.9" customHeight="1">
      <c r="A28" s="296"/>
      <c r="B28" s="297" t="s">
        <v>114</v>
      </c>
      <c r="C28" s="1747">
        <v>518193</v>
      </c>
      <c r="D28" s="327">
        <v>-7111</v>
      </c>
      <c r="E28" s="1738">
        <v>-5424</v>
      </c>
      <c r="F28" s="1739">
        <v>-1687</v>
      </c>
      <c r="G28" s="1741">
        <v>0</v>
      </c>
      <c r="H28" s="2037">
        <v>511082</v>
      </c>
      <c r="I28" s="1869">
        <f t="shared" si="1"/>
        <v>98.62773136649858</v>
      </c>
      <c r="J28" s="322"/>
      <c r="S28" s="322"/>
      <c r="T28" s="322"/>
      <c r="U28" s="322"/>
      <c r="V28" s="322"/>
      <c r="W28" s="322"/>
      <c r="X28" s="322"/>
      <c r="Y28" s="322"/>
      <c r="Z28" s="322"/>
    </row>
    <row r="29" spans="1:26" ht="13.9" customHeight="1">
      <c r="A29" s="296" t="s">
        <v>229</v>
      </c>
      <c r="B29" s="333" t="s">
        <v>127</v>
      </c>
      <c r="C29" s="1747">
        <v>139034</v>
      </c>
      <c r="D29" s="327">
        <v>-1267</v>
      </c>
      <c r="E29" s="1738">
        <v>-877</v>
      </c>
      <c r="F29" s="1739">
        <v>-390</v>
      </c>
      <c r="G29" s="1741">
        <v>0</v>
      </c>
      <c r="H29" s="2037">
        <v>137767</v>
      </c>
      <c r="I29" s="1869">
        <f t="shared" si="1"/>
        <v>99.088712113583739</v>
      </c>
      <c r="J29" s="322"/>
      <c r="S29" s="322"/>
      <c r="T29" s="322"/>
      <c r="U29" s="322"/>
      <c r="V29" s="322"/>
      <c r="W29" s="322"/>
      <c r="X29" s="322"/>
      <c r="Y29" s="322"/>
      <c r="Z29" s="322"/>
    </row>
    <row r="30" spans="1:26" ht="13.9" customHeight="1">
      <c r="A30" s="296" t="s">
        <v>229</v>
      </c>
      <c r="B30" s="297" t="s">
        <v>64</v>
      </c>
      <c r="C30" s="1747">
        <v>732864</v>
      </c>
      <c r="D30" s="327">
        <v>-8412</v>
      </c>
      <c r="E30" s="1738">
        <v>-5547</v>
      </c>
      <c r="F30" s="1739">
        <v>-2865</v>
      </c>
      <c r="G30" s="1741">
        <v>0</v>
      </c>
      <c r="H30" s="2037">
        <v>724452</v>
      </c>
      <c r="I30" s="1869">
        <f t="shared" si="1"/>
        <v>98.852174482577936</v>
      </c>
      <c r="J30" s="322"/>
      <c r="S30" s="322"/>
      <c r="T30" s="322"/>
      <c r="U30" s="322"/>
      <c r="V30" s="322"/>
      <c r="W30" s="322"/>
      <c r="X30" s="322"/>
      <c r="Y30" s="322"/>
      <c r="Z30" s="322"/>
    </row>
    <row r="31" spans="1:26" ht="13.9" customHeight="1">
      <c r="A31" s="296" t="s">
        <v>229</v>
      </c>
      <c r="B31" s="297" t="s">
        <v>128</v>
      </c>
      <c r="C31" s="1747">
        <v>485621</v>
      </c>
      <c r="D31" s="327">
        <v>-1444</v>
      </c>
      <c r="E31" s="1738">
        <v>-2149</v>
      </c>
      <c r="F31" s="1739">
        <v>705</v>
      </c>
      <c r="G31" s="1741">
        <v>0</v>
      </c>
      <c r="H31" s="2037">
        <v>484177</v>
      </c>
      <c r="I31" s="1869">
        <f t="shared" si="1"/>
        <v>99.702648773426191</v>
      </c>
      <c r="J31" s="322"/>
      <c r="S31" s="322"/>
      <c r="T31" s="322"/>
      <c r="U31" s="322"/>
      <c r="V31" s="322"/>
      <c r="W31" s="322"/>
      <c r="X31" s="322"/>
      <c r="Y31" s="322"/>
      <c r="Z31" s="322"/>
    </row>
    <row r="32" spans="1:26" ht="13.9" customHeight="1">
      <c r="A32" s="296"/>
      <c r="B32" s="297" t="s">
        <v>118</v>
      </c>
      <c r="C32" s="1747">
        <v>187108</v>
      </c>
      <c r="D32" s="1739">
        <v>-2759</v>
      </c>
      <c r="E32" s="1738">
        <v>-1546</v>
      </c>
      <c r="F32" s="1739">
        <v>-1213</v>
      </c>
      <c r="G32" s="1741">
        <v>0</v>
      </c>
      <c r="H32" s="2037">
        <v>184349</v>
      </c>
      <c r="I32" s="1869">
        <f t="shared" si="1"/>
        <v>98.525450541932997</v>
      </c>
      <c r="J32" s="322"/>
      <c r="S32" s="322"/>
      <c r="T32" s="322"/>
      <c r="U32" s="322"/>
      <c r="V32" s="322"/>
      <c r="W32" s="322"/>
      <c r="X32" s="322"/>
      <c r="Y32" s="322"/>
      <c r="Z32" s="322"/>
    </row>
    <row r="33" spans="1:26" ht="13.9" customHeight="1">
      <c r="A33" s="301"/>
      <c r="B33" s="302" t="s">
        <v>247</v>
      </c>
      <c r="C33" s="1747">
        <v>2253907</v>
      </c>
      <c r="D33" s="332">
        <v>19631</v>
      </c>
      <c r="E33" s="1742">
        <v>8619</v>
      </c>
      <c r="F33" s="1743">
        <v>11012</v>
      </c>
      <c r="G33" s="1741">
        <v>0</v>
      </c>
      <c r="H33" s="2038">
        <v>2273538</v>
      </c>
      <c r="I33" s="1870">
        <f t="shared" si="1"/>
        <v>100.87097648660747</v>
      </c>
      <c r="J33" s="322"/>
      <c r="S33" s="322"/>
      <c r="T33" s="322"/>
      <c r="U33" s="322"/>
      <c r="V33" s="322"/>
      <c r="W33" s="322"/>
      <c r="X33" s="322"/>
      <c r="Y33" s="322"/>
      <c r="Z33" s="322"/>
    </row>
    <row r="34" spans="1:26" ht="13.9" customHeight="1">
      <c r="A34" s="294" t="s">
        <v>229</v>
      </c>
      <c r="B34" s="299" t="s">
        <v>141</v>
      </c>
      <c r="C34" s="1746">
        <v>1687654</v>
      </c>
      <c r="D34" s="332">
        <v>14586</v>
      </c>
      <c r="E34" s="1742">
        <v>5254</v>
      </c>
      <c r="F34" s="1743">
        <v>9332</v>
      </c>
      <c r="G34" s="332">
        <v>0</v>
      </c>
      <c r="H34" s="2038">
        <v>1702240</v>
      </c>
      <c r="I34" s="1870">
        <f t="shared" si="1"/>
        <v>100.86427668230573</v>
      </c>
      <c r="J34" s="322"/>
      <c r="S34" s="322"/>
      <c r="T34" s="322"/>
      <c r="U34" s="322"/>
      <c r="V34" s="322"/>
      <c r="W34" s="322"/>
      <c r="X34" s="322"/>
      <c r="Y34" s="322"/>
      <c r="Z34" s="322"/>
    </row>
    <row r="35" spans="1:26" ht="13.9" customHeight="1">
      <c r="A35" s="296" t="s">
        <v>229</v>
      </c>
      <c r="B35" s="299" t="s">
        <v>105</v>
      </c>
      <c r="C35" s="1747">
        <v>547010</v>
      </c>
      <c r="D35" s="327">
        <v>5107</v>
      </c>
      <c r="E35" s="1738">
        <v>3453</v>
      </c>
      <c r="F35" s="1739">
        <v>1654</v>
      </c>
      <c r="G35" s="1741">
        <v>0</v>
      </c>
      <c r="H35" s="2037">
        <v>552117</v>
      </c>
      <c r="I35" s="1869">
        <f t="shared" si="1"/>
        <v>100.93362095756933</v>
      </c>
      <c r="J35" s="322"/>
      <c r="S35" s="322"/>
      <c r="T35" s="322"/>
      <c r="U35" s="322"/>
      <c r="V35" s="322"/>
      <c r="W35" s="322"/>
      <c r="X35" s="322"/>
      <c r="Y35" s="322"/>
      <c r="Z35" s="322"/>
    </row>
    <row r="36" spans="1:26" ht="13.9" customHeight="1">
      <c r="A36" s="303"/>
      <c r="B36" s="299" t="s">
        <v>248</v>
      </c>
      <c r="C36" s="1747">
        <v>19243</v>
      </c>
      <c r="D36" s="327">
        <v>-62</v>
      </c>
      <c r="E36" s="1738">
        <v>-88</v>
      </c>
      <c r="F36" s="1739">
        <v>26</v>
      </c>
      <c r="G36" s="1741">
        <v>0</v>
      </c>
      <c r="H36" s="2037">
        <v>19181</v>
      </c>
      <c r="I36" s="1869">
        <f t="shared" si="1"/>
        <v>99.67780491607337</v>
      </c>
      <c r="J36" s="322"/>
      <c r="S36" s="322"/>
      <c r="T36" s="322"/>
      <c r="U36" s="322"/>
      <c r="V36" s="322"/>
      <c r="W36" s="322"/>
      <c r="X36" s="322"/>
      <c r="Y36" s="322"/>
      <c r="Z36" s="322"/>
    </row>
    <row r="37" spans="1:26" ht="13.9" customHeight="1">
      <c r="A37" s="304" t="s">
        <v>229</v>
      </c>
      <c r="B37" s="305" t="s">
        <v>130</v>
      </c>
      <c r="C37" s="1748">
        <v>49527</v>
      </c>
      <c r="D37" s="338">
        <v>513</v>
      </c>
      <c r="E37" s="1744">
        <v>-38</v>
      </c>
      <c r="F37" s="1745">
        <v>551</v>
      </c>
      <c r="G37" s="338">
        <v>0</v>
      </c>
      <c r="H37" s="2039">
        <v>50040</v>
      </c>
      <c r="I37" s="1871">
        <f t="shared" si="1"/>
        <v>101.03579865527894</v>
      </c>
      <c r="J37" s="322"/>
      <c r="S37" s="322"/>
      <c r="T37" s="322"/>
      <c r="U37" s="322"/>
      <c r="V37" s="322"/>
      <c r="W37" s="322"/>
      <c r="X37" s="322"/>
      <c r="Y37" s="322"/>
      <c r="Z37" s="322"/>
    </row>
    <row r="38" spans="1:26">
      <c r="C38" s="271"/>
    </row>
    <row r="39" spans="1:26">
      <c r="B39" s="2170" t="s">
        <v>242</v>
      </c>
      <c r="C39" s="2170"/>
      <c r="D39" s="2170"/>
      <c r="E39" s="2170"/>
      <c r="F39" s="2170"/>
      <c r="G39" s="2170"/>
      <c r="H39" s="2170"/>
      <c r="I39" s="339"/>
    </row>
    <row r="40" spans="1:26" ht="14.25">
      <c r="B40" s="2065" t="s">
        <v>1082</v>
      </c>
      <c r="C40" s="271"/>
    </row>
    <row r="41" spans="1:26">
      <c r="C41" s="271"/>
    </row>
    <row r="42" spans="1:26">
      <c r="C42" s="271"/>
    </row>
    <row r="43" spans="1:26">
      <c r="C43" s="271"/>
    </row>
    <row r="44" spans="1:26">
      <c r="C44" s="271"/>
    </row>
    <row r="45" spans="1:26">
      <c r="C45" s="271"/>
    </row>
    <row r="46" spans="1:26">
      <c r="C46" s="271"/>
    </row>
    <row r="47" spans="1:26">
      <c r="C47" s="271"/>
    </row>
    <row r="48" spans="1:26">
      <c r="C48" s="271"/>
    </row>
    <row r="49" spans="3:3">
      <c r="C49" s="271"/>
    </row>
    <row r="50" spans="3:3">
      <c r="C50" s="271"/>
    </row>
    <row r="51" spans="3:3">
      <c r="C51" s="271"/>
    </row>
    <row r="52" spans="3:3">
      <c r="C52" s="271"/>
    </row>
    <row r="53" spans="3:3">
      <c r="C53" s="271"/>
    </row>
    <row r="54" spans="3:3">
      <c r="C54" s="271"/>
    </row>
    <row r="55" spans="3:3">
      <c r="C55" s="271"/>
    </row>
    <row r="56" spans="3:3">
      <c r="C56" s="271"/>
    </row>
    <row r="57" spans="3:3">
      <c r="C57" s="271"/>
    </row>
    <row r="58" spans="3:3">
      <c r="C58" s="271"/>
    </row>
    <row r="59" spans="3:3">
      <c r="C59" s="271"/>
    </row>
    <row r="60" spans="3:3">
      <c r="C60" s="271"/>
    </row>
    <row r="61" spans="3:3">
      <c r="C61" s="271"/>
    </row>
    <row r="62" spans="3:3">
      <c r="C62" s="271"/>
    </row>
    <row r="63" spans="3:3">
      <c r="C63" s="271"/>
    </row>
    <row r="64" spans="3:3">
      <c r="C64" s="271"/>
    </row>
    <row r="65" spans="3:3">
      <c r="C65" s="271"/>
    </row>
    <row r="66" spans="3:3">
      <c r="C66" s="271"/>
    </row>
    <row r="67" spans="3:3">
      <c r="C67" s="271"/>
    </row>
    <row r="68" spans="3:3">
      <c r="C68" s="271"/>
    </row>
    <row r="69" spans="3:3">
      <c r="C69" s="271"/>
    </row>
    <row r="70" spans="3:3">
      <c r="C70" s="271"/>
    </row>
    <row r="71" spans="3:3">
      <c r="C71" s="271"/>
    </row>
    <row r="72" spans="3:3">
      <c r="C72" s="271"/>
    </row>
    <row r="73" spans="3:3">
      <c r="C73" s="271"/>
    </row>
    <row r="74" spans="3:3">
      <c r="C74" s="271"/>
    </row>
    <row r="75" spans="3:3">
      <c r="C75" s="271"/>
    </row>
    <row r="76" spans="3:3">
      <c r="C76" s="271"/>
    </row>
    <row r="77" spans="3:3">
      <c r="C77" s="271"/>
    </row>
    <row r="78" spans="3:3">
      <c r="C78" s="271"/>
    </row>
    <row r="79" spans="3:3">
      <c r="C79" s="271"/>
    </row>
    <row r="80" spans="3:3">
      <c r="C80" s="271"/>
    </row>
    <row r="81" spans="3:3">
      <c r="C81" s="271"/>
    </row>
    <row r="82" spans="3:3">
      <c r="C82" s="271"/>
    </row>
    <row r="83" spans="3:3">
      <c r="C83" s="271"/>
    </row>
    <row r="84" spans="3:3">
      <c r="C84" s="271"/>
    </row>
    <row r="85" spans="3:3">
      <c r="C85" s="271"/>
    </row>
    <row r="86" spans="3:3">
      <c r="C86" s="271"/>
    </row>
    <row r="87" spans="3:3">
      <c r="C87" s="271"/>
    </row>
    <row r="88" spans="3:3">
      <c r="C88" s="271"/>
    </row>
    <row r="89" spans="3:3">
      <c r="C89" s="271"/>
    </row>
    <row r="90" spans="3:3">
      <c r="C90" s="271"/>
    </row>
    <row r="91" spans="3:3">
      <c r="C91" s="271"/>
    </row>
    <row r="92" spans="3:3">
      <c r="C92" s="271"/>
    </row>
    <row r="93" spans="3:3">
      <c r="C93" s="271"/>
    </row>
    <row r="94" spans="3:3">
      <c r="C94" s="271"/>
    </row>
    <row r="95" spans="3:3">
      <c r="C95" s="271"/>
    </row>
    <row r="96" spans="3:3">
      <c r="C96" s="271"/>
    </row>
    <row r="97" spans="3:3">
      <c r="C97" s="271"/>
    </row>
    <row r="98" spans="3:3">
      <c r="C98" s="271"/>
    </row>
    <row r="99" spans="3:3">
      <c r="C99" s="271"/>
    </row>
    <row r="100" spans="3:3">
      <c r="C100" s="271"/>
    </row>
    <row r="101" spans="3:3">
      <c r="C101" s="271"/>
    </row>
    <row r="102" spans="3:3">
      <c r="C102" s="271"/>
    </row>
    <row r="103" spans="3:3">
      <c r="C103" s="271"/>
    </row>
    <row r="104" spans="3:3">
      <c r="C104" s="271"/>
    </row>
    <row r="105" spans="3:3">
      <c r="C105" s="271"/>
    </row>
    <row r="106" spans="3:3">
      <c r="C106" s="271"/>
    </row>
    <row r="107" spans="3:3">
      <c r="C107" s="271"/>
    </row>
    <row r="108" spans="3:3">
      <c r="C108" s="271"/>
    </row>
    <row r="109" spans="3:3">
      <c r="C109" s="271"/>
    </row>
    <row r="110" spans="3:3">
      <c r="C110" s="271"/>
    </row>
    <row r="111" spans="3:3">
      <c r="C111" s="271"/>
    </row>
    <row r="112" spans="3:3">
      <c r="C112" s="271"/>
    </row>
    <row r="113" spans="3:3">
      <c r="C113" s="271"/>
    </row>
    <row r="114" spans="3:3">
      <c r="C114" s="271"/>
    </row>
    <row r="115" spans="3:3">
      <c r="C115" s="271"/>
    </row>
    <row r="116" spans="3:3">
      <c r="C116" s="271"/>
    </row>
    <row r="117" spans="3:3">
      <c r="C117" s="271"/>
    </row>
    <row r="118" spans="3:3">
      <c r="C118" s="271"/>
    </row>
    <row r="119" spans="3:3">
      <c r="C119" s="271"/>
    </row>
    <row r="120" spans="3:3">
      <c r="C120" s="271"/>
    </row>
    <row r="121" spans="3:3">
      <c r="C121" s="271"/>
    </row>
    <row r="122" spans="3:3">
      <c r="C122" s="271"/>
    </row>
    <row r="123" spans="3:3">
      <c r="C123" s="271"/>
    </row>
    <row r="124" spans="3:3">
      <c r="C124" s="271"/>
    </row>
    <row r="125" spans="3:3">
      <c r="C125" s="271"/>
    </row>
    <row r="126" spans="3:3">
      <c r="C126" s="271"/>
    </row>
    <row r="127" spans="3:3">
      <c r="C127" s="271"/>
    </row>
    <row r="128" spans="3:3">
      <c r="C128" s="271"/>
    </row>
    <row r="129" spans="3:3">
      <c r="C129" s="271"/>
    </row>
    <row r="130" spans="3:3">
      <c r="C130" s="271"/>
    </row>
    <row r="131" spans="3:3">
      <c r="C131" s="271"/>
    </row>
    <row r="132" spans="3:3">
      <c r="C132" s="271"/>
    </row>
    <row r="133" spans="3:3">
      <c r="C133" s="271"/>
    </row>
    <row r="134" spans="3:3">
      <c r="C134" s="271"/>
    </row>
    <row r="135" spans="3:3">
      <c r="C135" s="271"/>
    </row>
    <row r="136" spans="3:3">
      <c r="C136" s="271"/>
    </row>
    <row r="137" spans="3:3">
      <c r="C137" s="271"/>
    </row>
    <row r="138" spans="3:3">
      <c r="C138" s="271"/>
    </row>
    <row r="139" spans="3:3">
      <c r="C139" s="271"/>
    </row>
    <row r="140" spans="3:3">
      <c r="C140" s="271"/>
    </row>
    <row r="141" spans="3:3">
      <c r="C141" s="271"/>
    </row>
    <row r="142" spans="3:3">
      <c r="C142" s="271"/>
    </row>
    <row r="143" spans="3:3">
      <c r="C143" s="271"/>
    </row>
    <row r="144" spans="3:3">
      <c r="C144" s="271"/>
    </row>
    <row r="145" spans="3:3">
      <c r="C145" s="271"/>
    </row>
    <row r="146" spans="3:3">
      <c r="C146" s="271"/>
    </row>
  </sheetData>
  <mergeCells count="7">
    <mergeCell ref="B39:H39"/>
    <mergeCell ref="A11:B11"/>
    <mergeCell ref="A3:I3"/>
    <mergeCell ref="A4:I4"/>
    <mergeCell ref="A5:I5"/>
    <mergeCell ref="D7:G7"/>
    <mergeCell ref="E8:G8"/>
  </mergeCells>
  <hyperlinks>
    <hyperlink ref="B1" location="Содержание!A1" display="Содержание"/>
  </hyperlinks>
  <printOptions horizontalCentered="1" verticalCentered="1"/>
  <pageMargins left="0.78740157480314965" right="0.51181102362204722" top="0.59055118110236227" bottom="0.51181102362204722" header="0.31496062992125984" footer="0.31496062992125984"/>
  <pageSetup paperSize="9" scale="99" firstPageNumber="41" orientation="landscape" useFirstPageNumber="1" r:id="rId1"/>
  <headerFooter alignWithMargins="0">
    <oddHeader>&amp;C&amp;9&amp;P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>
      <selection activeCell="O18" sqref="O18"/>
    </sheetView>
  </sheetViews>
  <sheetFormatPr defaultRowHeight="15"/>
  <cols>
    <col min="1" max="12" width="10.28515625" style="5" customWidth="1"/>
  </cols>
  <sheetData>
    <row r="1" spans="1:13" ht="15.75">
      <c r="A1" s="2068" t="s">
        <v>16</v>
      </c>
      <c r="B1" s="2068"/>
      <c r="C1" s="2068"/>
      <c r="D1" s="2068"/>
      <c r="E1" s="2068"/>
      <c r="F1" s="2068"/>
      <c r="G1" s="2068"/>
      <c r="H1" s="2068"/>
      <c r="I1" s="2068"/>
      <c r="J1" s="2068"/>
      <c r="K1" s="2068"/>
      <c r="L1" s="2068"/>
      <c r="M1" s="2068"/>
    </row>
    <row r="2" spans="1:13">
      <c r="D2" s="2069"/>
      <c r="E2" s="2069"/>
      <c r="F2" s="2069"/>
      <c r="G2" s="2069"/>
    </row>
    <row r="10" spans="1:13" ht="20.25">
      <c r="B10" s="2070" t="s">
        <v>19</v>
      </c>
      <c r="C10" s="2070"/>
      <c r="D10" s="2070"/>
      <c r="E10" s="2070"/>
      <c r="F10" s="2070"/>
      <c r="G10" s="2070"/>
      <c r="H10" s="2070"/>
      <c r="I10" s="2070"/>
      <c r="J10" s="2070"/>
      <c r="K10" s="2070"/>
    </row>
    <row r="11" spans="1:13" ht="20.25"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3" ht="20.25">
      <c r="B12" s="2071" t="s">
        <v>17</v>
      </c>
      <c r="C12" s="2071"/>
      <c r="D12" s="2071"/>
      <c r="E12" s="2071"/>
      <c r="F12" s="2071"/>
      <c r="G12" s="2071"/>
      <c r="H12" s="2071"/>
      <c r="I12" s="2071"/>
      <c r="J12" s="2071"/>
      <c r="K12" s="2071"/>
    </row>
    <row r="13" spans="1:13" ht="20.25"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3" ht="20.25">
      <c r="A14"/>
      <c r="B14" s="2071" t="s">
        <v>969</v>
      </c>
      <c r="C14" s="2071"/>
      <c r="D14" s="2071"/>
      <c r="E14" s="2071"/>
      <c r="F14" s="2071"/>
      <c r="G14" s="2071"/>
      <c r="H14" s="2071"/>
      <c r="I14" s="2071"/>
      <c r="J14" s="2071"/>
      <c r="K14" s="2071"/>
      <c r="L14"/>
    </row>
    <row r="15" spans="1:13">
      <c r="A15"/>
      <c r="L15"/>
    </row>
    <row r="17" spans="1:12">
      <c r="A17"/>
      <c r="L17"/>
    </row>
    <row r="18" spans="1:12" ht="18.75">
      <c r="A18"/>
      <c r="B18" s="2066" t="s">
        <v>18</v>
      </c>
      <c r="C18" s="2067"/>
      <c r="D18" s="2067"/>
      <c r="E18" s="2067"/>
      <c r="F18" s="2067"/>
      <c r="G18" s="2067"/>
      <c r="H18" s="2067"/>
      <c r="I18" s="2067"/>
      <c r="J18" s="2067"/>
      <c r="K18" s="2067"/>
      <c r="L18"/>
    </row>
    <row r="19" spans="1:12">
      <c r="A19"/>
      <c r="L19"/>
    </row>
    <row r="20" spans="1:12">
      <c r="A20"/>
      <c r="L20"/>
    </row>
    <row r="23" spans="1:12">
      <c r="A23"/>
      <c r="L23"/>
    </row>
    <row r="25" spans="1:12" ht="15.75">
      <c r="A25"/>
      <c r="B25" s="2068" t="s">
        <v>970</v>
      </c>
      <c r="C25" s="2068"/>
      <c r="D25" s="2068"/>
      <c r="E25" s="2068"/>
      <c r="F25" s="2068"/>
      <c r="G25" s="2068"/>
      <c r="H25" s="2068"/>
      <c r="I25" s="2068"/>
      <c r="J25" s="2068"/>
      <c r="K25" s="2068"/>
      <c r="L25"/>
    </row>
  </sheetData>
  <mergeCells count="7">
    <mergeCell ref="B18:K18"/>
    <mergeCell ref="B25:K25"/>
    <mergeCell ref="A1:M1"/>
    <mergeCell ref="D2:G2"/>
    <mergeCell ref="B10:K10"/>
    <mergeCell ref="B12:K12"/>
    <mergeCell ref="B14:K14"/>
  </mergeCell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workbookViewId="0">
      <pane xSplit="2" ySplit="7" topLeftCell="C8" activePane="bottomRight" state="frozen"/>
      <selection activeCell="D141" sqref="D141"/>
      <selection pane="topRight" activeCell="D141" sqref="D141"/>
      <selection pane="bottomLeft" activeCell="D141" sqref="D141"/>
      <selection pane="bottomRight" activeCell="E20" sqref="E20"/>
    </sheetView>
  </sheetViews>
  <sheetFormatPr defaultRowHeight="12.75"/>
  <cols>
    <col min="1" max="1" width="3.28515625" style="7" customWidth="1"/>
    <col min="2" max="2" width="50.140625" style="36" customWidth="1"/>
    <col min="3" max="3" width="12.7109375" style="9" customWidth="1"/>
    <col min="4" max="4" width="12" style="7" bestFit="1" customWidth="1"/>
    <col min="5" max="5" width="12.28515625" style="7" customWidth="1"/>
    <col min="6" max="6" width="13.28515625" style="7" customWidth="1"/>
    <col min="7" max="7" width="10.28515625" style="7" customWidth="1"/>
    <col min="8" max="8" width="12.7109375" style="7" customWidth="1"/>
    <col min="9" max="9" width="13.85546875" style="11" customWidth="1"/>
    <col min="10" max="12" width="9.140625" style="7"/>
    <col min="13" max="13" width="9.5703125" style="7" bestFit="1" customWidth="1"/>
    <col min="14" max="16384" width="9.140625" style="7"/>
  </cols>
  <sheetData>
    <row r="1" spans="1:25" ht="12" customHeight="1">
      <c r="B1" s="1644" t="s">
        <v>867</v>
      </c>
      <c r="I1" s="7"/>
    </row>
    <row r="2" spans="1:25" s="24" customFormat="1" ht="12.75" customHeight="1">
      <c r="B2" s="23"/>
      <c r="C2" s="9"/>
      <c r="D2" s="7"/>
      <c r="E2" s="7"/>
      <c r="F2" s="7"/>
      <c r="G2" s="7"/>
      <c r="H2" s="7"/>
    </row>
    <row r="3" spans="1:25" s="24" customFormat="1" ht="15" customHeight="1">
      <c r="B3" s="23"/>
      <c r="C3" s="9"/>
      <c r="D3" s="7"/>
      <c r="E3" s="7"/>
      <c r="F3" s="7"/>
      <c r="G3" s="7"/>
      <c r="H3" s="7"/>
    </row>
    <row r="4" spans="1:25" s="24" customFormat="1" ht="13.5" customHeight="1">
      <c r="A4" s="340"/>
      <c r="B4" s="341"/>
      <c r="C4" s="309" t="s">
        <v>145</v>
      </c>
      <c r="D4" s="2165" t="s">
        <v>978</v>
      </c>
      <c r="E4" s="2181"/>
      <c r="F4" s="2181"/>
      <c r="G4" s="2182"/>
      <c r="H4" s="310" t="s">
        <v>145</v>
      </c>
      <c r="I4" s="342" t="s">
        <v>979</v>
      </c>
    </row>
    <row r="5" spans="1:25" ht="11.65" customHeight="1">
      <c r="A5" s="343"/>
      <c r="B5" s="283" t="s">
        <v>244</v>
      </c>
      <c r="C5" s="312" t="s">
        <v>147</v>
      </c>
      <c r="D5" s="309" t="s">
        <v>148</v>
      </c>
      <c r="E5" s="2157" t="s">
        <v>149</v>
      </c>
      <c r="F5" s="2166"/>
      <c r="G5" s="2158"/>
      <c r="H5" s="313" t="s">
        <v>147</v>
      </c>
      <c r="I5" s="277" t="s">
        <v>1016</v>
      </c>
    </row>
    <row r="6" spans="1:25" s="11" customFormat="1" ht="11.65" customHeight="1">
      <c r="A6" s="343"/>
      <c r="B6" s="344" t="s">
        <v>157</v>
      </c>
      <c r="C6" s="312" t="s">
        <v>150</v>
      </c>
      <c r="D6" s="312" t="s">
        <v>151</v>
      </c>
      <c r="E6" s="309" t="s">
        <v>152</v>
      </c>
      <c r="F6" s="273" t="s">
        <v>153</v>
      </c>
      <c r="G6" s="232" t="s">
        <v>154</v>
      </c>
      <c r="H6" s="313" t="s">
        <v>150</v>
      </c>
      <c r="I6" s="316"/>
    </row>
    <row r="7" spans="1:25" s="11" customFormat="1" ht="11.65" customHeight="1">
      <c r="A7" s="345"/>
      <c r="B7" s="346"/>
      <c r="C7" s="280" t="s">
        <v>918</v>
      </c>
      <c r="D7" s="317"/>
      <c r="E7" s="318" t="s">
        <v>151</v>
      </c>
      <c r="F7" s="319" t="s">
        <v>155</v>
      </c>
      <c r="G7" s="320" t="s">
        <v>245</v>
      </c>
      <c r="H7" s="321" t="s">
        <v>979</v>
      </c>
      <c r="I7" s="317"/>
    </row>
    <row r="8" spans="1:25" ht="29.25" customHeight="1">
      <c r="A8" s="2183" t="s">
        <v>233</v>
      </c>
      <c r="B8" s="2184"/>
      <c r="C8" s="2030">
        <v>7802199</v>
      </c>
      <c r="D8" s="2031">
        <v>4162</v>
      </c>
      <c r="E8" s="2032">
        <v>-24140</v>
      </c>
      <c r="F8" s="2033">
        <v>25548</v>
      </c>
      <c r="G8" s="2034">
        <v>2754</v>
      </c>
      <c r="H8" s="2036">
        <v>7806361</v>
      </c>
      <c r="I8" s="2040">
        <v>100.05334393547255</v>
      </c>
      <c r="M8" s="1669"/>
      <c r="N8" s="1669"/>
      <c r="S8" s="1889"/>
      <c r="T8" s="1889"/>
      <c r="U8" s="1889"/>
      <c r="V8" s="1889"/>
      <c r="W8" s="1889"/>
      <c r="X8" s="1889"/>
      <c r="Y8" s="1889"/>
    </row>
    <row r="9" spans="1:25" ht="13.9" customHeight="1">
      <c r="A9" s="347"/>
      <c r="B9" s="348" t="s">
        <v>109</v>
      </c>
      <c r="C9" s="349">
        <v>0</v>
      </c>
      <c r="D9" s="327">
        <v>0</v>
      </c>
      <c r="E9" s="1738">
        <v>0</v>
      </c>
      <c r="F9" s="1739">
        <v>0</v>
      </c>
      <c r="G9" s="1740">
        <v>0</v>
      </c>
      <c r="H9" s="327">
        <v>0</v>
      </c>
      <c r="I9" s="1869">
        <v>0</v>
      </c>
      <c r="M9" s="1669"/>
      <c r="N9" s="1669"/>
      <c r="S9" s="1889"/>
      <c r="T9" s="1889"/>
      <c r="U9" s="1889"/>
      <c r="V9" s="1889"/>
      <c r="W9" s="1889"/>
      <c r="X9" s="1889"/>
      <c r="Y9" s="1889"/>
    </row>
    <row r="10" spans="1:25" ht="13.9" customHeight="1">
      <c r="A10" s="350"/>
      <c r="B10" s="333" t="s">
        <v>120</v>
      </c>
      <c r="C10" s="349">
        <v>46824</v>
      </c>
      <c r="D10" s="327">
        <v>-158</v>
      </c>
      <c r="E10" s="1738">
        <v>-152</v>
      </c>
      <c r="F10" s="1739">
        <v>-6</v>
      </c>
      <c r="G10" s="1741">
        <v>0</v>
      </c>
      <c r="H10" s="327">
        <v>46666</v>
      </c>
      <c r="I10" s="1869">
        <v>99.662566205364769</v>
      </c>
      <c r="M10" s="1669"/>
      <c r="N10" s="1669"/>
      <c r="S10" s="1889"/>
      <c r="T10" s="1889"/>
      <c r="U10" s="1889"/>
      <c r="V10" s="1889"/>
      <c r="W10" s="1889"/>
      <c r="X10" s="1889"/>
      <c r="Y10" s="1889"/>
    </row>
    <row r="11" spans="1:25" ht="13.9" customHeight="1">
      <c r="A11" s="350" t="s">
        <v>229</v>
      </c>
      <c r="B11" s="333" t="s">
        <v>56</v>
      </c>
      <c r="C11" s="349">
        <v>494545</v>
      </c>
      <c r="D11" s="327">
        <v>-3139</v>
      </c>
      <c r="E11" s="1738">
        <v>-5019</v>
      </c>
      <c r="F11" s="1739">
        <v>1880</v>
      </c>
      <c r="G11" s="1741">
        <v>0</v>
      </c>
      <c r="H11" s="327">
        <v>491406</v>
      </c>
      <c r="I11" s="1869">
        <v>99.365275151907312</v>
      </c>
      <c r="M11" s="1669"/>
      <c r="N11" s="1669"/>
      <c r="S11" s="1889"/>
      <c r="T11" s="1889"/>
      <c r="U11" s="1889"/>
      <c r="V11" s="1889"/>
      <c r="W11" s="1889"/>
      <c r="X11" s="1889"/>
      <c r="Y11" s="1889"/>
    </row>
    <row r="12" spans="1:25" ht="13.9" customHeight="1">
      <c r="A12" s="350" t="s">
        <v>229</v>
      </c>
      <c r="B12" s="333" t="s">
        <v>57</v>
      </c>
      <c r="C12" s="349">
        <v>637072</v>
      </c>
      <c r="D12" s="327">
        <v>-6584</v>
      </c>
      <c r="E12" s="1738">
        <v>-4187</v>
      </c>
      <c r="F12" s="1739">
        <v>-2397</v>
      </c>
      <c r="G12" s="1741">
        <v>0</v>
      </c>
      <c r="H12" s="327">
        <v>630488</v>
      </c>
      <c r="I12" s="1869">
        <v>98.966521837406134</v>
      </c>
      <c r="M12" s="1669"/>
      <c r="N12" s="1669"/>
      <c r="S12" s="1889"/>
      <c r="T12" s="1889"/>
      <c r="U12" s="1889"/>
      <c r="V12" s="1889"/>
      <c r="W12" s="1889"/>
      <c r="X12" s="1889"/>
      <c r="Y12" s="1889"/>
    </row>
    <row r="13" spans="1:25" ht="13.9" customHeight="1">
      <c r="A13" s="350" t="s">
        <v>229</v>
      </c>
      <c r="B13" s="333" t="s">
        <v>121</v>
      </c>
      <c r="C13" s="349">
        <v>651070</v>
      </c>
      <c r="D13" s="327">
        <v>13218</v>
      </c>
      <c r="E13" s="1738">
        <v>852</v>
      </c>
      <c r="F13" s="1739">
        <v>12366</v>
      </c>
      <c r="G13" s="1741">
        <v>0</v>
      </c>
      <c r="H13" s="327">
        <v>664288</v>
      </c>
      <c r="I13" s="1869">
        <v>102.03019644585068</v>
      </c>
      <c r="M13" s="1669"/>
      <c r="N13" s="1669"/>
      <c r="S13" s="1889"/>
      <c r="T13" s="1889"/>
      <c r="U13" s="1889"/>
      <c r="V13" s="1889"/>
      <c r="W13" s="1889"/>
      <c r="X13" s="1889"/>
      <c r="Y13" s="1889"/>
    </row>
    <row r="14" spans="1:25" ht="13.9" customHeight="1">
      <c r="A14" s="350" t="s">
        <v>229</v>
      </c>
      <c r="B14" s="333" t="s">
        <v>110</v>
      </c>
      <c r="C14" s="349">
        <v>179471</v>
      </c>
      <c r="D14" s="327">
        <v>3116</v>
      </c>
      <c r="E14" s="1738">
        <v>2609</v>
      </c>
      <c r="F14" s="1739">
        <v>507</v>
      </c>
      <c r="G14" s="1741">
        <v>0</v>
      </c>
      <c r="H14" s="327">
        <v>182587</v>
      </c>
      <c r="I14" s="1869">
        <v>101.73621365011618</v>
      </c>
      <c r="M14" s="1669"/>
      <c r="N14" s="1669"/>
      <c r="S14" s="1889"/>
      <c r="T14" s="1889"/>
      <c r="U14" s="1889"/>
      <c r="V14" s="1889"/>
      <c r="W14" s="1889"/>
      <c r="X14" s="1889"/>
      <c r="Y14" s="1889"/>
    </row>
    <row r="15" spans="1:25" ht="13.9" customHeight="1">
      <c r="A15" s="350"/>
      <c r="B15" s="333" t="s">
        <v>122</v>
      </c>
      <c r="C15" s="349">
        <v>8857</v>
      </c>
      <c r="D15" s="327">
        <v>-130</v>
      </c>
      <c r="E15" s="1738">
        <v>2</v>
      </c>
      <c r="F15" s="1739">
        <v>-132</v>
      </c>
      <c r="G15" s="1741">
        <v>0</v>
      </c>
      <c r="H15" s="327">
        <v>8727</v>
      </c>
      <c r="I15" s="1869">
        <v>98.532234390877278</v>
      </c>
      <c r="M15" s="1669"/>
      <c r="N15" s="1669"/>
      <c r="S15" s="1889"/>
      <c r="T15" s="1889"/>
      <c r="U15" s="1889"/>
      <c r="V15" s="1889"/>
      <c r="W15" s="1889"/>
      <c r="X15" s="1889"/>
      <c r="Y15" s="1889"/>
    </row>
    <row r="16" spans="1:25" ht="13.9" customHeight="1">
      <c r="A16" s="350" t="s">
        <v>229</v>
      </c>
      <c r="B16" s="333" t="s">
        <v>123</v>
      </c>
      <c r="C16" s="349">
        <v>245188</v>
      </c>
      <c r="D16" s="327">
        <v>1691</v>
      </c>
      <c r="E16" s="1738">
        <v>-785</v>
      </c>
      <c r="F16" s="1739">
        <v>2476</v>
      </c>
      <c r="G16" s="1741">
        <v>0</v>
      </c>
      <c r="H16" s="327">
        <v>246879</v>
      </c>
      <c r="I16" s="1869">
        <v>100.68967486173874</v>
      </c>
      <c r="M16" s="1669"/>
      <c r="N16" s="1669"/>
      <c r="S16" s="1889"/>
      <c r="T16" s="1889"/>
      <c r="U16" s="1889"/>
      <c r="V16" s="1889"/>
      <c r="W16" s="1889"/>
      <c r="X16" s="1889"/>
      <c r="Y16" s="1889"/>
    </row>
    <row r="17" spans="1:25" ht="13.9" customHeight="1">
      <c r="A17" s="347"/>
      <c r="B17" s="333" t="s">
        <v>113</v>
      </c>
      <c r="C17" s="349">
        <v>323267</v>
      </c>
      <c r="D17" s="327">
        <v>-152</v>
      </c>
      <c r="E17" s="1738">
        <v>-66</v>
      </c>
      <c r="F17" s="1739">
        <v>-86</v>
      </c>
      <c r="G17" s="1741">
        <v>0</v>
      </c>
      <c r="H17" s="327">
        <v>323115</v>
      </c>
      <c r="I17" s="1869">
        <v>99.95298004435962</v>
      </c>
      <c r="M17" s="1669"/>
      <c r="N17" s="1669"/>
      <c r="S17" s="1889"/>
      <c r="T17" s="1889"/>
      <c r="U17" s="1889"/>
      <c r="V17" s="1889"/>
      <c r="W17" s="1889"/>
      <c r="X17" s="1889"/>
      <c r="Y17" s="1889"/>
    </row>
    <row r="18" spans="1:25" ht="13.9" customHeight="1">
      <c r="A18" s="350"/>
      <c r="B18" s="333" t="s">
        <v>92</v>
      </c>
      <c r="C18" s="349">
        <v>0</v>
      </c>
      <c r="D18" s="327">
        <v>0</v>
      </c>
      <c r="E18" s="1738">
        <v>0</v>
      </c>
      <c r="F18" s="1739">
        <v>0</v>
      </c>
      <c r="G18" s="1741">
        <v>0</v>
      </c>
      <c r="H18" s="327">
        <v>0</v>
      </c>
      <c r="I18" s="1869">
        <v>0</v>
      </c>
      <c r="M18" s="1669"/>
      <c r="N18" s="1669"/>
      <c r="S18" s="1889"/>
      <c r="T18" s="1889"/>
      <c r="U18" s="1889"/>
      <c r="V18" s="1889"/>
      <c r="W18" s="1889"/>
      <c r="X18" s="1889"/>
      <c r="Y18" s="1889"/>
    </row>
    <row r="19" spans="1:25" ht="13.9" customHeight="1">
      <c r="A19" s="350"/>
      <c r="B19" s="333" t="s">
        <v>124</v>
      </c>
      <c r="C19" s="349">
        <v>66222</v>
      </c>
      <c r="D19" s="327">
        <v>-1264</v>
      </c>
      <c r="E19" s="1738">
        <v>-908</v>
      </c>
      <c r="F19" s="1739">
        <v>-356</v>
      </c>
      <c r="G19" s="1741">
        <v>0</v>
      </c>
      <c r="H19" s="327">
        <v>64958</v>
      </c>
      <c r="I19" s="1869">
        <v>98.091268762646848</v>
      </c>
      <c r="M19" s="1669"/>
      <c r="N19" s="1669"/>
      <c r="S19" s="1889"/>
      <c r="T19" s="1889"/>
      <c r="U19" s="1889"/>
      <c r="V19" s="1889"/>
      <c r="W19" s="1889"/>
      <c r="X19" s="1889"/>
      <c r="Y19" s="1889"/>
    </row>
    <row r="20" spans="1:25" ht="13.9" customHeight="1">
      <c r="A20" s="350"/>
      <c r="B20" s="333" t="s">
        <v>125</v>
      </c>
      <c r="C20" s="349">
        <v>403516</v>
      </c>
      <c r="D20" s="327">
        <v>-3266</v>
      </c>
      <c r="E20" s="1738">
        <v>-3976</v>
      </c>
      <c r="F20" s="1739">
        <v>710</v>
      </c>
      <c r="G20" s="1741">
        <v>0</v>
      </c>
      <c r="H20" s="327">
        <v>400250</v>
      </c>
      <c r="I20" s="1869">
        <v>99.190614498557679</v>
      </c>
      <c r="M20" s="1669"/>
      <c r="N20" s="1669"/>
      <c r="S20" s="1889"/>
      <c r="T20" s="1889"/>
      <c r="U20" s="1889"/>
      <c r="V20" s="1889"/>
      <c r="W20" s="1889"/>
      <c r="X20" s="1889"/>
      <c r="Y20" s="1889"/>
    </row>
    <row r="21" spans="1:25" ht="13.9" customHeight="1">
      <c r="A21" s="350"/>
      <c r="B21" s="333" t="s">
        <v>126</v>
      </c>
      <c r="C21" s="349">
        <v>61869</v>
      </c>
      <c r="D21" s="327">
        <v>-548</v>
      </c>
      <c r="E21" s="1738">
        <v>-480</v>
      </c>
      <c r="F21" s="1739">
        <v>-68</v>
      </c>
      <c r="G21" s="1741">
        <v>0</v>
      </c>
      <c r="H21" s="327">
        <v>61321</v>
      </c>
      <c r="I21" s="1869">
        <v>99.114257544165895</v>
      </c>
      <c r="M21" s="1669"/>
      <c r="N21" s="1669"/>
      <c r="S21" s="1889"/>
      <c r="T21" s="1889"/>
      <c r="U21" s="1889"/>
      <c r="V21" s="1889"/>
      <c r="W21" s="1889"/>
      <c r="X21" s="1889"/>
      <c r="Y21" s="1889"/>
    </row>
    <row r="22" spans="1:25" ht="13.9" customHeight="1">
      <c r="A22" s="350" t="s">
        <v>229</v>
      </c>
      <c r="B22" s="298" t="s">
        <v>58</v>
      </c>
      <c r="C22" s="349">
        <v>888896</v>
      </c>
      <c r="D22" s="327">
        <v>-13256</v>
      </c>
      <c r="E22" s="1738">
        <v>-7171</v>
      </c>
      <c r="F22" s="1739">
        <v>952</v>
      </c>
      <c r="G22" s="1741">
        <v>-7037</v>
      </c>
      <c r="H22" s="327">
        <v>875640</v>
      </c>
      <c r="I22" s="1869">
        <v>98.508711930304557</v>
      </c>
      <c r="M22" s="1669"/>
      <c r="N22" s="1669"/>
      <c r="S22" s="1889"/>
      <c r="T22" s="1889"/>
      <c r="U22" s="1889"/>
      <c r="V22" s="1889"/>
      <c r="W22" s="1889"/>
      <c r="X22" s="1889"/>
      <c r="Y22" s="1889"/>
    </row>
    <row r="23" spans="1:25" ht="13.9" customHeight="1">
      <c r="A23" s="350" t="s">
        <v>229</v>
      </c>
      <c r="B23" s="299" t="s">
        <v>59</v>
      </c>
      <c r="C23" s="351">
        <v>32948</v>
      </c>
      <c r="D23" s="332">
        <v>310</v>
      </c>
      <c r="E23" s="1742">
        <v>61</v>
      </c>
      <c r="F23" s="1743">
        <v>249</v>
      </c>
      <c r="G23" s="1740">
        <v>0</v>
      </c>
      <c r="H23" s="332">
        <v>33258</v>
      </c>
      <c r="I23" s="1870">
        <v>100.94087653271822</v>
      </c>
      <c r="M23" s="1669"/>
      <c r="N23" s="1669"/>
      <c r="S23" s="1889"/>
      <c r="T23" s="1889"/>
      <c r="U23" s="1889"/>
      <c r="V23" s="1889"/>
      <c r="W23" s="1889"/>
      <c r="X23" s="1889"/>
      <c r="Y23" s="1889"/>
    </row>
    <row r="24" spans="1:25" ht="13.9" customHeight="1">
      <c r="A24" s="350" t="s">
        <v>229</v>
      </c>
      <c r="B24" s="300" t="s">
        <v>246</v>
      </c>
      <c r="C24" s="349">
        <v>855948</v>
      </c>
      <c r="D24" s="327">
        <v>-13566</v>
      </c>
      <c r="E24" s="1738">
        <v>-7232</v>
      </c>
      <c r="F24" s="1739">
        <v>703</v>
      </c>
      <c r="G24" s="1741">
        <v>-7037</v>
      </c>
      <c r="H24" s="327">
        <v>842382</v>
      </c>
      <c r="I24" s="1869">
        <v>98.415090636347074</v>
      </c>
      <c r="M24" s="1669"/>
      <c r="N24" s="1669"/>
      <c r="S24" s="1889"/>
      <c r="T24" s="1889"/>
      <c r="U24" s="1889"/>
      <c r="V24" s="1889"/>
      <c r="W24" s="1889"/>
      <c r="X24" s="1889"/>
      <c r="Y24" s="1889"/>
    </row>
    <row r="25" spans="1:25" ht="13.9" customHeight="1">
      <c r="A25" s="350"/>
      <c r="B25" s="333" t="s">
        <v>114</v>
      </c>
      <c r="C25" s="349">
        <v>456209</v>
      </c>
      <c r="D25" s="327">
        <v>-5400</v>
      </c>
      <c r="E25" s="1738">
        <v>-4693</v>
      </c>
      <c r="F25" s="1739">
        <v>-707</v>
      </c>
      <c r="G25" s="1741">
        <v>0</v>
      </c>
      <c r="H25" s="327">
        <v>450809</v>
      </c>
      <c r="I25" s="1869">
        <v>98.816331988189617</v>
      </c>
      <c r="M25" s="1669"/>
      <c r="N25" s="1669"/>
      <c r="S25" s="1889"/>
      <c r="T25" s="1889"/>
      <c r="U25" s="1889"/>
      <c r="V25" s="1889"/>
      <c r="W25" s="1889"/>
      <c r="X25" s="1889"/>
      <c r="Y25" s="1889"/>
    </row>
    <row r="26" spans="1:25" ht="13.9" customHeight="1">
      <c r="A26" s="350" t="s">
        <v>229</v>
      </c>
      <c r="B26" s="333" t="s">
        <v>127</v>
      </c>
      <c r="C26" s="349">
        <v>133607</v>
      </c>
      <c r="D26" s="327">
        <v>-1151</v>
      </c>
      <c r="E26" s="1738">
        <v>-749</v>
      </c>
      <c r="F26" s="1739">
        <v>-402</v>
      </c>
      <c r="G26" s="1741">
        <v>0</v>
      </c>
      <c r="H26" s="327">
        <v>132456</v>
      </c>
      <c r="I26" s="1869">
        <v>99.138518191412132</v>
      </c>
      <c r="M26" s="1669"/>
      <c r="N26" s="1669"/>
      <c r="S26" s="1889"/>
      <c r="T26" s="1889"/>
      <c r="U26" s="1889"/>
      <c r="V26" s="1889"/>
      <c r="W26" s="1889"/>
      <c r="X26" s="1889"/>
      <c r="Y26" s="1889"/>
    </row>
    <row r="27" spans="1:25" ht="13.9" customHeight="1">
      <c r="A27" s="350" t="s">
        <v>229</v>
      </c>
      <c r="B27" s="333" t="s">
        <v>64</v>
      </c>
      <c r="C27" s="349">
        <v>675190</v>
      </c>
      <c r="D27" s="327">
        <v>-8318</v>
      </c>
      <c r="E27" s="1738">
        <v>-5460</v>
      </c>
      <c r="F27" s="1739">
        <v>-2858</v>
      </c>
      <c r="G27" s="1741">
        <v>0</v>
      </c>
      <c r="H27" s="327">
        <v>666872</v>
      </c>
      <c r="I27" s="1869">
        <v>98.768050474681203</v>
      </c>
      <c r="M27" s="1669"/>
      <c r="N27" s="1669"/>
      <c r="S27" s="1889"/>
      <c r="T27" s="1889"/>
      <c r="U27" s="1889"/>
      <c r="V27" s="1889"/>
      <c r="W27" s="1889"/>
      <c r="X27" s="1889"/>
      <c r="Y27" s="1889"/>
    </row>
    <row r="28" spans="1:25" ht="13.9" customHeight="1">
      <c r="A28" s="350" t="s">
        <v>229</v>
      </c>
      <c r="B28" s="333" t="s">
        <v>128</v>
      </c>
      <c r="C28" s="349">
        <v>400322</v>
      </c>
      <c r="D28" s="327">
        <v>109</v>
      </c>
      <c r="E28" s="1738">
        <v>-1356</v>
      </c>
      <c r="F28" s="1739">
        <v>1465</v>
      </c>
      <c r="G28" s="1741">
        <v>0</v>
      </c>
      <c r="H28" s="327">
        <v>400431</v>
      </c>
      <c r="I28" s="1869">
        <v>100.02722808139448</v>
      </c>
      <c r="M28" s="1669"/>
      <c r="N28" s="1669"/>
      <c r="S28" s="1889"/>
      <c r="T28" s="1889"/>
      <c r="U28" s="1889"/>
      <c r="V28" s="1889"/>
      <c r="W28" s="1889"/>
      <c r="X28" s="1889"/>
      <c r="Y28" s="1889"/>
    </row>
    <row r="29" spans="1:25" ht="13.9" customHeight="1">
      <c r="A29" s="350"/>
      <c r="B29" s="333" t="s">
        <v>118</v>
      </c>
      <c r="C29" s="349">
        <v>72734</v>
      </c>
      <c r="D29" s="1739">
        <v>-1549</v>
      </c>
      <c r="E29" s="1738">
        <v>-479</v>
      </c>
      <c r="F29" s="1739">
        <v>-1070</v>
      </c>
      <c r="G29" s="1741">
        <v>0</v>
      </c>
      <c r="H29" s="327">
        <v>71185</v>
      </c>
      <c r="I29" s="1869">
        <v>97.870321995215448</v>
      </c>
      <c r="M29" s="1669"/>
      <c r="N29" s="1669"/>
      <c r="S29" s="1889"/>
      <c r="T29" s="1889"/>
      <c r="U29" s="1889"/>
      <c r="V29" s="1889"/>
      <c r="W29" s="1889"/>
      <c r="X29" s="1889"/>
      <c r="Y29" s="1889"/>
    </row>
    <row r="30" spans="1:25" ht="13.9" customHeight="1">
      <c r="A30" s="352"/>
      <c r="B30" s="302" t="s">
        <v>247</v>
      </c>
      <c r="C30" s="351">
        <v>2022098</v>
      </c>
      <c r="D30" s="332">
        <v>30184</v>
      </c>
      <c r="E30" s="1742">
        <v>7870</v>
      </c>
      <c r="F30" s="1743">
        <v>12523</v>
      </c>
      <c r="G30" s="332">
        <v>9791</v>
      </c>
      <c r="H30" s="332">
        <v>2052282</v>
      </c>
      <c r="I30" s="1870">
        <v>101.49270707947883</v>
      </c>
      <c r="M30" s="1669"/>
      <c r="N30" s="1669"/>
      <c r="S30" s="1889"/>
      <c r="T30" s="1889"/>
      <c r="U30" s="1889"/>
      <c r="V30" s="1889"/>
      <c r="W30" s="1889"/>
      <c r="X30" s="1889"/>
      <c r="Y30" s="1889"/>
    </row>
    <row r="31" spans="1:25" ht="13.9" customHeight="1">
      <c r="A31" s="347" t="s">
        <v>229</v>
      </c>
      <c r="B31" s="299" t="s">
        <v>141</v>
      </c>
      <c r="C31" s="351">
        <v>1563020</v>
      </c>
      <c r="D31" s="332">
        <v>15370</v>
      </c>
      <c r="E31" s="1742">
        <v>5232</v>
      </c>
      <c r="F31" s="1743">
        <v>10138</v>
      </c>
      <c r="G31" s="332">
        <v>0</v>
      </c>
      <c r="H31" s="332">
        <v>1578390</v>
      </c>
      <c r="I31" s="1870">
        <v>100.98335274020806</v>
      </c>
      <c r="M31" s="1669"/>
      <c r="N31" s="1669"/>
      <c r="S31" s="1889"/>
      <c r="T31" s="1889"/>
      <c r="U31" s="1889"/>
      <c r="V31" s="1889"/>
      <c r="W31" s="1889"/>
      <c r="X31" s="1889"/>
      <c r="Y31" s="1889"/>
    </row>
    <row r="32" spans="1:25" ht="13.9" customHeight="1">
      <c r="A32" s="350" t="s">
        <v>229</v>
      </c>
      <c r="B32" s="299" t="s">
        <v>105</v>
      </c>
      <c r="C32" s="349">
        <v>459078</v>
      </c>
      <c r="D32" s="327">
        <v>14814</v>
      </c>
      <c r="E32" s="1738">
        <v>2638</v>
      </c>
      <c r="F32" s="1739">
        <v>2385</v>
      </c>
      <c r="G32" s="1741">
        <v>9791</v>
      </c>
      <c r="H32" s="327">
        <v>473892</v>
      </c>
      <c r="I32" s="1869">
        <v>103.22690261785579</v>
      </c>
      <c r="M32" s="1669"/>
      <c r="N32" s="1669"/>
      <c r="S32" s="1889"/>
      <c r="T32" s="1889"/>
      <c r="U32" s="1889"/>
      <c r="V32" s="1889"/>
      <c r="W32" s="1889"/>
      <c r="X32" s="1889"/>
      <c r="Y32" s="1889"/>
    </row>
    <row r="33" spans="1:25" ht="13.9" customHeight="1">
      <c r="A33" s="353"/>
      <c r="B33" s="299" t="s">
        <v>248</v>
      </c>
      <c r="C33" s="349">
        <v>0</v>
      </c>
      <c r="D33" s="327">
        <v>0</v>
      </c>
      <c r="E33" s="1738">
        <v>0</v>
      </c>
      <c r="F33" s="1739">
        <v>0</v>
      </c>
      <c r="G33" s="1741">
        <v>0</v>
      </c>
      <c r="H33" s="327">
        <v>0</v>
      </c>
      <c r="I33" s="1869">
        <v>0</v>
      </c>
      <c r="M33" s="1669"/>
      <c r="N33" s="1669"/>
      <c r="S33" s="1889"/>
      <c r="T33" s="1889"/>
      <c r="U33" s="1889"/>
      <c r="V33" s="1889"/>
      <c r="W33" s="1889"/>
      <c r="X33" s="1889"/>
      <c r="Y33" s="1889"/>
    </row>
    <row r="34" spans="1:25" ht="13.9" customHeight="1">
      <c r="A34" s="354" t="s">
        <v>229</v>
      </c>
      <c r="B34" s="355" t="s">
        <v>130</v>
      </c>
      <c r="C34" s="356">
        <v>35242</v>
      </c>
      <c r="D34" s="338">
        <v>759</v>
      </c>
      <c r="E34" s="1744">
        <v>8</v>
      </c>
      <c r="F34" s="1745">
        <v>751</v>
      </c>
      <c r="G34" s="338">
        <v>0</v>
      </c>
      <c r="H34" s="338">
        <v>36001</v>
      </c>
      <c r="I34" s="1871">
        <v>102.1536802678622</v>
      </c>
      <c r="M34" s="1669"/>
      <c r="N34" s="1669"/>
      <c r="S34" s="1889"/>
      <c r="T34" s="1889"/>
      <c r="U34" s="1889"/>
      <c r="V34" s="1889"/>
      <c r="W34" s="1889"/>
      <c r="X34" s="1889"/>
      <c r="Y34" s="1889"/>
    </row>
    <row r="35" spans="1:25">
      <c r="C35" s="357"/>
      <c r="D35" s="358"/>
      <c r="E35" s="359"/>
      <c r="F35" s="360"/>
      <c r="G35" s="361"/>
      <c r="H35" s="357"/>
      <c r="I35" s="362"/>
    </row>
    <row r="36" spans="1:25" ht="15">
      <c r="B36" s="2170" t="s">
        <v>242</v>
      </c>
      <c r="C36" s="2170"/>
      <c r="D36" s="2170"/>
      <c r="E36" s="2170"/>
      <c r="F36" s="2170"/>
      <c r="G36" s="2170"/>
      <c r="H36" s="2170"/>
      <c r="I36" s="363"/>
    </row>
    <row r="37" spans="1:25">
      <c r="C37" s="357"/>
      <c r="D37" s="357"/>
      <c r="E37" s="357"/>
      <c r="F37" s="357"/>
      <c r="G37" s="357"/>
      <c r="H37" s="357"/>
      <c r="I37" s="357"/>
    </row>
    <row r="38" spans="1:25">
      <c r="C38" s="357"/>
      <c r="D38" s="357"/>
      <c r="E38" s="357"/>
      <c r="F38" s="357"/>
      <c r="G38" s="357"/>
      <c r="H38" s="357"/>
      <c r="I38" s="357"/>
    </row>
    <row r="39" spans="1:25">
      <c r="C39" s="357"/>
      <c r="D39" s="357"/>
      <c r="E39" s="357"/>
      <c r="F39" s="357"/>
      <c r="G39" s="357"/>
      <c r="H39" s="357"/>
      <c r="I39" s="357"/>
    </row>
    <row r="40" spans="1:25">
      <c r="C40" s="357"/>
      <c r="D40" s="358"/>
      <c r="E40" s="359"/>
      <c r="F40" s="360"/>
      <c r="G40" s="361"/>
      <c r="H40" s="357"/>
      <c r="I40" s="362"/>
    </row>
    <row r="41" spans="1:25">
      <c r="C41" s="357"/>
      <c r="D41" s="358"/>
      <c r="E41" s="359"/>
      <c r="F41" s="360"/>
      <c r="G41" s="364"/>
      <c r="H41" s="357"/>
      <c r="I41" s="362"/>
    </row>
    <row r="42" spans="1:25">
      <c r="C42" s="357"/>
      <c r="D42" s="358"/>
      <c r="E42" s="359"/>
      <c r="F42" s="360"/>
      <c r="G42" s="361"/>
      <c r="H42" s="357"/>
      <c r="I42" s="362"/>
    </row>
    <row r="43" spans="1:25">
      <c r="C43" s="365"/>
      <c r="D43" s="366"/>
      <c r="E43" s="367"/>
      <c r="F43" s="368"/>
      <c r="G43" s="369"/>
      <c r="H43" s="365"/>
      <c r="I43" s="370"/>
    </row>
    <row r="44" spans="1:25">
      <c r="C44" s="357"/>
      <c r="D44" s="358"/>
      <c r="E44" s="359"/>
      <c r="F44" s="360"/>
      <c r="G44" s="361"/>
      <c r="H44" s="357"/>
      <c r="I44" s="362"/>
    </row>
    <row r="45" spans="1:25">
      <c r="C45" s="357"/>
      <c r="D45" s="358"/>
      <c r="E45" s="359"/>
      <c r="F45" s="360"/>
      <c r="G45" s="361"/>
      <c r="H45" s="357"/>
      <c r="I45" s="362"/>
    </row>
    <row r="46" spans="1:25">
      <c r="C46" s="357"/>
      <c r="D46" s="358"/>
      <c r="E46" s="359"/>
      <c r="F46" s="360"/>
      <c r="G46" s="364"/>
      <c r="H46" s="357"/>
      <c r="I46" s="362"/>
    </row>
    <row r="47" spans="1:25">
      <c r="C47" s="357"/>
      <c r="D47" s="358"/>
      <c r="E47" s="359"/>
      <c r="F47" s="360"/>
      <c r="G47" s="364"/>
      <c r="H47" s="357"/>
      <c r="I47" s="362"/>
    </row>
    <row r="48" spans="1:25">
      <c r="C48" s="357"/>
      <c r="D48" s="358"/>
      <c r="E48" s="359"/>
      <c r="F48" s="360"/>
      <c r="G48" s="361"/>
      <c r="H48" s="357"/>
      <c r="I48" s="362"/>
    </row>
    <row r="49" spans="3:9">
      <c r="C49" s="357"/>
      <c r="D49" s="358"/>
      <c r="E49" s="359"/>
      <c r="F49" s="360"/>
      <c r="G49" s="361"/>
      <c r="H49" s="357"/>
      <c r="I49" s="362"/>
    </row>
    <row r="50" spans="3:9">
      <c r="C50" s="357"/>
      <c r="D50" s="358"/>
      <c r="E50" s="359"/>
      <c r="F50" s="360"/>
      <c r="G50" s="361"/>
      <c r="H50" s="357"/>
      <c r="I50" s="362"/>
    </row>
    <row r="51" spans="3:9">
      <c r="C51" s="357"/>
      <c r="D51" s="358"/>
      <c r="E51" s="359"/>
      <c r="F51" s="360"/>
      <c r="G51" s="361"/>
      <c r="H51" s="357"/>
      <c r="I51" s="362"/>
    </row>
    <row r="52" spans="3:9">
      <c r="C52" s="357"/>
      <c r="D52" s="358"/>
      <c r="E52" s="359"/>
      <c r="F52" s="360"/>
      <c r="G52" s="361"/>
      <c r="H52" s="357"/>
      <c r="I52" s="362"/>
    </row>
    <row r="53" spans="3:9">
      <c r="C53" s="357"/>
      <c r="D53" s="358"/>
      <c r="E53" s="359"/>
      <c r="F53" s="360"/>
      <c r="G53" s="361"/>
      <c r="H53" s="357"/>
      <c r="I53" s="362"/>
    </row>
    <row r="54" spans="3:9">
      <c r="C54" s="357"/>
      <c r="D54" s="358"/>
      <c r="E54" s="359"/>
      <c r="F54" s="360"/>
      <c r="G54" s="361"/>
      <c r="H54" s="357"/>
      <c r="I54" s="362"/>
    </row>
    <row r="55" spans="3:9">
      <c r="C55" s="357"/>
      <c r="D55" s="358"/>
      <c r="E55" s="359"/>
      <c r="F55" s="360"/>
      <c r="G55" s="361"/>
      <c r="H55" s="357"/>
      <c r="I55" s="362"/>
    </row>
    <row r="56" spans="3:9">
      <c r="C56" s="357"/>
      <c r="D56" s="358"/>
      <c r="E56" s="359"/>
      <c r="F56" s="360"/>
      <c r="G56" s="361"/>
      <c r="H56" s="357"/>
      <c r="I56" s="362"/>
    </row>
    <row r="57" spans="3:9">
      <c r="C57" s="357"/>
      <c r="D57" s="358"/>
      <c r="E57" s="359"/>
      <c r="F57" s="360"/>
      <c r="G57" s="364"/>
      <c r="H57" s="357"/>
      <c r="I57" s="362"/>
    </row>
    <row r="58" spans="3:9">
      <c r="C58" s="357"/>
      <c r="D58" s="358"/>
      <c r="E58" s="359"/>
      <c r="F58" s="360"/>
      <c r="G58" s="364"/>
      <c r="H58" s="357"/>
      <c r="I58" s="362"/>
    </row>
    <row r="59" spans="3:9">
      <c r="C59" s="365"/>
      <c r="D59" s="366"/>
      <c r="E59" s="367"/>
      <c r="F59" s="368"/>
      <c r="G59" s="369"/>
      <c r="H59" s="365"/>
      <c r="I59" s="370"/>
    </row>
    <row r="60" spans="3:9">
      <c r="C60" s="357"/>
      <c r="D60" s="358"/>
      <c r="E60" s="359"/>
      <c r="F60" s="360"/>
      <c r="G60" s="361"/>
      <c r="H60" s="357"/>
      <c r="I60" s="362"/>
    </row>
    <row r="61" spans="3:9">
      <c r="C61" s="357"/>
      <c r="D61" s="358"/>
      <c r="E61" s="359"/>
      <c r="F61" s="360"/>
      <c r="G61" s="361"/>
      <c r="H61" s="357"/>
      <c r="I61" s="362"/>
    </row>
    <row r="62" spans="3:9">
      <c r="C62" s="357"/>
      <c r="D62" s="358"/>
      <c r="E62" s="359"/>
      <c r="F62" s="360"/>
      <c r="G62" s="361"/>
      <c r="H62" s="357"/>
      <c r="I62" s="362"/>
    </row>
    <row r="63" spans="3:9">
      <c r="C63" s="357"/>
      <c r="D63" s="358"/>
      <c r="E63" s="359"/>
      <c r="F63" s="360"/>
      <c r="G63" s="361"/>
      <c r="H63" s="357"/>
      <c r="I63" s="362"/>
    </row>
    <row r="64" spans="3:9">
      <c r="C64" s="357"/>
      <c r="D64" s="358"/>
      <c r="E64" s="359"/>
      <c r="F64" s="360"/>
      <c r="G64" s="361"/>
      <c r="H64" s="357"/>
      <c r="I64" s="362"/>
    </row>
    <row r="65" spans="3:9">
      <c r="C65" s="357"/>
      <c r="D65" s="358"/>
      <c r="E65" s="359"/>
      <c r="F65" s="360"/>
      <c r="G65" s="361"/>
      <c r="H65" s="357"/>
      <c r="I65" s="362"/>
    </row>
    <row r="66" spans="3:9">
      <c r="C66" s="357"/>
      <c r="D66" s="358"/>
      <c r="E66" s="359"/>
      <c r="F66" s="360"/>
      <c r="G66" s="361"/>
      <c r="H66" s="357"/>
      <c r="I66" s="362"/>
    </row>
    <row r="67" spans="3:9">
      <c r="C67" s="365"/>
      <c r="D67" s="366"/>
      <c r="E67" s="367"/>
      <c r="F67" s="368"/>
      <c r="G67" s="369"/>
      <c r="H67" s="365"/>
      <c r="I67" s="370"/>
    </row>
    <row r="68" spans="3:9">
      <c r="C68" s="357"/>
      <c r="D68" s="358"/>
      <c r="E68" s="359"/>
      <c r="F68" s="360"/>
      <c r="G68" s="361"/>
      <c r="H68" s="357"/>
      <c r="I68" s="362"/>
    </row>
    <row r="69" spans="3:9">
      <c r="C69" s="357"/>
      <c r="D69" s="358"/>
      <c r="E69" s="359"/>
      <c r="F69" s="360"/>
      <c r="G69" s="364"/>
      <c r="H69" s="357"/>
      <c r="I69" s="362"/>
    </row>
    <row r="70" spans="3:9">
      <c r="C70" s="357"/>
      <c r="D70" s="358"/>
      <c r="E70" s="359"/>
      <c r="F70" s="360"/>
      <c r="G70" s="361"/>
      <c r="H70" s="357"/>
      <c r="I70" s="362"/>
    </row>
    <row r="71" spans="3:9">
      <c r="C71" s="357"/>
      <c r="D71" s="358"/>
      <c r="E71" s="359"/>
      <c r="F71" s="360"/>
      <c r="G71" s="361"/>
      <c r="H71" s="357"/>
      <c r="I71" s="362"/>
    </row>
    <row r="72" spans="3:9">
      <c r="C72" s="357"/>
      <c r="D72" s="358"/>
      <c r="E72" s="359"/>
      <c r="F72" s="360"/>
      <c r="G72" s="364"/>
      <c r="H72" s="357"/>
      <c r="I72" s="362"/>
    </row>
    <row r="73" spans="3:9">
      <c r="C73" s="357"/>
      <c r="D73" s="358"/>
      <c r="E73" s="359"/>
      <c r="F73" s="360"/>
      <c r="G73" s="364"/>
      <c r="H73" s="357"/>
      <c r="I73" s="362"/>
    </row>
    <row r="74" spans="3:9">
      <c r="C74" s="357"/>
      <c r="D74" s="358"/>
      <c r="E74" s="359"/>
      <c r="F74" s="360"/>
      <c r="G74" s="361"/>
      <c r="H74" s="357"/>
      <c r="I74" s="362"/>
    </row>
    <row r="75" spans="3:9">
      <c r="C75" s="357"/>
      <c r="D75" s="358"/>
      <c r="E75" s="359"/>
      <c r="F75" s="360"/>
      <c r="G75" s="361"/>
      <c r="H75" s="357"/>
      <c r="I75" s="362"/>
    </row>
    <row r="76" spans="3:9">
      <c r="C76" s="357"/>
      <c r="D76" s="358"/>
      <c r="E76" s="359"/>
      <c r="F76" s="360"/>
      <c r="G76" s="361"/>
      <c r="H76" s="357"/>
      <c r="I76" s="362"/>
    </row>
    <row r="77" spans="3:9">
      <c r="C77" s="357"/>
      <c r="D77" s="358"/>
      <c r="E77" s="359"/>
      <c r="F77" s="360"/>
      <c r="G77" s="361"/>
      <c r="H77" s="357"/>
      <c r="I77" s="362"/>
    </row>
    <row r="78" spans="3:9">
      <c r="C78" s="371"/>
      <c r="D78" s="361"/>
      <c r="E78" s="372"/>
      <c r="F78" s="373"/>
      <c r="G78" s="361"/>
      <c r="H78" s="371"/>
      <c r="I78" s="371"/>
    </row>
    <row r="79" spans="3:9">
      <c r="C79" s="357"/>
      <c r="D79" s="358"/>
      <c r="E79" s="359"/>
      <c r="F79" s="360"/>
      <c r="G79" s="361"/>
      <c r="H79" s="357"/>
      <c r="I79" s="362"/>
    </row>
    <row r="80" spans="3:9">
      <c r="C80" s="357"/>
      <c r="D80" s="358"/>
      <c r="E80" s="359"/>
      <c r="F80" s="360"/>
      <c r="G80" s="361"/>
      <c r="H80" s="357"/>
      <c r="I80" s="362"/>
    </row>
    <row r="81" spans="3:9">
      <c r="C81" s="357"/>
      <c r="D81" s="358"/>
      <c r="E81" s="359"/>
      <c r="F81" s="360"/>
      <c r="G81" s="361"/>
      <c r="H81" s="357"/>
      <c r="I81" s="362"/>
    </row>
    <row r="82" spans="3:9">
      <c r="C82" s="357"/>
      <c r="D82" s="358"/>
      <c r="E82" s="359"/>
      <c r="F82" s="360"/>
      <c r="G82" s="361"/>
      <c r="H82" s="357"/>
      <c r="I82" s="362"/>
    </row>
    <row r="83" spans="3:9">
      <c r="C83" s="357"/>
      <c r="D83" s="358"/>
      <c r="E83" s="359"/>
      <c r="F83" s="360"/>
      <c r="G83" s="364"/>
      <c r="H83" s="357"/>
      <c r="I83" s="362"/>
    </row>
    <row r="84" spans="3:9">
      <c r="C84" s="357"/>
      <c r="D84" s="358"/>
      <c r="E84" s="359"/>
      <c r="F84" s="360"/>
      <c r="G84" s="361"/>
      <c r="H84" s="357"/>
      <c r="I84" s="362"/>
    </row>
    <row r="85" spans="3:9">
      <c r="C85" s="365"/>
      <c r="D85" s="366"/>
      <c r="E85" s="367"/>
      <c r="F85" s="368"/>
      <c r="G85" s="369"/>
      <c r="H85" s="365"/>
      <c r="I85" s="370"/>
    </row>
    <row r="86" spans="3:9">
      <c r="C86" s="357"/>
      <c r="D86" s="358"/>
      <c r="E86" s="359"/>
      <c r="F86" s="360"/>
      <c r="G86" s="361"/>
      <c r="H86" s="357"/>
      <c r="I86" s="362"/>
    </row>
    <row r="87" spans="3:9">
      <c r="C87" s="357"/>
      <c r="D87" s="358"/>
      <c r="E87" s="359"/>
      <c r="F87" s="360"/>
      <c r="G87" s="361"/>
      <c r="H87" s="357"/>
      <c r="I87" s="362"/>
    </row>
    <row r="88" spans="3:9">
      <c r="C88" s="357"/>
      <c r="D88" s="358"/>
      <c r="E88" s="359"/>
      <c r="F88" s="360"/>
      <c r="G88" s="361"/>
      <c r="H88" s="357"/>
      <c r="I88" s="362"/>
    </row>
    <row r="89" spans="3:9">
      <c r="C89" s="357"/>
      <c r="D89" s="358"/>
      <c r="E89" s="359"/>
      <c r="F89" s="360"/>
      <c r="G89" s="361"/>
      <c r="H89" s="357"/>
      <c r="I89" s="362"/>
    </row>
    <row r="90" spans="3:9">
      <c r="C90" s="357"/>
      <c r="D90" s="358"/>
      <c r="E90" s="359"/>
      <c r="F90" s="360"/>
      <c r="G90" s="361"/>
      <c r="H90" s="357"/>
      <c r="I90" s="362"/>
    </row>
    <row r="91" spans="3:9">
      <c r="C91" s="357"/>
      <c r="D91" s="358"/>
      <c r="E91" s="359"/>
      <c r="F91" s="360"/>
      <c r="G91" s="361"/>
      <c r="H91" s="357"/>
      <c r="I91" s="362"/>
    </row>
    <row r="92" spans="3:9">
      <c r="C92" s="357"/>
      <c r="D92" s="358"/>
      <c r="E92" s="359"/>
      <c r="F92" s="360"/>
      <c r="G92" s="361"/>
      <c r="H92" s="357"/>
      <c r="I92" s="362"/>
    </row>
    <row r="93" spans="3:9">
      <c r="C93" s="357"/>
      <c r="D93" s="358"/>
      <c r="E93" s="359"/>
      <c r="F93" s="360"/>
      <c r="G93" s="361"/>
      <c r="H93" s="357"/>
      <c r="I93" s="362"/>
    </row>
    <row r="94" spans="3:9">
      <c r="C94" s="357"/>
      <c r="D94" s="358"/>
      <c r="E94" s="359"/>
      <c r="F94" s="360"/>
      <c r="G94" s="361"/>
      <c r="H94" s="357"/>
      <c r="I94" s="362"/>
    </row>
    <row r="95" spans="3:9">
      <c r="C95" s="357"/>
      <c r="D95" s="358"/>
      <c r="E95" s="359"/>
      <c r="F95" s="360"/>
      <c r="G95" s="361"/>
      <c r="H95" s="357"/>
      <c r="I95" s="362"/>
    </row>
  </sheetData>
  <mergeCells count="4">
    <mergeCell ref="D4:G4"/>
    <mergeCell ref="E5:G5"/>
    <mergeCell ref="A8:B8"/>
    <mergeCell ref="B36:H36"/>
  </mergeCells>
  <hyperlinks>
    <hyperlink ref="B1" location="Содержание!A1" display="Содержание"/>
  </hyperlinks>
  <printOptions horizontalCentered="1" verticalCentered="1"/>
  <pageMargins left="0.70866141732283472" right="0.70866141732283472" top="0.70866141732283472" bottom="0.70866141732283472" header="0.51181102362204722" footer="0.51181102362204722"/>
  <pageSetup paperSize="9" firstPageNumber="42" orientation="landscape" useFirstPageNumber="1" r:id="rId1"/>
  <headerFooter alignWithMargins="0">
    <oddHeader>&amp;C&amp;9&amp;P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"/>
  <sheetViews>
    <sheetView zoomScaleNormal="100" workbookViewId="0">
      <pane xSplit="2" ySplit="7" topLeftCell="C8" activePane="bottomRight" state="frozen"/>
      <selection activeCell="D141" sqref="D141"/>
      <selection pane="topRight" activeCell="D141" sqref="D141"/>
      <selection pane="bottomLeft" activeCell="D141" sqref="D141"/>
      <selection pane="bottomRight" activeCell="G25" sqref="G25"/>
    </sheetView>
  </sheetViews>
  <sheetFormatPr defaultRowHeight="12.75"/>
  <cols>
    <col min="1" max="1" width="2.7109375" style="7" customWidth="1"/>
    <col min="2" max="2" width="50.28515625" style="36" customWidth="1"/>
    <col min="3" max="3" width="12.7109375" style="9" customWidth="1"/>
    <col min="4" max="4" width="10.28515625" style="7" customWidth="1"/>
    <col min="5" max="5" width="12.28515625" style="7" customWidth="1"/>
    <col min="6" max="6" width="13.28515625" style="7" customWidth="1"/>
    <col min="7" max="7" width="11.140625" style="7" customWidth="1"/>
    <col min="8" max="8" width="12.7109375" style="7" customWidth="1"/>
    <col min="9" max="9" width="13.7109375" style="11" customWidth="1"/>
    <col min="10" max="10" width="9.140625" style="7"/>
    <col min="11" max="11" width="26.85546875" style="7" customWidth="1"/>
    <col min="12" max="16384" width="9.140625" style="7"/>
  </cols>
  <sheetData>
    <row r="1" spans="1:25" ht="12.75" customHeight="1">
      <c r="B1" s="1644" t="s">
        <v>867</v>
      </c>
      <c r="I1" s="7"/>
    </row>
    <row r="2" spans="1:25" s="24" customFormat="1" ht="11.25" customHeight="1">
      <c r="B2" s="23"/>
      <c r="C2" s="9"/>
      <c r="D2" s="7"/>
      <c r="E2" s="7"/>
      <c r="F2" s="7"/>
      <c r="G2" s="7"/>
      <c r="H2" s="7"/>
    </row>
    <row r="3" spans="1:25" s="24" customFormat="1" ht="12.75" customHeight="1">
      <c r="B3" s="23"/>
      <c r="C3" s="9"/>
      <c r="D3" s="7"/>
      <c r="E3" s="7"/>
      <c r="F3" s="7"/>
      <c r="G3" s="7"/>
      <c r="H3" s="7"/>
    </row>
    <row r="4" spans="1:25" s="24" customFormat="1" ht="11.25" customHeight="1">
      <c r="A4" s="340"/>
      <c r="B4" s="341"/>
      <c r="C4" s="309" t="s">
        <v>145</v>
      </c>
      <c r="D4" s="2165" t="s">
        <v>978</v>
      </c>
      <c r="E4" s="2181"/>
      <c r="F4" s="2181"/>
      <c r="G4" s="2182"/>
      <c r="H4" s="310" t="s">
        <v>145</v>
      </c>
      <c r="I4" s="311" t="s">
        <v>979</v>
      </c>
    </row>
    <row r="5" spans="1:25" s="9" customFormat="1" ht="11.65" customHeight="1">
      <c r="A5" s="374"/>
      <c r="B5" s="283" t="s">
        <v>244</v>
      </c>
      <c r="C5" s="312" t="s">
        <v>147</v>
      </c>
      <c r="D5" s="309" t="s">
        <v>148</v>
      </c>
      <c r="E5" s="2157" t="s">
        <v>149</v>
      </c>
      <c r="F5" s="2166"/>
      <c r="G5" s="2158"/>
      <c r="H5" s="313" t="s">
        <v>147</v>
      </c>
      <c r="I5" s="314" t="s">
        <v>1016</v>
      </c>
    </row>
    <row r="6" spans="1:25" s="24" customFormat="1" ht="11.65" customHeight="1">
      <c r="A6" s="374"/>
      <c r="B6" s="344" t="s">
        <v>158</v>
      </c>
      <c r="C6" s="312" t="s">
        <v>150</v>
      </c>
      <c r="D6" s="312" t="s">
        <v>151</v>
      </c>
      <c r="E6" s="309" t="s">
        <v>152</v>
      </c>
      <c r="F6" s="273" t="s">
        <v>153</v>
      </c>
      <c r="G6" s="232" t="s">
        <v>154</v>
      </c>
      <c r="H6" s="313" t="s">
        <v>150</v>
      </c>
      <c r="I6" s="316"/>
    </row>
    <row r="7" spans="1:25" s="24" customFormat="1" ht="11.65" customHeight="1">
      <c r="A7" s="375"/>
      <c r="B7" s="376"/>
      <c r="C7" s="280" t="s">
        <v>918</v>
      </c>
      <c r="D7" s="317"/>
      <c r="E7" s="318" t="s">
        <v>151</v>
      </c>
      <c r="F7" s="319" t="s">
        <v>155</v>
      </c>
      <c r="G7" s="320" t="s">
        <v>245</v>
      </c>
      <c r="H7" s="321" t="s">
        <v>979</v>
      </c>
      <c r="I7" s="317"/>
    </row>
    <row r="8" spans="1:25" s="9" customFormat="1" ht="30.75" customHeight="1">
      <c r="A8" s="2183" t="s">
        <v>233</v>
      </c>
      <c r="B8" s="2184"/>
      <c r="C8" s="2030">
        <v>2031361</v>
      </c>
      <c r="D8" s="2031">
        <v>-31927</v>
      </c>
      <c r="E8" s="2032">
        <v>-10514</v>
      </c>
      <c r="F8" s="2033">
        <v>-18659</v>
      </c>
      <c r="G8" s="2034">
        <v>-2754</v>
      </c>
      <c r="H8" s="2041">
        <v>1999434</v>
      </c>
      <c r="I8" s="2035">
        <v>98.428295118395994</v>
      </c>
      <c r="J8" s="322"/>
      <c r="S8" s="1890"/>
      <c r="T8" s="1890"/>
      <c r="U8" s="1890"/>
      <c r="V8" s="1890"/>
      <c r="W8" s="1890"/>
      <c r="X8" s="1890"/>
      <c r="Y8" s="1890"/>
    </row>
    <row r="9" spans="1:25" s="9" customFormat="1" ht="13.9" customHeight="1">
      <c r="A9" s="347"/>
      <c r="B9" s="348" t="s">
        <v>109</v>
      </c>
      <c r="C9" s="349">
        <v>31887</v>
      </c>
      <c r="D9" s="323">
        <v>474</v>
      </c>
      <c r="E9" s="324">
        <v>285</v>
      </c>
      <c r="F9" s="325">
        <v>189</v>
      </c>
      <c r="G9" s="326">
        <v>0</v>
      </c>
      <c r="H9" s="327">
        <v>32361</v>
      </c>
      <c r="I9" s="1872">
        <v>101.48649920030107</v>
      </c>
      <c r="J9" s="322"/>
      <c r="S9" s="1890"/>
      <c r="T9" s="1890"/>
      <c r="U9" s="1890"/>
      <c r="V9" s="1890"/>
      <c r="W9" s="1890"/>
      <c r="X9" s="1890"/>
      <c r="Y9" s="1890"/>
    </row>
    <row r="10" spans="1:25" s="9" customFormat="1" ht="13.9" customHeight="1">
      <c r="A10" s="350"/>
      <c r="B10" s="333" t="s">
        <v>120</v>
      </c>
      <c r="C10" s="349">
        <v>45428</v>
      </c>
      <c r="D10" s="323">
        <v>-757</v>
      </c>
      <c r="E10" s="324">
        <v>-138</v>
      </c>
      <c r="F10" s="325">
        <v>-619</v>
      </c>
      <c r="G10" s="328">
        <v>0</v>
      </c>
      <c r="H10" s="327">
        <v>44671</v>
      </c>
      <c r="I10" s="1872">
        <v>98.333626838073442</v>
      </c>
      <c r="J10" s="322"/>
      <c r="S10" s="1890"/>
      <c r="T10" s="1890"/>
      <c r="U10" s="1890"/>
      <c r="V10" s="1890"/>
      <c r="W10" s="1890"/>
      <c r="X10" s="1890"/>
      <c r="Y10" s="1890"/>
    </row>
    <row r="11" spans="1:25" s="9" customFormat="1" ht="13.9" customHeight="1">
      <c r="A11" s="350" t="s">
        <v>229</v>
      </c>
      <c r="B11" s="333" t="s">
        <v>56</v>
      </c>
      <c r="C11" s="349">
        <v>114526</v>
      </c>
      <c r="D11" s="323">
        <v>-2865</v>
      </c>
      <c r="E11" s="324">
        <v>-2308</v>
      </c>
      <c r="F11" s="325">
        <v>-557</v>
      </c>
      <c r="G11" s="328">
        <v>0</v>
      </c>
      <c r="H11" s="327">
        <v>111661</v>
      </c>
      <c r="I11" s="1872">
        <v>97.498384646281195</v>
      </c>
      <c r="J11" s="322"/>
      <c r="S11" s="1890"/>
      <c r="T11" s="1890"/>
      <c r="U11" s="1890"/>
      <c r="V11" s="1890"/>
      <c r="W11" s="1890"/>
      <c r="X11" s="1890"/>
      <c r="Y11" s="1890"/>
    </row>
    <row r="12" spans="1:25" s="9" customFormat="1" ht="13.9" customHeight="1">
      <c r="A12" s="350" t="s">
        <v>229</v>
      </c>
      <c r="B12" s="333" t="s">
        <v>57</v>
      </c>
      <c r="C12" s="349">
        <v>176518</v>
      </c>
      <c r="D12" s="323">
        <v>-3529</v>
      </c>
      <c r="E12" s="324">
        <v>-1679</v>
      </c>
      <c r="F12" s="325">
        <v>-1850</v>
      </c>
      <c r="G12" s="328">
        <v>0</v>
      </c>
      <c r="H12" s="327">
        <v>172989</v>
      </c>
      <c r="I12" s="1872">
        <v>98.000770459669837</v>
      </c>
      <c r="J12" s="322"/>
      <c r="S12" s="1890"/>
      <c r="T12" s="1890"/>
      <c r="U12" s="1890"/>
      <c r="V12" s="1890"/>
      <c r="W12" s="1890"/>
      <c r="X12" s="1890"/>
      <c r="Y12" s="1890"/>
    </row>
    <row r="13" spans="1:25" s="9" customFormat="1" ht="13.9" customHeight="1">
      <c r="A13" s="350" t="s">
        <v>229</v>
      </c>
      <c r="B13" s="333" t="s">
        <v>121</v>
      </c>
      <c r="C13" s="349">
        <v>330901</v>
      </c>
      <c r="D13" s="323">
        <v>-3074</v>
      </c>
      <c r="E13" s="324">
        <v>785</v>
      </c>
      <c r="F13" s="325">
        <v>-3859</v>
      </c>
      <c r="G13" s="328">
        <v>0</v>
      </c>
      <c r="H13" s="327">
        <v>327827</v>
      </c>
      <c r="I13" s="1872">
        <v>99.071021242002899</v>
      </c>
      <c r="J13" s="322"/>
      <c r="S13" s="1890"/>
      <c r="T13" s="1890"/>
      <c r="U13" s="1890"/>
      <c r="V13" s="1890"/>
      <c r="W13" s="1890"/>
      <c r="X13" s="1890"/>
      <c r="Y13" s="1890"/>
    </row>
    <row r="14" spans="1:25" s="9" customFormat="1" ht="13.9" customHeight="1">
      <c r="A14" s="350" t="s">
        <v>229</v>
      </c>
      <c r="B14" s="333" t="s">
        <v>110</v>
      </c>
      <c r="C14" s="349">
        <v>150897</v>
      </c>
      <c r="D14" s="323">
        <v>-875</v>
      </c>
      <c r="E14" s="324">
        <v>990</v>
      </c>
      <c r="F14" s="325">
        <v>-1865</v>
      </c>
      <c r="G14" s="328">
        <v>0</v>
      </c>
      <c r="H14" s="327">
        <v>150022</v>
      </c>
      <c r="I14" s="1872">
        <v>99.420134263769327</v>
      </c>
      <c r="J14" s="322"/>
      <c r="S14" s="1890"/>
      <c r="T14" s="1890"/>
      <c r="U14" s="1890"/>
      <c r="V14" s="1890"/>
      <c r="W14" s="1890"/>
      <c r="X14" s="1890"/>
      <c r="Y14" s="1890"/>
    </row>
    <row r="15" spans="1:25" s="9" customFormat="1" ht="13.9" customHeight="1">
      <c r="A15" s="350"/>
      <c r="B15" s="333" t="s">
        <v>122</v>
      </c>
      <c r="C15" s="349">
        <v>11115</v>
      </c>
      <c r="D15" s="323">
        <v>-264</v>
      </c>
      <c r="E15" s="324">
        <v>-85</v>
      </c>
      <c r="F15" s="325">
        <v>-179</v>
      </c>
      <c r="G15" s="328">
        <v>0</v>
      </c>
      <c r="H15" s="327">
        <v>10851</v>
      </c>
      <c r="I15" s="1872">
        <v>97.624831309041838</v>
      </c>
      <c r="J15" s="322"/>
      <c r="S15" s="1890"/>
      <c r="T15" s="1890"/>
      <c r="U15" s="1890"/>
      <c r="V15" s="1890"/>
      <c r="W15" s="1890"/>
      <c r="X15" s="1890"/>
      <c r="Y15" s="1890"/>
    </row>
    <row r="16" spans="1:25" s="9" customFormat="1" ht="13.9" customHeight="1">
      <c r="A16" s="350" t="s">
        <v>229</v>
      </c>
      <c r="B16" s="333" t="s">
        <v>123</v>
      </c>
      <c r="C16" s="349">
        <v>66479</v>
      </c>
      <c r="D16" s="323">
        <v>-654</v>
      </c>
      <c r="E16" s="324">
        <v>-607</v>
      </c>
      <c r="F16" s="325">
        <v>-47</v>
      </c>
      <c r="G16" s="328">
        <v>0</v>
      </c>
      <c r="H16" s="327">
        <v>65825</v>
      </c>
      <c r="I16" s="1872">
        <v>99.016230689390639</v>
      </c>
      <c r="J16" s="322"/>
      <c r="S16" s="1890"/>
      <c r="T16" s="1890"/>
      <c r="U16" s="1890"/>
      <c r="V16" s="1890"/>
      <c r="W16" s="1890"/>
      <c r="X16" s="1890"/>
      <c r="Y16" s="1890"/>
    </row>
    <row r="17" spans="1:25" s="9" customFormat="1" ht="13.9" customHeight="1">
      <c r="A17" s="347"/>
      <c r="B17" s="333" t="s">
        <v>113</v>
      </c>
      <c r="C17" s="349">
        <v>113566</v>
      </c>
      <c r="D17" s="323">
        <v>-1743</v>
      </c>
      <c r="E17" s="324">
        <v>-444</v>
      </c>
      <c r="F17" s="325">
        <v>-1299</v>
      </c>
      <c r="G17" s="328">
        <v>0</v>
      </c>
      <c r="H17" s="327">
        <v>111823</v>
      </c>
      <c r="I17" s="1872">
        <v>98.465209657820125</v>
      </c>
      <c r="J17" s="322"/>
      <c r="S17" s="1890"/>
      <c r="T17" s="1890"/>
      <c r="U17" s="1890"/>
      <c r="V17" s="1890"/>
      <c r="W17" s="1890"/>
      <c r="X17" s="1890"/>
      <c r="Y17" s="1890"/>
    </row>
    <row r="18" spans="1:25" s="9" customFormat="1" ht="13.9" customHeight="1">
      <c r="A18" s="350"/>
      <c r="B18" s="333" t="s">
        <v>92</v>
      </c>
      <c r="C18" s="349">
        <v>27572</v>
      </c>
      <c r="D18" s="323">
        <v>-647</v>
      </c>
      <c r="E18" s="324">
        <v>-166</v>
      </c>
      <c r="F18" s="325">
        <v>-481</v>
      </c>
      <c r="G18" s="328">
        <v>0</v>
      </c>
      <c r="H18" s="327">
        <v>26925</v>
      </c>
      <c r="I18" s="1872">
        <v>97.653416509502392</v>
      </c>
      <c r="J18" s="322"/>
      <c r="S18" s="1890"/>
      <c r="T18" s="1890"/>
      <c r="U18" s="1890"/>
      <c r="V18" s="1890"/>
      <c r="W18" s="1890"/>
      <c r="X18" s="1890"/>
      <c r="Y18" s="1890"/>
    </row>
    <row r="19" spans="1:25" s="9" customFormat="1" ht="13.9" customHeight="1">
      <c r="A19" s="350"/>
      <c r="B19" s="333" t="s">
        <v>124</v>
      </c>
      <c r="C19" s="349">
        <v>28796</v>
      </c>
      <c r="D19" s="323">
        <v>-682</v>
      </c>
      <c r="E19" s="324">
        <v>-445</v>
      </c>
      <c r="F19" s="325">
        <v>-237</v>
      </c>
      <c r="G19" s="328">
        <v>0</v>
      </c>
      <c r="H19" s="327">
        <v>28114</v>
      </c>
      <c r="I19" s="1872">
        <v>97.631615502153082</v>
      </c>
      <c r="J19" s="322"/>
      <c r="S19" s="1890"/>
      <c r="T19" s="1890"/>
      <c r="U19" s="1890"/>
      <c r="V19" s="1890"/>
      <c r="W19" s="1890"/>
      <c r="X19" s="1890"/>
      <c r="Y19" s="1890"/>
    </row>
    <row r="20" spans="1:25" s="9" customFormat="1" ht="13.9" customHeight="1">
      <c r="A20" s="350"/>
      <c r="B20" s="333" t="s">
        <v>125</v>
      </c>
      <c r="C20" s="349">
        <v>95204</v>
      </c>
      <c r="D20" s="323">
        <v>-1526</v>
      </c>
      <c r="E20" s="324">
        <v>-623</v>
      </c>
      <c r="F20" s="325">
        <v>-903</v>
      </c>
      <c r="G20" s="328">
        <v>0</v>
      </c>
      <c r="H20" s="327">
        <v>93678</v>
      </c>
      <c r="I20" s="1872">
        <v>98.397126171169276</v>
      </c>
      <c r="J20" s="322"/>
      <c r="S20" s="1890"/>
      <c r="T20" s="1890"/>
      <c r="U20" s="1890"/>
      <c r="V20" s="1890"/>
      <c r="W20" s="1890"/>
      <c r="X20" s="1890"/>
      <c r="Y20" s="1890"/>
    </row>
    <row r="21" spans="1:25" s="9" customFormat="1" ht="13.9" customHeight="1">
      <c r="A21" s="350"/>
      <c r="B21" s="333" t="s">
        <v>126</v>
      </c>
      <c r="C21" s="349">
        <v>29465</v>
      </c>
      <c r="D21" s="323">
        <v>-829</v>
      </c>
      <c r="E21" s="324">
        <v>-359</v>
      </c>
      <c r="F21" s="325">
        <v>-470</v>
      </c>
      <c r="G21" s="328">
        <v>0</v>
      </c>
      <c r="H21" s="327">
        <v>28636</v>
      </c>
      <c r="I21" s="1872">
        <v>97.18649244866792</v>
      </c>
      <c r="J21" s="322"/>
      <c r="S21" s="1890"/>
      <c r="T21" s="1890"/>
      <c r="U21" s="1890"/>
      <c r="V21" s="1890"/>
      <c r="W21" s="1890"/>
      <c r="X21" s="1890"/>
      <c r="Y21" s="1890"/>
    </row>
    <row r="22" spans="1:25" s="9" customFormat="1" ht="13.9" customHeight="1">
      <c r="A22" s="350" t="s">
        <v>229</v>
      </c>
      <c r="B22" s="298" t="s">
        <v>58</v>
      </c>
      <c r="C22" s="349">
        <v>238155</v>
      </c>
      <c r="D22" s="323">
        <v>527</v>
      </c>
      <c r="E22" s="324">
        <v>-3617</v>
      </c>
      <c r="F22" s="325">
        <v>-2893</v>
      </c>
      <c r="G22" s="328">
        <v>7037</v>
      </c>
      <c r="H22" s="327">
        <v>238682</v>
      </c>
      <c r="I22" s="1872">
        <v>100.22128445760114</v>
      </c>
      <c r="J22" s="322"/>
      <c r="S22" s="1890"/>
      <c r="T22" s="1890"/>
      <c r="U22" s="1890"/>
      <c r="V22" s="1890"/>
      <c r="W22" s="1890"/>
      <c r="X22" s="1890"/>
      <c r="Y22" s="1890"/>
    </row>
    <row r="23" spans="1:25" s="9" customFormat="1" ht="13.9" customHeight="1">
      <c r="A23" s="350" t="s">
        <v>229</v>
      </c>
      <c r="B23" s="299" t="s">
        <v>59</v>
      </c>
      <c r="C23" s="351">
        <v>11441</v>
      </c>
      <c r="D23" s="329">
        <v>-159</v>
      </c>
      <c r="E23" s="330">
        <v>-46</v>
      </c>
      <c r="F23" s="331">
        <v>-113</v>
      </c>
      <c r="G23" s="326">
        <v>0</v>
      </c>
      <c r="H23" s="332">
        <v>11282</v>
      </c>
      <c r="I23" s="1873">
        <v>98.610261340791894</v>
      </c>
      <c r="J23" s="322"/>
      <c r="S23" s="1890"/>
      <c r="T23" s="1890"/>
      <c r="U23" s="1890"/>
      <c r="V23" s="1890"/>
      <c r="W23" s="1890"/>
      <c r="X23" s="1890"/>
      <c r="Y23" s="1890"/>
    </row>
    <row r="24" spans="1:25" s="9" customFormat="1" ht="13.9" customHeight="1">
      <c r="A24" s="350" t="s">
        <v>229</v>
      </c>
      <c r="B24" s="300" t="s">
        <v>246</v>
      </c>
      <c r="C24" s="349">
        <v>226714</v>
      </c>
      <c r="D24" s="323">
        <v>686</v>
      </c>
      <c r="E24" s="324">
        <v>-3571</v>
      </c>
      <c r="F24" s="325">
        <v>-2780</v>
      </c>
      <c r="G24" s="328">
        <v>7037</v>
      </c>
      <c r="H24" s="327">
        <v>227400</v>
      </c>
      <c r="I24" s="1872">
        <v>100.30258387219139</v>
      </c>
      <c r="J24" s="322"/>
      <c r="S24" s="1890"/>
      <c r="T24" s="1890"/>
      <c r="U24" s="1890"/>
      <c r="V24" s="1890"/>
      <c r="W24" s="1890"/>
      <c r="X24" s="1890"/>
      <c r="Y24" s="1890"/>
    </row>
    <row r="25" spans="1:25" s="9" customFormat="1" ht="13.9" customHeight="1">
      <c r="A25" s="350"/>
      <c r="B25" s="333" t="s">
        <v>114</v>
      </c>
      <c r="C25" s="349">
        <v>61984</v>
      </c>
      <c r="D25" s="323">
        <v>-1711</v>
      </c>
      <c r="E25" s="324">
        <v>-731</v>
      </c>
      <c r="F25" s="325">
        <v>-980</v>
      </c>
      <c r="G25" s="328">
        <v>0</v>
      </c>
      <c r="H25" s="327">
        <v>60273</v>
      </c>
      <c r="I25" s="1872">
        <v>97.239610221992763</v>
      </c>
      <c r="J25" s="322"/>
      <c r="S25" s="1890"/>
      <c r="T25" s="1890"/>
      <c r="U25" s="1890"/>
      <c r="V25" s="1890"/>
      <c r="W25" s="1890"/>
      <c r="X25" s="1890"/>
      <c r="Y25" s="1890"/>
    </row>
    <row r="26" spans="1:25" s="9" customFormat="1" ht="13.9" customHeight="1">
      <c r="A26" s="350" t="s">
        <v>229</v>
      </c>
      <c r="B26" s="333" t="s">
        <v>127</v>
      </c>
      <c r="C26" s="349">
        <v>5427</v>
      </c>
      <c r="D26" s="323">
        <v>-116</v>
      </c>
      <c r="E26" s="324">
        <v>-128</v>
      </c>
      <c r="F26" s="325">
        <v>12</v>
      </c>
      <c r="G26" s="328">
        <v>0</v>
      </c>
      <c r="H26" s="327">
        <v>5311</v>
      </c>
      <c r="I26" s="1872">
        <v>97.862539156071492</v>
      </c>
      <c r="J26" s="322"/>
      <c r="S26" s="1890"/>
      <c r="T26" s="1890"/>
      <c r="U26" s="1890"/>
      <c r="V26" s="1890"/>
      <c r="W26" s="1890"/>
      <c r="X26" s="1890"/>
      <c r="Y26" s="1890"/>
    </row>
    <row r="27" spans="1:25" s="9" customFormat="1" ht="13.9" customHeight="1">
      <c r="A27" s="350" t="s">
        <v>229</v>
      </c>
      <c r="B27" s="333" t="s">
        <v>64</v>
      </c>
      <c r="C27" s="349">
        <v>57674</v>
      </c>
      <c r="D27" s="323">
        <v>-94</v>
      </c>
      <c r="E27" s="324">
        <v>-87</v>
      </c>
      <c r="F27" s="325">
        <v>-7</v>
      </c>
      <c r="G27" s="328">
        <v>0</v>
      </c>
      <c r="H27" s="327">
        <v>57580</v>
      </c>
      <c r="I27" s="1872">
        <v>99.837014946076224</v>
      </c>
      <c r="J27" s="322"/>
      <c r="S27" s="1890"/>
      <c r="T27" s="1890"/>
      <c r="U27" s="1890"/>
      <c r="V27" s="1890"/>
      <c r="W27" s="1890"/>
      <c r="X27" s="1890"/>
      <c r="Y27" s="1890"/>
    </row>
    <row r="28" spans="1:25" s="9" customFormat="1" ht="13.9" customHeight="1">
      <c r="A28" s="350" t="s">
        <v>229</v>
      </c>
      <c r="B28" s="333" t="s">
        <v>128</v>
      </c>
      <c r="C28" s="349">
        <v>85299</v>
      </c>
      <c r="D28" s="323">
        <v>-1553</v>
      </c>
      <c r="E28" s="324">
        <v>-793</v>
      </c>
      <c r="F28" s="325">
        <v>-760</v>
      </c>
      <c r="G28" s="328">
        <v>0</v>
      </c>
      <c r="H28" s="327">
        <v>83746</v>
      </c>
      <c r="I28" s="1872">
        <v>98.179345596079671</v>
      </c>
      <c r="J28" s="322"/>
      <c r="S28" s="1890"/>
      <c r="T28" s="1890"/>
      <c r="U28" s="1890"/>
      <c r="V28" s="1890"/>
      <c r="W28" s="1890"/>
      <c r="X28" s="1890"/>
      <c r="Y28" s="1890"/>
    </row>
    <row r="29" spans="1:25" s="9" customFormat="1" ht="13.9" customHeight="1">
      <c r="A29" s="350"/>
      <c r="B29" s="333" t="s">
        <v>118</v>
      </c>
      <c r="C29" s="349">
        <v>114374</v>
      </c>
      <c r="D29" s="334">
        <v>-1210</v>
      </c>
      <c r="E29" s="324">
        <v>-1067</v>
      </c>
      <c r="F29" s="325">
        <v>-143</v>
      </c>
      <c r="G29" s="328">
        <v>0</v>
      </c>
      <c r="H29" s="327">
        <v>113164</v>
      </c>
      <c r="I29" s="1872">
        <v>98.942067253047014</v>
      </c>
      <c r="J29" s="322"/>
      <c r="S29" s="1890"/>
      <c r="T29" s="1890"/>
      <c r="U29" s="1890"/>
      <c r="V29" s="1890"/>
      <c r="W29" s="1890"/>
      <c r="X29" s="1890"/>
      <c r="Y29" s="1890"/>
    </row>
    <row r="30" spans="1:25" s="9" customFormat="1" ht="13.9" customHeight="1">
      <c r="A30" s="352"/>
      <c r="B30" s="302" t="s">
        <v>247</v>
      </c>
      <c r="C30" s="351">
        <v>231809</v>
      </c>
      <c r="D30" s="329">
        <v>-10553</v>
      </c>
      <c r="E30" s="330">
        <v>749</v>
      </c>
      <c r="F30" s="331">
        <v>-1511</v>
      </c>
      <c r="G30" s="328">
        <v>-9791</v>
      </c>
      <c r="H30" s="332">
        <v>221256</v>
      </c>
      <c r="I30" s="1873">
        <v>95.447545177279565</v>
      </c>
      <c r="J30" s="322"/>
      <c r="S30" s="1890"/>
      <c r="T30" s="1890"/>
      <c r="U30" s="1890"/>
      <c r="V30" s="1890"/>
      <c r="W30" s="1890"/>
      <c r="X30" s="1890"/>
      <c r="Y30" s="1890"/>
    </row>
    <row r="31" spans="1:25" s="9" customFormat="1" ht="13.9" customHeight="1">
      <c r="A31" s="347" t="s">
        <v>229</v>
      </c>
      <c r="B31" s="299" t="s">
        <v>141</v>
      </c>
      <c r="C31" s="351">
        <v>124634</v>
      </c>
      <c r="D31" s="329">
        <v>-784</v>
      </c>
      <c r="E31" s="330">
        <v>22</v>
      </c>
      <c r="F31" s="331">
        <v>-806</v>
      </c>
      <c r="G31" s="329">
        <v>0</v>
      </c>
      <c r="H31" s="332">
        <v>123850</v>
      </c>
      <c r="I31" s="1873">
        <v>99.370958165508611</v>
      </c>
      <c r="J31" s="322"/>
      <c r="S31" s="1890"/>
      <c r="T31" s="1890"/>
      <c r="U31" s="1890"/>
      <c r="V31" s="1890"/>
      <c r="W31" s="1890"/>
      <c r="X31" s="1890"/>
      <c r="Y31" s="1890"/>
    </row>
    <row r="32" spans="1:25" s="9" customFormat="1" ht="13.9" customHeight="1">
      <c r="A32" s="350" t="s">
        <v>229</v>
      </c>
      <c r="B32" s="299" t="s">
        <v>105</v>
      </c>
      <c r="C32" s="349">
        <v>87932</v>
      </c>
      <c r="D32" s="323">
        <v>-9707</v>
      </c>
      <c r="E32" s="324">
        <v>815</v>
      </c>
      <c r="F32" s="325">
        <v>-731</v>
      </c>
      <c r="G32" s="328">
        <v>-9791</v>
      </c>
      <c r="H32" s="327">
        <v>78225</v>
      </c>
      <c r="I32" s="1872">
        <v>88.960787881544832</v>
      </c>
      <c r="J32" s="322"/>
      <c r="S32" s="1890"/>
      <c r="T32" s="1890"/>
      <c r="U32" s="1890"/>
      <c r="V32" s="1890"/>
      <c r="W32" s="1890"/>
      <c r="X32" s="1890"/>
      <c r="Y32" s="1890"/>
    </row>
    <row r="33" spans="1:25" s="9" customFormat="1" ht="13.9" customHeight="1">
      <c r="A33" s="353"/>
      <c r="B33" s="299" t="s">
        <v>248</v>
      </c>
      <c r="C33" s="349">
        <v>19243</v>
      </c>
      <c r="D33" s="323">
        <v>-62</v>
      </c>
      <c r="E33" s="324">
        <v>-88</v>
      </c>
      <c r="F33" s="325">
        <v>26</v>
      </c>
      <c r="G33" s="328"/>
      <c r="H33" s="327">
        <v>19181</v>
      </c>
      <c r="I33" s="1872">
        <v>99.67780491607337</v>
      </c>
      <c r="J33" s="322"/>
      <c r="S33" s="1890"/>
      <c r="T33" s="1890"/>
      <c r="U33" s="1890"/>
      <c r="V33" s="1890"/>
      <c r="W33" s="1890"/>
      <c r="X33" s="1890"/>
      <c r="Y33" s="1890"/>
    </row>
    <row r="34" spans="1:25" s="9" customFormat="1" ht="13.9" customHeight="1">
      <c r="A34" s="354" t="s">
        <v>229</v>
      </c>
      <c r="B34" s="355" t="s">
        <v>130</v>
      </c>
      <c r="C34" s="356">
        <v>14285</v>
      </c>
      <c r="D34" s="335">
        <v>-246</v>
      </c>
      <c r="E34" s="336">
        <v>-46</v>
      </c>
      <c r="F34" s="337">
        <v>-200</v>
      </c>
      <c r="G34" s="335">
        <v>0</v>
      </c>
      <c r="H34" s="338">
        <v>14039</v>
      </c>
      <c r="I34" s="1874">
        <v>98.27791389569478</v>
      </c>
      <c r="J34" s="322"/>
      <c r="S34" s="1890"/>
      <c r="T34" s="1890"/>
      <c r="U34" s="1890"/>
      <c r="V34" s="1890"/>
      <c r="W34" s="1890"/>
      <c r="X34" s="1890"/>
      <c r="Y34" s="1890"/>
    </row>
    <row r="35" spans="1:25" s="9" customFormat="1">
      <c r="B35" s="36"/>
      <c r="C35" s="377"/>
      <c r="D35" s="378"/>
      <c r="E35" s="379"/>
      <c r="F35" s="380"/>
      <c r="G35" s="381"/>
      <c r="H35" s="377"/>
      <c r="I35" s="382"/>
    </row>
    <row r="36" spans="1:25" s="9" customFormat="1">
      <c r="B36" s="2170" t="s">
        <v>242</v>
      </c>
      <c r="C36" s="2170"/>
      <c r="D36" s="2170"/>
      <c r="E36" s="2170"/>
      <c r="F36" s="2170"/>
      <c r="G36" s="2170"/>
      <c r="H36" s="2170"/>
      <c r="I36" s="382"/>
    </row>
    <row r="37" spans="1:25" s="9" customFormat="1">
      <c r="B37" s="36"/>
      <c r="C37" s="377"/>
      <c r="D37" s="378"/>
      <c r="E37" s="379"/>
      <c r="F37" s="380"/>
      <c r="G37" s="383"/>
      <c r="H37" s="377"/>
      <c r="I37" s="382"/>
    </row>
    <row r="38" spans="1:25" s="9" customFormat="1">
      <c r="B38" s="36"/>
      <c r="C38" s="377"/>
      <c r="D38" s="378"/>
      <c r="E38" s="379"/>
      <c r="F38" s="380"/>
      <c r="G38" s="383"/>
      <c r="H38" s="377"/>
      <c r="I38" s="382"/>
    </row>
    <row r="39" spans="1:25">
      <c r="C39" s="357"/>
      <c r="D39" s="358"/>
      <c r="E39" s="359"/>
      <c r="F39" s="360"/>
      <c r="G39" s="361"/>
      <c r="H39" s="357"/>
      <c r="I39" s="362"/>
    </row>
    <row r="40" spans="1:25">
      <c r="C40" s="357"/>
      <c r="D40" s="358"/>
      <c r="E40" s="359"/>
      <c r="F40" s="360"/>
      <c r="G40" s="361"/>
      <c r="H40" s="357"/>
      <c r="I40" s="362"/>
    </row>
    <row r="41" spans="1:25">
      <c r="C41" s="357"/>
      <c r="D41" s="358"/>
      <c r="E41" s="359"/>
      <c r="F41" s="360"/>
      <c r="G41" s="361"/>
      <c r="H41" s="357"/>
      <c r="I41" s="362"/>
    </row>
    <row r="42" spans="1:25">
      <c r="C42" s="357"/>
      <c r="D42" s="358"/>
      <c r="E42" s="359"/>
      <c r="F42" s="360"/>
      <c r="G42" s="361"/>
      <c r="H42" s="357"/>
      <c r="I42" s="362"/>
    </row>
    <row r="43" spans="1:25">
      <c r="C43" s="357"/>
      <c r="D43" s="358"/>
      <c r="E43" s="359"/>
      <c r="F43" s="360"/>
      <c r="G43" s="364"/>
      <c r="H43" s="357"/>
      <c r="I43" s="362"/>
    </row>
    <row r="44" spans="1:25">
      <c r="C44" s="357"/>
      <c r="D44" s="358"/>
      <c r="E44" s="359"/>
      <c r="F44" s="360"/>
      <c r="G44" s="361"/>
      <c r="H44" s="357"/>
      <c r="I44" s="362"/>
    </row>
    <row r="45" spans="1:25">
      <c r="C45" s="365"/>
      <c r="D45" s="366"/>
      <c r="E45" s="367"/>
      <c r="F45" s="368"/>
      <c r="G45" s="369"/>
      <c r="H45" s="365"/>
      <c r="I45" s="370"/>
    </row>
    <row r="46" spans="1:25">
      <c r="C46" s="357"/>
      <c r="D46" s="358"/>
      <c r="E46" s="359"/>
      <c r="F46" s="360"/>
      <c r="G46" s="361"/>
      <c r="H46" s="357"/>
      <c r="I46" s="362"/>
    </row>
    <row r="47" spans="1:25">
      <c r="C47" s="357"/>
      <c r="D47" s="358"/>
      <c r="E47" s="359"/>
      <c r="F47" s="360"/>
      <c r="G47" s="361"/>
      <c r="H47" s="357"/>
      <c r="I47" s="362"/>
    </row>
    <row r="48" spans="1:25">
      <c r="C48" s="357"/>
      <c r="D48" s="358"/>
      <c r="E48" s="359"/>
      <c r="F48" s="360"/>
      <c r="G48" s="364"/>
      <c r="H48" s="357"/>
      <c r="I48" s="362"/>
    </row>
    <row r="49" spans="3:9">
      <c r="C49" s="357"/>
      <c r="D49" s="358"/>
      <c r="E49" s="359"/>
      <c r="F49" s="360"/>
      <c r="G49" s="364"/>
      <c r="H49" s="357"/>
      <c r="I49" s="362"/>
    </row>
    <row r="50" spans="3:9">
      <c r="C50" s="357"/>
      <c r="D50" s="358"/>
      <c r="E50" s="359"/>
      <c r="F50" s="360"/>
      <c r="G50" s="361"/>
      <c r="H50" s="357"/>
      <c r="I50" s="362"/>
    </row>
    <row r="51" spans="3:9">
      <c r="C51" s="357"/>
      <c r="D51" s="358"/>
      <c r="E51" s="359"/>
      <c r="F51" s="360"/>
      <c r="G51" s="361"/>
      <c r="H51" s="357"/>
      <c r="I51" s="362"/>
    </row>
    <row r="52" spans="3:9">
      <c r="C52" s="357"/>
      <c r="D52" s="358"/>
      <c r="E52" s="359"/>
      <c r="F52" s="360"/>
      <c r="G52" s="361"/>
      <c r="H52" s="357"/>
      <c r="I52" s="362"/>
    </row>
    <row r="53" spans="3:9">
      <c r="C53" s="357"/>
      <c r="D53" s="358"/>
      <c r="E53" s="359"/>
      <c r="F53" s="360"/>
      <c r="G53" s="361"/>
      <c r="H53" s="357"/>
      <c r="I53" s="362"/>
    </row>
    <row r="54" spans="3:9">
      <c r="C54" s="357"/>
      <c r="D54" s="358"/>
      <c r="E54" s="359"/>
      <c r="F54" s="360"/>
      <c r="G54" s="361"/>
      <c r="H54" s="357"/>
      <c r="I54" s="362"/>
    </row>
    <row r="55" spans="3:9">
      <c r="C55" s="357"/>
      <c r="D55" s="358"/>
      <c r="E55" s="359"/>
      <c r="F55" s="360"/>
      <c r="G55" s="361"/>
      <c r="H55" s="357"/>
      <c r="I55" s="362"/>
    </row>
    <row r="56" spans="3:9">
      <c r="C56" s="357"/>
      <c r="D56" s="358"/>
      <c r="E56" s="359"/>
      <c r="F56" s="360"/>
      <c r="G56" s="361"/>
      <c r="H56" s="357"/>
      <c r="I56" s="362"/>
    </row>
    <row r="57" spans="3:9">
      <c r="C57" s="357"/>
      <c r="D57" s="358"/>
      <c r="E57" s="359"/>
      <c r="F57" s="360"/>
      <c r="G57" s="361"/>
      <c r="H57" s="357"/>
      <c r="I57" s="362"/>
    </row>
    <row r="58" spans="3:9">
      <c r="C58" s="357"/>
      <c r="D58" s="358"/>
      <c r="E58" s="359"/>
      <c r="F58" s="360"/>
      <c r="G58" s="361"/>
      <c r="H58" s="357"/>
      <c r="I58" s="362"/>
    </row>
    <row r="59" spans="3:9">
      <c r="C59" s="357"/>
      <c r="D59" s="358"/>
      <c r="E59" s="359"/>
      <c r="F59" s="360"/>
      <c r="G59" s="364"/>
      <c r="H59" s="357"/>
      <c r="I59" s="362"/>
    </row>
    <row r="60" spans="3:9">
      <c r="C60" s="357"/>
      <c r="D60" s="358"/>
      <c r="E60" s="359"/>
      <c r="F60" s="360"/>
      <c r="G60" s="364"/>
      <c r="H60" s="357"/>
      <c r="I60" s="362"/>
    </row>
    <row r="61" spans="3:9">
      <c r="C61" s="365"/>
      <c r="D61" s="366"/>
      <c r="E61" s="367"/>
      <c r="F61" s="368"/>
      <c r="G61" s="369"/>
      <c r="H61" s="365"/>
      <c r="I61" s="370"/>
    </row>
    <row r="62" spans="3:9">
      <c r="C62" s="357"/>
      <c r="D62" s="358"/>
      <c r="E62" s="359"/>
      <c r="F62" s="360"/>
      <c r="G62" s="361"/>
      <c r="H62" s="357"/>
      <c r="I62" s="362"/>
    </row>
    <row r="63" spans="3:9">
      <c r="C63" s="357"/>
      <c r="D63" s="358"/>
      <c r="E63" s="359"/>
      <c r="F63" s="360"/>
      <c r="G63" s="361"/>
      <c r="H63" s="357"/>
      <c r="I63" s="362"/>
    </row>
    <row r="64" spans="3:9">
      <c r="C64" s="357"/>
      <c r="D64" s="358"/>
      <c r="E64" s="359"/>
      <c r="F64" s="360"/>
      <c r="G64" s="361"/>
      <c r="H64" s="357"/>
      <c r="I64" s="362"/>
    </row>
    <row r="65" spans="3:9">
      <c r="C65" s="357"/>
      <c r="D65" s="358"/>
      <c r="E65" s="359"/>
      <c r="F65" s="360"/>
      <c r="G65" s="361"/>
      <c r="H65" s="357"/>
      <c r="I65" s="362"/>
    </row>
    <row r="66" spans="3:9">
      <c r="C66" s="357"/>
      <c r="D66" s="358"/>
      <c r="E66" s="359"/>
      <c r="F66" s="360"/>
      <c r="G66" s="361"/>
      <c r="H66" s="357"/>
      <c r="I66" s="362"/>
    </row>
    <row r="67" spans="3:9">
      <c r="C67" s="357"/>
      <c r="D67" s="358"/>
      <c r="E67" s="359"/>
      <c r="F67" s="360"/>
      <c r="G67" s="361"/>
      <c r="H67" s="357"/>
      <c r="I67" s="362"/>
    </row>
    <row r="68" spans="3:9">
      <c r="C68" s="357"/>
      <c r="D68" s="358"/>
      <c r="E68" s="359"/>
      <c r="F68" s="360"/>
      <c r="G68" s="361"/>
      <c r="H68" s="357"/>
      <c r="I68" s="362"/>
    </row>
    <row r="69" spans="3:9">
      <c r="C69" s="365"/>
      <c r="D69" s="366"/>
      <c r="E69" s="367"/>
      <c r="F69" s="368"/>
      <c r="G69" s="369"/>
      <c r="H69" s="365"/>
      <c r="I69" s="370"/>
    </row>
    <row r="70" spans="3:9">
      <c r="C70" s="357"/>
      <c r="D70" s="358"/>
      <c r="E70" s="359"/>
      <c r="F70" s="360"/>
      <c r="G70" s="361"/>
      <c r="H70" s="357"/>
      <c r="I70" s="362"/>
    </row>
    <row r="71" spans="3:9">
      <c r="C71" s="357"/>
      <c r="D71" s="358"/>
      <c r="E71" s="359"/>
      <c r="F71" s="360"/>
      <c r="G71" s="364"/>
      <c r="H71" s="357"/>
      <c r="I71" s="362"/>
    </row>
    <row r="72" spans="3:9">
      <c r="C72" s="357"/>
      <c r="D72" s="358"/>
      <c r="E72" s="359"/>
      <c r="F72" s="360"/>
      <c r="G72" s="361"/>
      <c r="H72" s="357"/>
      <c r="I72" s="362"/>
    </row>
    <row r="73" spans="3:9">
      <c r="C73" s="357"/>
      <c r="D73" s="358"/>
      <c r="E73" s="359"/>
      <c r="F73" s="360"/>
      <c r="G73" s="361"/>
      <c r="H73" s="357"/>
      <c r="I73" s="362"/>
    </row>
    <row r="74" spans="3:9">
      <c r="C74" s="357"/>
      <c r="D74" s="358"/>
      <c r="E74" s="359"/>
      <c r="F74" s="360"/>
      <c r="G74" s="364"/>
      <c r="H74" s="357"/>
      <c r="I74" s="362"/>
    </row>
    <row r="75" spans="3:9">
      <c r="C75" s="357"/>
      <c r="D75" s="358"/>
      <c r="E75" s="359"/>
      <c r="F75" s="360"/>
      <c r="G75" s="364"/>
      <c r="H75" s="357"/>
      <c r="I75" s="362"/>
    </row>
    <row r="76" spans="3:9">
      <c r="C76" s="357"/>
      <c r="D76" s="358"/>
      <c r="E76" s="359"/>
      <c r="F76" s="360"/>
      <c r="G76" s="361"/>
      <c r="H76" s="357"/>
      <c r="I76" s="362"/>
    </row>
    <row r="77" spans="3:9">
      <c r="C77" s="357"/>
      <c r="D77" s="358"/>
      <c r="E77" s="359"/>
      <c r="F77" s="360"/>
      <c r="G77" s="361"/>
      <c r="H77" s="357"/>
      <c r="I77" s="362"/>
    </row>
    <row r="78" spans="3:9">
      <c r="C78" s="357"/>
      <c r="D78" s="358"/>
      <c r="E78" s="359"/>
      <c r="F78" s="360"/>
      <c r="G78" s="361"/>
      <c r="H78" s="357"/>
      <c r="I78" s="362"/>
    </row>
    <row r="79" spans="3:9">
      <c r="C79" s="357"/>
      <c r="D79" s="358"/>
      <c r="E79" s="359"/>
      <c r="F79" s="360"/>
      <c r="G79" s="361"/>
      <c r="H79" s="357"/>
      <c r="I79" s="362"/>
    </row>
    <row r="80" spans="3:9">
      <c r="C80" s="371"/>
      <c r="D80" s="361"/>
      <c r="E80" s="372"/>
      <c r="F80" s="373"/>
      <c r="G80" s="361"/>
      <c r="H80" s="371"/>
      <c r="I80" s="371"/>
    </row>
    <row r="81" spans="3:9">
      <c r="C81" s="357"/>
      <c r="D81" s="358"/>
      <c r="E81" s="359"/>
      <c r="F81" s="360"/>
      <c r="G81" s="361"/>
      <c r="H81" s="357"/>
      <c r="I81" s="362"/>
    </row>
    <row r="82" spans="3:9">
      <c r="C82" s="357"/>
      <c r="D82" s="358"/>
      <c r="E82" s="359"/>
      <c r="F82" s="360"/>
      <c r="G82" s="361"/>
      <c r="H82" s="357"/>
      <c r="I82" s="362"/>
    </row>
    <row r="83" spans="3:9">
      <c r="C83" s="357"/>
      <c r="D83" s="358"/>
      <c r="E83" s="359"/>
      <c r="F83" s="360"/>
      <c r="G83" s="361"/>
      <c r="H83" s="357"/>
      <c r="I83" s="362"/>
    </row>
    <row r="84" spans="3:9">
      <c r="C84" s="357"/>
      <c r="D84" s="358"/>
      <c r="E84" s="359"/>
      <c r="F84" s="360"/>
      <c r="G84" s="361"/>
      <c r="H84" s="357"/>
      <c r="I84" s="362"/>
    </row>
    <row r="85" spans="3:9">
      <c r="C85" s="357"/>
      <c r="D85" s="358"/>
      <c r="E85" s="359"/>
      <c r="F85" s="360"/>
      <c r="G85" s="364"/>
      <c r="H85" s="357"/>
      <c r="I85" s="362"/>
    </row>
    <row r="86" spans="3:9">
      <c r="C86" s="357"/>
      <c r="D86" s="358"/>
      <c r="E86" s="359"/>
      <c r="F86" s="360"/>
      <c r="G86" s="361"/>
      <c r="H86" s="357"/>
      <c r="I86" s="362"/>
    </row>
    <row r="87" spans="3:9">
      <c r="C87" s="365"/>
      <c r="D87" s="366"/>
      <c r="E87" s="367"/>
      <c r="F87" s="368"/>
      <c r="G87" s="369"/>
      <c r="H87" s="365"/>
      <c r="I87" s="370"/>
    </row>
    <row r="88" spans="3:9">
      <c r="C88" s="357"/>
      <c r="D88" s="358"/>
      <c r="E88" s="359"/>
      <c r="F88" s="360"/>
      <c r="G88" s="361"/>
      <c r="H88" s="357"/>
      <c r="I88" s="362"/>
    </row>
    <row r="89" spans="3:9">
      <c r="C89" s="357"/>
      <c r="D89" s="358"/>
      <c r="E89" s="359"/>
      <c r="F89" s="360"/>
      <c r="G89" s="361"/>
      <c r="H89" s="357"/>
      <c r="I89" s="362"/>
    </row>
    <row r="90" spans="3:9">
      <c r="C90" s="357"/>
      <c r="D90" s="358"/>
      <c r="E90" s="359"/>
      <c r="F90" s="360"/>
      <c r="G90" s="361"/>
      <c r="H90" s="357"/>
      <c r="I90" s="362"/>
    </row>
    <row r="91" spans="3:9">
      <c r="C91" s="357"/>
      <c r="D91" s="358"/>
      <c r="E91" s="359"/>
      <c r="F91" s="360"/>
      <c r="G91" s="361"/>
      <c r="H91" s="357"/>
      <c r="I91" s="362"/>
    </row>
    <row r="92" spans="3:9">
      <c r="C92" s="357"/>
      <c r="D92" s="358"/>
      <c r="E92" s="359"/>
      <c r="F92" s="360"/>
      <c r="G92" s="361"/>
      <c r="H92" s="357"/>
      <c r="I92" s="362"/>
    </row>
    <row r="93" spans="3:9">
      <c r="C93" s="357"/>
      <c r="D93" s="358"/>
      <c r="E93" s="359"/>
      <c r="F93" s="360"/>
      <c r="G93" s="361"/>
      <c r="H93" s="357"/>
      <c r="I93" s="362"/>
    </row>
    <row r="94" spans="3:9">
      <c r="C94" s="357"/>
      <c r="D94" s="358"/>
      <c r="E94" s="359"/>
      <c r="F94" s="360"/>
      <c r="G94" s="361"/>
      <c r="H94" s="357"/>
      <c r="I94" s="362"/>
    </row>
    <row r="95" spans="3:9">
      <c r="C95" s="357"/>
      <c r="D95" s="358"/>
      <c r="E95" s="359"/>
      <c r="F95" s="360"/>
      <c r="G95" s="361"/>
      <c r="H95" s="357"/>
      <c r="I95" s="362"/>
    </row>
    <row r="96" spans="3:9">
      <c r="C96" s="357"/>
      <c r="D96" s="358"/>
      <c r="E96" s="359"/>
      <c r="F96" s="360"/>
      <c r="G96" s="361"/>
      <c r="H96" s="357"/>
      <c r="I96" s="362"/>
    </row>
    <row r="97" spans="3:9">
      <c r="C97" s="357"/>
      <c r="D97" s="358"/>
      <c r="E97" s="359"/>
      <c r="F97" s="360"/>
      <c r="G97" s="361"/>
      <c r="H97" s="357"/>
      <c r="I97" s="362"/>
    </row>
  </sheetData>
  <mergeCells count="4">
    <mergeCell ref="D4:G4"/>
    <mergeCell ref="E5:G5"/>
    <mergeCell ref="A8:B8"/>
    <mergeCell ref="B36:H36"/>
  </mergeCells>
  <hyperlinks>
    <hyperlink ref="B1" location="Содержание!A1" display="Содержание"/>
  </hyperlinks>
  <printOptions horizontalCentered="1" verticalCentered="1"/>
  <pageMargins left="0.70866141732283472" right="0.70866141732283472" top="0.70866141732283472" bottom="0.70866141732283472" header="0.51181102362204722" footer="0.51181102362204722"/>
  <pageSetup paperSize="9" firstPageNumber="43" orientation="landscape" useFirstPageNumber="1" r:id="rId1"/>
  <headerFooter alignWithMargins="0">
    <oddHeader>&amp;C&amp;9&amp;P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58"/>
  <sheetViews>
    <sheetView zoomScaleNormal="100" workbookViewId="0">
      <pane xSplit="1" ySplit="7" topLeftCell="B86" activePane="bottomRight" state="frozen"/>
      <selection activeCell="D141" sqref="D141"/>
      <selection pane="topRight" activeCell="D141" sqref="D141"/>
      <selection pane="bottomLeft" activeCell="D141" sqref="D141"/>
      <selection pane="bottomRight"/>
    </sheetView>
  </sheetViews>
  <sheetFormatPr defaultRowHeight="12.75"/>
  <cols>
    <col min="1" max="1" width="38" style="384" customWidth="1"/>
    <col min="2" max="10" width="10.7109375" style="384" customWidth="1"/>
    <col min="11" max="16384" width="9.140625" style="384"/>
  </cols>
  <sheetData>
    <row r="1" spans="1:20">
      <c r="A1" s="1644" t="s">
        <v>867</v>
      </c>
    </row>
    <row r="3" spans="1:20" ht="17.25" customHeight="1">
      <c r="A3" s="2190" t="s">
        <v>1062</v>
      </c>
      <c r="B3" s="2190"/>
      <c r="C3" s="2190"/>
      <c r="D3" s="2190"/>
      <c r="E3" s="2190"/>
      <c r="F3" s="2190"/>
      <c r="G3" s="2190"/>
      <c r="H3" s="2190"/>
      <c r="I3" s="2190"/>
      <c r="J3" s="2190"/>
      <c r="K3" s="2190"/>
      <c r="L3" s="2190"/>
      <c r="M3" s="2190"/>
    </row>
    <row r="4" spans="1:20" ht="16.5" customHeight="1">
      <c r="A4" s="2190" t="s">
        <v>902</v>
      </c>
      <c r="B4" s="2190"/>
      <c r="C4" s="2190"/>
      <c r="D4" s="2190"/>
      <c r="E4" s="2190"/>
      <c r="F4" s="2190"/>
      <c r="G4" s="2190"/>
      <c r="H4" s="2190"/>
      <c r="I4" s="2190"/>
      <c r="J4" s="2190"/>
      <c r="K4" s="2190"/>
      <c r="L4" s="1923"/>
    </row>
    <row r="5" spans="1:20" ht="12.75" customHeight="1">
      <c r="A5" s="2192" t="s">
        <v>132</v>
      </c>
      <c r="B5" s="2192"/>
      <c r="C5" s="2192"/>
      <c r="D5" s="2192"/>
      <c r="E5" s="2192"/>
      <c r="F5" s="2192"/>
      <c r="G5" s="2192"/>
      <c r="H5" s="2192"/>
      <c r="I5" s="385"/>
      <c r="J5" s="385"/>
    </row>
    <row r="6" spans="1:20" s="386" customFormat="1" ht="12" customHeight="1">
      <c r="A6" s="2193" t="s">
        <v>249</v>
      </c>
      <c r="B6" s="2185" t="s">
        <v>250</v>
      </c>
      <c r="C6" s="2185" t="s">
        <v>251</v>
      </c>
      <c r="D6" s="2185" t="s">
        <v>252</v>
      </c>
      <c r="E6" s="2185" t="s">
        <v>253</v>
      </c>
      <c r="F6" s="2185" t="s">
        <v>254</v>
      </c>
      <c r="G6" s="2185" t="s">
        <v>255</v>
      </c>
      <c r="H6" s="2185" t="s">
        <v>256</v>
      </c>
      <c r="I6" s="2185" t="s">
        <v>257</v>
      </c>
      <c r="J6" s="2185" t="s">
        <v>258</v>
      </c>
      <c r="K6" s="2188" t="s">
        <v>916</v>
      </c>
      <c r="L6" s="2188" t="s">
        <v>919</v>
      </c>
      <c r="M6" s="2188" t="s">
        <v>1017</v>
      </c>
    </row>
    <row r="7" spans="1:20" s="386" customFormat="1" ht="10.5" customHeight="1">
      <c r="A7" s="2194"/>
      <c r="B7" s="2186"/>
      <c r="C7" s="2186"/>
      <c r="D7" s="2186"/>
      <c r="E7" s="2186"/>
      <c r="F7" s="2186"/>
      <c r="G7" s="2186"/>
      <c r="H7" s="2186"/>
      <c r="I7" s="2186"/>
      <c r="J7" s="2186"/>
      <c r="K7" s="2189"/>
      <c r="L7" s="2189"/>
      <c r="M7" s="2191"/>
    </row>
    <row r="8" spans="1:20" s="389" customFormat="1" ht="14.25" customHeight="1">
      <c r="A8" s="387" t="s">
        <v>259</v>
      </c>
      <c r="B8" s="388">
        <v>11768</v>
      </c>
      <c r="C8" s="388">
        <v>29641</v>
      </c>
      <c r="D8" s="388">
        <v>56647</v>
      </c>
      <c r="E8" s="388">
        <v>33770</v>
      </c>
      <c r="F8" s="388">
        <v>105444</v>
      </c>
      <c r="G8" s="388">
        <v>179660</v>
      </c>
      <c r="H8" s="388">
        <v>142935</v>
      </c>
      <c r="I8" s="388">
        <v>115770</v>
      </c>
      <c r="J8" s="1672">
        <v>103344</v>
      </c>
      <c r="K8" s="1672">
        <v>103995</v>
      </c>
      <c r="L8" s="1672">
        <v>56732</v>
      </c>
      <c r="M8" s="388">
        <v>73563</v>
      </c>
      <c r="O8" s="1759"/>
      <c r="R8" s="1759"/>
      <c r="S8" s="1759"/>
      <c r="T8" s="1759"/>
    </row>
    <row r="9" spans="1:20" s="389" customFormat="1" ht="13.5" customHeight="1">
      <c r="A9" s="390" t="s">
        <v>36</v>
      </c>
      <c r="B9" s="391">
        <v>5692</v>
      </c>
      <c r="C9" s="391">
        <v>13538</v>
      </c>
      <c r="D9" s="391">
        <v>27416</v>
      </c>
      <c r="E9" s="391">
        <v>16509</v>
      </c>
      <c r="F9" s="391">
        <v>41081</v>
      </c>
      <c r="G9" s="391">
        <v>76636</v>
      </c>
      <c r="H9" s="391">
        <v>67364</v>
      </c>
      <c r="I9" s="391">
        <v>48090</v>
      </c>
      <c r="J9" s="1673">
        <v>42071</v>
      </c>
      <c r="K9" s="1673">
        <v>39358</v>
      </c>
      <c r="L9" s="1673">
        <v>21588</v>
      </c>
      <c r="M9" s="391">
        <v>26976</v>
      </c>
      <c r="O9" s="1759"/>
      <c r="R9" s="1759"/>
      <c r="S9" s="1759"/>
      <c r="T9" s="1759"/>
    </row>
    <row r="10" spans="1:20" ht="13.5" customHeight="1">
      <c r="A10" s="392" t="s">
        <v>37</v>
      </c>
      <c r="B10" s="393">
        <v>0</v>
      </c>
      <c r="C10" s="393">
        <v>0</v>
      </c>
      <c r="D10" s="393">
        <v>0</v>
      </c>
      <c r="E10" s="393">
        <v>0</v>
      </c>
      <c r="F10" s="393">
        <v>0</v>
      </c>
      <c r="G10" s="393">
        <v>0</v>
      </c>
      <c r="H10" s="393">
        <v>0</v>
      </c>
      <c r="I10" s="393">
        <v>0</v>
      </c>
      <c r="J10" s="1674">
        <v>0</v>
      </c>
      <c r="K10" s="1674">
        <v>0</v>
      </c>
      <c r="L10" s="1674">
        <v>163</v>
      </c>
      <c r="M10" s="393">
        <v>410</v>
      </c>
      <c r="O10" s="1759"/>
      <c r="R10" s="1759"/>
      <c r="S10" s="1759"/>
      <c r="T10" s="1759"/>
    </row>
    <row r="11" spans="1:20" ht="13.5" customHeight="1">
      <c r="A11" s="392" t="s">
        <v>38</v>
      </c>
      <c r="B11" s="393">
        <v>0</v>
      </c>
      <c r="C11" s="393">
        <v>0</v>
      </c>
      <c r="D11" s="393">
        <v>0</v>
      </c>
      <c r="E11" s="393">
        <v>0</v>
      </c>
      <c r="F11" s="393">
        <v>714</v>
      </c>
      <c r="G11" s="393">
        <v>3068</v>
      </c>
      <c r="H11" s="393">
        <v>2463</v>
      </c>
      <c r="I11" s="393">
        <v>1441</v>
      </c>
      <c r="J11" s="1674">
        <v>1281</v>
      </c>
      <c r="K11" s="1674">
        <v>819</v>
      </c>
      <c r="L11" s="1674">
        <v>387</v>
      </c>
      <c r="M11" s="393">
        <v>204</v>
      </c>
      <c r="O11" s="1759"/>
      <c r="R11" s="1759"/>
      <c r="S11" s="1759"/>
      <c r="T11" s="1759"/>
    </row>
    <row r="12" spans="1:20" ht="13.5" customHeight="1">
      <c r="A12" s="392" t="s">
        <v>39</v>
      </c>
      <c r="B12" s="393">
        <v>0</v>
      </c>
      <c r="C12" s="393">
        <v>0</v>
      </c>
      <c r="D12" s="393">
        <v>0</v>
      </c>
      <c r="E12" s="393">
        <v>0</v>
      </c>
      <c r="F12" s="393">
        <v>0</v>
      </c>
      <c r="G12" s="393">
        <v>0</v>
      </c>
      <c r="H12" s="393">
        <v>0</v>
      </c>
      <c r="I12" s="393">
        <v>0</v>
      </c>
      <c r="J12" s="1674">
        <v>151</v>
      </c>
      <c r="K12" s="1674">
        <v>650</v>
      </c>
      <c r="L12" s="1674">
        <v>500</v>
      </c>
      <c r="M12" s="393">
        <v>816</v>
      </c>
      <c r="O12" s="1759"/>
      <c r="R12" s="1759"/>
      <c r="S12" s="1759"/>
      <c r="T12" s="1759"/>
    </row>
    <row r="13" spans="1:20" ht="13.5" customHeight="1">
      <c r="A13" s="392" t="s">
        <v>40</v>
      </c>
      <c r="B13" s="393">
        <v>382</v>
      </c>
      <c r="C13" s="393">
        <v>1326</v>
      </c>
      <c r="D13" s="393">
        <v>3393</v>
      </c>
      <c r="E13" s="393">
        <v>2657</v>
      </c>
      <c r="F13" s="393">
        <v>5655</v>
      </c>
      <c r="G13" s="393">
        <v>13740</v>
      </c>
      <c r="H13" s="393">
        <v>15877</v>
      </c>
      <c r="I13" s="393">
        <v>9377</v>
      </c>
      <c r="J13" s="1674">
        <v>5916</v>
      </c>
      <c r="K13" s="1674">
        <v>5110</v>
      </c>
      <c r="L13" s="1674">
        <v>1966</v>
      </c>
      <c r="M13" s="393">
        <v>3245</v>
      </c>
      <c r="O13" s="1759"/>
      <c r="R13" s="1759"/>
      <c r="S13" s="1759"/>
      <c r="T13" s="1759"/>
    </row>
    <row r="14" spans="1:20" ht="13.5" customHeight="1">
      <c r="A14" s="392" t="s">
        <v>41</v>
      </c>
      <c r="B14" s="393">
        <v>0</v>
      </c>
      <c r="C14" s="393">
        <v>0</v>
      </c>
      <c r="D14" s="393">
        <v>0</v>
      </c>
      <c r="E14" s="393">
        <v>0</v>
      </c>
      <c r="F14" s="393">
        <v>0</v>
      </c>
      <c r="G14" s="393">
        <v>0</v>
      </c>
      <c r="H14" s="393">
        <v>0</v>
      </c>
      <c r="I14" s="393">
        <v>0</v>
      </c>
      <c r="J14" s="1674">
        <v>0</v>
      </c>
      <c r="K14" s="1674">
        <v>613</v>
      </c>
      <c r="L14" s="1674">
        <v>767</v>
      </c>
      <c r="M14" s="393">
        <v>510</v>
      </c>
      <c r="O14" s="1759"/>
      <c r="R14" s="1759"/>
      <c r="S14" s="1759"/>
      <c r="T14" s="1759"/>
    </row>
    <row r="15" spans="1:20" ht="13.5" customHeight="1">
      <c r="A15" s="392" t="s">
        <v>42</v>
      </c>
      <c r="B15" s="393">
        <v>1934</v>
      </c>
      <c r="C15" s="393">
        <v>4030</v>
      </c>
      <c r="D15" s="393">
        <v>6947</v>
      </c>
      <c r="E15" s="393">
        <v>4458</v>
      </c>
      <c r="F15" s="393">
        <v>10155</v>
      </c>
      <c r="G15" s="393">
        <v>12506</v>
      </c>
      <c r="H15" s="393">
        <v>12530</v>
      </c>
      <c r="I15" s="393">
        <v>8844</v>
      </c>
      <c r="J15" s="1674">
        <v>7076</v>
      </c>
      <c r="K15" s="1674">
        <v>8538</v>
      </c>
      <c r="L15" s="1674">
        <v>4749</v>
      </c>
      <c r="M15" s="393">
        <v>5052</v>
      </c>
      <c r="O15" s="1759"/>
      <c r="R15" s="1759"/>
      <c r="S15" s="1759"/>
      <c r="T15" s="1759"/>
    </row>
    <row r="16" spans="1:20" ht="13.5" customHeight="1">
      <c r="A16" s="392" t="s">
        <v>43</v>
      </c>
      <c r="B16" s="393">
        <v>54</v>
      </c>
      <c r="C16" s="393">
        <v>334</v>
      </c>
      <c r="D16" s="393">
        <v>661</v>
      </c>
      <c r="E16" s="393">
        <v>215</v>
      </c>
      <c r="F16" s="393">
        <v>731</v>
      </c>
      <c r="G16" s="393">
        <v>1253</v>
      </c>
      <c r="H16" s="393">
        <v>662</v>
      </c>
      <c r="I16" s="393">
        <v>737</v>
      </c>
      <c r="J16" s="1674">
        <v>504</v>
      </c>
      <c r="K16" s="1674">
        <v>441</v>
      </c>
      <c r="L16" s="1674">
        <v>270</v>
      </c>
      <c r="M16" s="393">
        <v>214</v>
      </c>
      <c r="O16" s="1759"/>
      <c r="R16" s="1759"/>
      <c r="S16" s="1759"/>
      <c r="T16" s="1759"/>
    </row>
    <row r="17" spans="1:20" ht="13.5" customHeight="1">
      <c r="A17" s="392" t="s">
        <v>44</v>
      </c>
      <c r="B17" s="393">
        <v>572</v>
      </c>
      <c r="C17" s="393">
        <v>1942</v>
      </c>
      <c r="D17" s="393">
        <v>4140</v>
      </c>
      <c r="E17" s="393">
        <v>1816</v>
      </c>
      <c r="F17" s="393">
        <v>3014</v>
      </c>
      <c r="G17" s="393">
        <v>6871</v>
      </c>
      <c r="H17" s="393">
        <v>4062</v>
      </c>
      <c r="I17" s="393">
        <v>1380</v>
      </c>
      <c r="J17" s="1674">
        <v>909</v>
      </c>
      <c r="K17" s="1674">
        <v>760</v>
      </c>
      <c r="L17" s="1674">
        <v>460</v>
      </c>
      <c r="M17" s="393">
        <v>459</v>
      </c>
      <c r="O17" s="1759"/>
      <c r="R17" s="1759"/>
      <c r="S17" s="1759"/>
      <c r="T17" s="1759"/>
    </row>
    <row r="18" spans="1:20" ht="13.5" customHeight="1">
      <c r="A18" s="392" t="s">
        <v>45</v>
      </c>
      <c r="B18" s="393">
        <v>2053</v>
      </c>
      <c r="C18" s="393">
        <v>4060</v>
      </c>
      <c r="D18" s="393">
        <v>6874</v>
      </c>
      <c r="E18" s="393">
        <v>3282</v>
      </c>
      <c r="F18" s="393">
        <v>5343</v>
      </c>
      <c r="G18" s="393">
        <v>11745</v>
      </c>
      <c r="H18" s="393">
        <v>9786</v>
      </c>
      <c r="I18" s="393">
        <v>6546</v>
      </c>
      <c r="J18" s="1674">
        <v>6421</v>
      </c>
      <c r="K18" s="1674">
        <v>4510</v>
      </c>
      <c r="L18" s="1674">
        <v>1256</v>
      </c>
      <c r="M18" s="393">
        <v>1382</v>
      </c>
      <c r="O18" s="1759"/>
      <c r="R18" s="1759"/>
      <c r="S18" s="1759"/>
      <c r="T18" s="1759"/>
    </row>
    <row r="19" spans="1:20" s="389" customFormat="1" ht="13.5" customHeight="1">
      <c r="A19" s="392" t="s">
        <v>46</v>
      </c>
      <c r="B19" s="391">
        <v>0</v>
      </c>
      <c r="C19" s="391">
        <v>0</v>
      </c>
      <c r="D19" s="391">
        <v>0</v>
      </c>
      <c r="E19" s="391">
        <v>0</v>
      </c>
      <c r="F19" s="391">
        <v>0</v>
      </c>
      <c r="G19" s="391">
        <v>0</v>
      </c>
      <c r="H19" s="391">
        <v>0</v>
      </c>
      <c r="I19" s="391">
        <v>0</v>
      </c>
      <c r="J19" s="1673">
        <v>0</v>
      </c>
      <c r="K19" s="1673">
        <v>0</v>
      </c>
      <c r="L19" s="1673">
        <v>0</v>
      </c>
      <c r="M19" s="391">
        <v>0</v>
      </c>
      <c r="O19" s="1759"/>
      <c r="R19" s="1759"/>
      <c r="S19" s="1759"/>
      <c r="T19" s="1759"/>
    </row>
    <row r="20" spans="1:20" ht="13.5" customHeight="1">
      <c r="A20" s="392" t="s">
        <v>47</v>
      </c>
      <c r="B20" s="393">
        <v>0</v>
      </c>
      <c r="C20" s="393">
        <v>0</v>
      </c>
      <c r="D20" s="393">
        <v>0</v>
      </c>
      <c r="E20" s="393">
        <v>0</v>
      </c>
      <c r="F20" s="393">
        <v>46</v>
      </c>
      <c r="G20" s="393">
        <v>1175</v>
      </c>
      <c r="H20" s="393">
        <v>1067</v>
      </c>
      <c r="I20" s="393">
        <v>919</v>
      </c>
      <c r="J20" s="1674">
        <v>520</v>
      </c>
      <c r="K20" s="1674">
        <v>484</v>
      </c>
      <c r="L20" s="1674">
        <v>127</v>
      </c>
      <c r="M20" s="393">
        <v>87</v>
      </c>
      <c r="O20" s="1759"/>
      <c r="R20" s="1759"/>
      <c r="S20" s="1759"/>
      <c r="T20" s="1759"/>
    </row>
    <row r="21" spans="1:20" ht="13.5" customHeight="1">
      <c r="A21" s="392" t="s">
        <v>48</v>
      </c>
      <c r="B21" s="393">
        <v>0</v>
      </c>
      <c r="C21" s="393">
        <v>0</v>
      </c>
      <c r="D21" s="393">
        <v>0</v>
      </c>
      <c r="E21" s="393">
        <v>0</v>
      </c>
      <c r="F21" s="393">
        <v>0</v>
      </c>
      <c r="G21" s="393">
        <v>1431</v>
      </c>
      <c r="H21" s="393">
        <v>3656</v>
      </c>
      <c r="I21" s="393">
        <v>2254</v>
      </c>
      <c r="J21" s="1674">
        <v>1931</v>
      </c>
      <c r="K21" s="1674">
        <v>2399</v>
      </c>
      <c r="L21" s="1674">
        <v>1002</v>
      </c>
      <c r="M21" s="393">
        <v>963</v>
      </c>
      <c r="O21" s="1759"/>
      <c r="R21" s="1759"/>
      <c r="S21" s="1759"/>
      <c r="T21" s="1759"/>
    </row>
    <row r="22" spans="1:20" ht="13.5" customHeight="1">
      <c r="A22" s="392" t="s">
        <v>49</v>
      </c>
      <c r="B22" s="393">
        <v>12</v>
      </c>
      <c r="C22" s="393">
        <v>98</v>
      </c>
      <c r="D22" s="393">
        <v>446</v>
      </c>
      <c r="E22" s="393">
        <v>373</v>
      </c>
      <c r="F22" s="393">
        <v>993</v>
      </c>
      <c r="G22" s="393">
        <v>3755</v>
      </c>
      <c r="H22" s="393">
        <v>2283</v>
      </c>
      <c r="I22" s="393">
        <v>1421</v>
      </c>
      <c r="J22" s="1674">
        <v>1744</v>
      </c>
      <c r="K22" s="1674">
        <v>583</v>
      </c>
      <c r="L22" s="1674">
        <v>1443</v>
      </c>
      <c r="M22" s="393">
        <v>1257</v>
      </c>
      <c r="O22" s="1759"/>
      <c r="R22" s="1759"/>
      <c r="S22" s="1759"/>
      <c r="T22" s="1759"/>
    </row>
    <row r="23" spans="1:20" ht="13.5" customHeight="1">
      <c r="A23" s="392" t="s">
        <v>50</v>
      </c>
      <c r="B23" s="393">
        <v>263</v>
      </c>
      <c r="C23" s="393">
        <v>382</v>
      </c>
      <c r="D23" s="393">
        <v>1040</v>
      </c>
      <c r="E23" s="393">
        <v>563</v>
      </c>
      <c r="F23" s="393">
        <v>3233</v>
      </c>
      <c r="G23" s="393">
        <v>2585</v>
      </c>
      <c r="H23" s="393">
        <v>1966</v>
      </c>
      <c r="I23" s="393">
        <v>2259</v>
      </c>
      <c r="J23" s="1674">
        <v>2353</v>
      </c>
      <c r="K23" s="1674">
        <v>2490</v>
      </c>
      <c r="L23" s="1674">
        <v>912</v>
      </c>
      <c r="M23" s="393">
        <v>2669</v>
      </c>
      <c r="O23" s="1759"/>
      <c r="R23" s="1759"/>
      <c r="S23" s="1759"/>
      <c r="T23" s="1759"/>
    </row>
    <row r="24" spans="1:20" ht="13.5" customHeight="1">
      <c r="A24" s="392" t="s">
        <v>51</v>
      </c>
      <c r="B24" s="393">
        <v>422</v>
      </c>
      <c r="C24" s="393">
        <v>1068</v>
      </c>
      <c r="D24" s="393">
        <v>2929</v>
      </c>
      <c r="E24" s="393">
        <v>2313</v>
      </c>
      <c r="F24" s="393">
        <v>3024</v>
      </c>
      <c r="G24" s="393">
        <v>4321</v>
      </c>
      <c r="H24" s="393">
        <v>1926</v>
      </c>
      <c r="I24" s="393">
        <v>2244</v>
      </c>
      <c r="J24" s="1674">
        <v>1550</v>
      </c>
      <c r="K24" s="1674">
        <v>1387</v>
      </c>
      <c r="L24" s="1674">
        <v>913</v>
      </c>
      <c r="M24" s="393">
        <v>881</v>
      </c>
      <c r="O24" s="1759"/>
      <c r="R24" s="1759"/>
      <c r="S24" s="1759"/>
      <c r="T24" s="1759"/>
    </row>
    <row r="25" spans="1:20" ht="13.5" customHeight="1">
      <c r="A25" s="392" t="s">
        <v>52</v>
      </c>
      <c r="B25" s="393">
        <v>0</v>
      </c>
      <c r="C25" s="393">
        <v>298</v>
      </c>
      <c r="D25" s="393">
        <v>986</v>
      </c>
      <c r="E25" s="393">
        <v>832</v>
      </c>
      <c r="F25" s="393">
        <v>7657</v>
      </c>
      <c r="G25" s="393">
        <v>11843</v>
      </c>
      <c r="H25" s="393">
        <v>9684</v>
      </c>
      <c r="I25" s="393">
        <v>9992</v>
      </c>
      <c r="J25" s="1674">
        <v>11004</v>
      </c>
      <c r="K25" s="1674">
        <v>9893</v>
      </c>
      <c r="L25" s="1674">
        <v>5998</v>
      </c>
      <c r="M25" s="393">
        <v>8022</v>
      </c>
      <c r="O25" s="1759"/>
      <c r="R25" s="1759"/>
      <c r="S25" s="1759"/>
      <c r="T25" s="1759"/>
    </row>
    <row r="26" spans="1:20" ht="13.5" customHeight="1">
      <c r="A26" s="392" t="s">
        <v>53</v>
      </c>
      <c r="B26" s="393">
        <v>0</v>
      </c>
      <c r="C26" s="393">
        <v>0</v>
      </c>
      <c r="D26" s="393">
        <v>0</v>
      </c>
      <c r="E26" s="393">
        <v>0</v>
      </c>
      <c r="F26" s="393">
        <v>516</v>
      </c>
      <c r="G26" s="393">
        <v>2343</v>
      </c>
      <c r="H26" s="393">
        <v>1402</v>
      </c>
      <c r="I26" s="393">
        <v>676</v>
      </c>
      <c r="J26" s="1674">
        <v>711</v>
      </c>
      <c r="K26" s="1674">
        <v>681</v>
      </c>
      <c r="L26" s="1674">
        <v>675</v>
      </c>
      <c r="M26" s="393">
        <v>805</v>
      </c>
      <c r="O26" s="1759"/>
      <c r="R26" s="1759"/>
      <c r="S26" s="1759"/>
      <c r="T26" s="1759"/>
    </row>
    <row r="27" spans="1:20" ht="13.5" customHeight="1">
      <c r="A27" s="392" t="s">
        <v>260</v>
      </c>
      <c r="B27" s="393">
        <v>0</v>
      </c>
      <c r="C27" s="393">
        <v>0</v>
      </c>
      <c r="D27" s="393">
        <v>0</v>
      </c>
      <c r="E27" s="393">
        <v>0</v>
      </c>
      <c r="F27" s="393">
        <v>0</v>
      </c>
      <c r="G27" s="393">
        <v>0</v>
      </c>
      <c r="H27" s="393">
        <v>0</v>
      </c>
      <c r="I27" s="393">
        <v>0</v>
      </c>
      <c r="J27" s="1674">
        <v>0</v>
      </c>
      <c r="K27" s="1674">
        <v>0</v>
      </c>
      <c r="L27" s="1674">
        <v>0</v>
      </c>
      <c r="M27" s="393">
        <v>0</v>
      </c>
      <c r="O27" s="1759"/>
      <c r="R27" s="1759"/>
      <c r="S27" s="1759"/>
      <c r="T27" s="1759"/>
    </row>
    <row r="28" spans="1:20" s="389" customFormat="1" ht="13.5" customHeight="1">
      <c r="A28" s="390" t="s">
        <v>55</v>
      </c>
      <c r="B28" s="391">
        <v>2767</v>
      </c>
      <c r="C28" s="391">
        <v>4365</v>
      </c>
      <c r="D28" s="391">
        <v>7765</v>
      </c>
      <c r="E28" s="391">
        <v>4880</v>
      </c>
      <c r="F28" s="391">
        <v>11409</v>
      </c>
      <c r="G28" s="391">
        <v>14481</v>
      </c>
      <c r="H28" s="391">
        <v>11126</v>
      </c>
      <c r="I28" s="391">
        <v>11364</v>
      </c>
      <c r="J28" s="1673">
        <v>7433</v>
      </c>
      <c r="K28" s="1673">
        <v>7889</v>
      </c>
      <c r="L28" s="1673">
        <v>4913</v>
      </c>
      <c r="M28" s="391">
        <v>5667</v>
      </c>
      <c r="O28" s="1759"/>
      <c r="R28" s="1759"/>
      <c r="S28" s="1759"/>
      <c r="T28" s="1759"/>
    </row>
    <row r="29" spans="1:20" s="389" customFormat="1" ht="13.5" customHeight="1">
      <c r="A29" s="392" t="s">
        <v>56</v>
      </c>
      <c r="B29" s="393">
        <v>0</v>
      </c>
      <c r="C29" s="393">
        <v>6</v>
      </c>
      <c r="D29" s="393">
        <v>524</v>
      </c>
      <c r="E29" s="393">
        <v>417</v>
      </c>
      <c r="F29" s="393">
        <v>1394</v>
      </c>
      <c r="G29" s="393">
        <v>1187</v>
      </c>
      <c r="H29" s="393">
        <v>541</v>
      </c>
      <c r="I29" s="393">
        <v>322</v>
      </c>
      <c r="J29" s="1674">
        <v>295</v>
      </c>
      <c r="K29" s="1674">
        <v>289</v>
      </c>
      <c r="L29" s="1674">
        <v>247</v>
      </c>
      <c r="M29" s="393">
        <v>360</v>
      </c>
      <c r="O29" s="1759"/>
      <c r="R29" s="1759"/>
      <c r="S29" s="1759"/>
      <c r="T29" s="1759"/>
    </row>
    <row r="30" spans="1:20" s="389" customFormat="1" ht="13.5" customHeight="1">
      <c r="A30" s="392" t="s">
        <v>57</v>
      </c>
      <c r="B30" s="393">
        <v>0</v>
      </c>
      <c r="C30" s="393">
        <v>0</v>
      </c>
      <c r="D30" s="393">
        <v>0</v>
      </c>
      <c r="E30" s="393">
        <v>0</v>
      </c>
      <c r="F30" s="393">
        <v>0</v>
      </c>
      <c r="G30" s="393">
        <v>0</v>
      </c>
      <c r="H30" s="393">
        <v>0</v>
      </c>
      <c r="I30" s="393">
        <v>0</v>
      </c>
      <c r="J30" s="1674">
        <v>2</v>
      </c>
      <c r="K30" s="1674">
        <v>63</v>
      </c>
      <c r="L30" s="1674">
        <v>47</v>
      </c>
      <c r="M30" s="393">
        <v>17</v>
      </c>
      <c r="O30" s="1759"/>
      <c r="R30" s="1759"/>
      <c r="S30" s="1759"/>
      <c r="T30" s="1759"/>
    </row>
    <row r="31" spans="1:20" s="389" customFormat="1" ht="25.5">
      <c r="A31" s="392" t="s">
        <v>261</v>
      </c>
      <c r="B31" s="393">
        <v>14</v>
      </c>
      <c r="C31" s="393">
        <v>150</v>
      </c>
      <c r="D31" s="393">
        <v>165</v>
      </c>
      <c r="E31" s="393">
        <v>74</v>
      </c>
      <c r="F31" s="393">
        <v>776</v>
      </c>
      <c r="G31" s="393">
        <v>923</v>
      </c>
      <c r="H31" s="393">
        <v>809</v>
      </c>
      <c r="I31" s="393">
        <v>1002</v>
      </c>
      <c r="J31" s="1674">
        <v>265</v>
      </c>
      <c r="K31" s="1674">
        <v>310</v>
      </c>
      <c r="L31" s="1674">
        <v>33</v>
      </c>
      <c r="M31" s="393">
        <v>7</v>
      </c>
      <c r="O31" s="1759"/>
      <c r="R31" s="1759"/>
      <c r="S31" s="1759"/>
      <c r="T31" s="1759"/>
    </row>
    <row r="32" spans="1:20" ht="13.5" customHeight="1">
      <c r="A32" s="394" t="s">
        <v>59</v>
      </c>
      <c r="B32" s="393">
        <v>0</v>
      </c>
      <c r="C32" s="393">
        <v>0</v>
      </c>
      <c r="D32" s="393">
        <v>0</v>
      </c>
      <c r="E32" s="393">
        <v>0</v>
      </c>
      <c r="F32" s="393">
        <v>121</v>
      </c>
      <c r="G32" s="393">
        <v>127</v>
      </c>
      <c r="H32" s="393">
        <v>75</v>
      </c>
      <c r="I32" s="393">
        <v>72</v>
      </c>
      <c r="J32" s="1674">
        <v>64</v>
      </c>
      <c r="K32" s="1674">
        <v>39</v>
      </c>
      <c r="L32" s="1674">
        <v>35</v>
      </c>
      <c r="M32" s="393">
        <v>41</v>
      </c>
      <c r="O32" s="1759"/>
      <c r="R32" s="1759"/>
      <c r="S32" s="1759"/>
      <c r="T32" s="1759"/>
    </row>
    <row r="33" spans="1:20" ht="25.5">
      <c r="A33" s="394" t="s">
        <v>246</v>
      </c>
      <c r="B33" s="393">
        <v>14</v>
      </c>
      <c r="C33" s="393">
        <v>150</v>
      </c>
      <c r="D33" s="393">
        <v>165</v>
      </c>
      <c r="E33" s="393">
        <v>74</v>
      </c>
      <c r="F33" s="393">
        <v>655</v>
      </c>
      <c r="G33" s="393">
        <v>796</v>
      </c>
      <c r="H33" s="393">
        <v>734</v>
      </c>
      <c r="I33" s="393">
        <v>930</v>
      </c>
      <c r="J33" s="1674">
        <v>201</v>
      </c>
      <c r="K33" s="1674">
        <v>271</v>
      </c>
      <c r="L33" s="1674">
        <v>-2</v>
      </c>
      <c r="M33" s="393">
        <v>-34</v>
      </c>
      <c r="O33" s="1759"/>
      <c r="R33" s="1759"/>
      <c r="S33" s="1759"/>
      <c r="T33" s="1759"/>
    </row>
    <row r="34" spans="1:20" s="389" customFormat="1" ht="13.5" customHeight="1">
      <c r="A34" s="392" t="s">
        <v>61</v>
      </c>
      <c r="B34" s="393">
        <v>0</v>
      </c>
      <c r="C34" s="393">
        <v>0</v>
      </c>
      <c r="D34" s="393">
        <v>0</v>
      </c>
      <c r="E34" s="393">
        <v>0</v>
      </c>
      <c r="F34" s="393">
        <v>0</v>
      </c>
      <c r="G34" s="393">
        <v>668</v>
      </c>
      <c r="H34" s="393">
        <v>739</v>
      </c>
      <c r="I34" s="393">
        <v>323</v>
      </c>
      <c r="J34" s="1674">
        <v>-516</v>
      </c>
      <c r="K34" s="1674">
        <v>224</v>
      </c>
      <c r="L34" s="1674">
        <v>155</v>
      </c>
      <c r="M34" s="393">
        <v>238</v>
      </c>
      <c r="O34" s="1759"/>
      <c r="R34" s="1759"/>
      <c r="S34" s="1759"/>
      <c r="T34" s="1759"/>
    </row>
    <row r="35" spans="1:20" s="389" customFormat="1" ht="13.5" customHeight="1">
      <c r="A35" s="392" t="s">
        <v>62</v>
      </c>
      <c r="B35" s="393">
        <v>2684</v>
      </c>
      <c r="C35" s="393">
        <v>3622</v>
      </c>
      <c r="D35" s="393">
        <v>5513</v>
      </c>
      <c r="E35" s="393">
        <v>3222</v>
      </c>
      <c r="F35" s="393">
        <v>5360</v>
      </c>
      <c r="G35" s="393">
        <v>5162</v>
      </c>
      <c r="H35" s="393">
        <v>4368</v>
      </c>
      <c r="I35" s="393">
        <v>4224</v>
      </c>
      <c r="J35" s="1674">
        <v>2752</v>
      </c>
      <c r="K35" s="1674">
        <v>2904</v>
      </c>
      <c r="L35" s="1674">
        <v>2575</v>
      </c>
      <c r="M35" s="393">
        <v>2773</v>
      </c>
      <c r="O35" s="1759"/>
      <c r="R35" s="1759"/>
      <c r="S35" s="1759"/>
      <c r="T35" s="1759"/>
    </row>
    <row r="36" spans="1:20" s="389" customFormat="1" ht="13.5" customHeight="1">
      <c r="A36" s="392" t="s">
        <v>63</v>
      </c>
      <c r="B36" s="393">
        <v>0</v>
      </c>
      <c r="C36" s="393">
        <v>0</v>
      </c>
      <c r="D36" s="393">
        <v>0</v>
      </c>
      <c r="E36" s="393">
        <v>0</v>
      </c>
      <c r="F36" s="393">
        <v>0</v>
      </c>
      <c r="G36" s="393">
        <v>328</v>
      </c>
      <c r="H36" s="393">
        <v>1735</v>
      </c>
      <c r="I36" s="393">
        <v>2340</v>
      </c>
      <c r="J36" s="1674">
        <v>2477</v>
      </c>
      <c r="K36" s="1674">
        <v>2128</v>
      </c>
      <c r="L36" s="1674">
        <v>633</v>
      </c>
      <c r="M36" s="393">
        <v>1151</v>
      </c>
      <c r="O36" s="1759"/>
      <c r="R36" s="1759"/>
      <c r="S36" s="1759"/>
      <c r="T36" s="1759"/>
    </row>
    <row r="37" spans="1:20" s="389" customFormat="1" ht="13.5" customHeight="1">
      <c r="A37" s="392" t="s">
        <v>64</v>
      </c>
      <c r="B37" s="393">
        <v>47</v>
      </c>
      <c r="C37" s="393">
        <v>244</v>
      </c>
      <c r="D37" s="393">
        <v>478</v>
      </c>
      <c r="E37" s="393">
        <v>218</v>
      </c>
      <c r="F37" s="393">
        <v>1073</v>
      </c>
      <c r="G37" s="393">
        <v>2506</v>
      </c>
      <c r="H37" s="393">
        <v>874</v>
      </c>
      <c r="I37" s="393">
        <v>746</v>
      </c>
      <c r="J37" s="1674">
        <v>514</v>
      </c>
      <c r="K37" s="1674">
        <v>344</v>
      </c>
      <c r="L37" s="1674">
        <v>174</v>
      </c>
      <c r="M37" s="393">
        <v>157</v>
      </c>
      <c r="O37" s="1759"/>
      <c r="R37" s="1759"/>
      <c r="S37" s="1759"/>
      <c r="T37" s="1759"/>
    </row>
    <row r="38" spans="1:20" s="389" customFormat="1" ht="13.5" customHeight="1">
      <c r="A38" s="392" t="s">
        <v>65</v>
      </c>
      <c r="B38" s="393">
        <v>22</v>
      </c>
      <c r="C38" s="393">
        <v>309</v>
      </c>
      <c r="D38" s="393">
        <v>664</v>
      </c>
      <c r="E38" s="393">
        <v>381</v>
      </c>
      <c r="F38" s="393">
        <v>1339</v>
      </c>
      <c r="G38" s="393">
        <v>1884</v>
      </c>
      <c r="H38" s="393">
        <v>940</v>
      </c>
      <c r="I38" s="393">
        <v>1246</v>
      </c>
      <c r="J38" s="1674">
        <v>487</v>
      </c>
      <c r="K38" s="1674">
        <v>657</v>
      </c>
      <c r="L38" s="1674">
        <v>626</v>
      </c>
      <c r="M38" s="393">
        <v>552</v>
      </c>
      <c r="O38" s="1759"/>
      <c r="R38" s="1759"/>
      <c r="S38" s="1759"/>
      <c r="T38" s="1759"/>
    </row>
    <row r="39" spans="1:20" s="389" customFormat="1" ht="13.5" customHeight="1">
      <c r="A39" s="392" t="s">
        <v>66</v>
      </c>
      <c r="B39" s="393">
        <v>0</v>
      </c>
      <c r="C39" s="393">
        <v>34</v>
      </c>
      <c r="D39" s="393">
        <v>421</v>
      </c>
      <c r="E39" s="393">
        <v>568</v>
      </c>
      <c r="F39" s="393">
        <v>1467</v>
      </c>
      <c r="G39" s="393">
        <v>1823</v>
      </c>
      <c r="H39" s="393">
        <v>1120</v>
      </c>
      <c r="I39" s="393">
        <v>1161</v>
      </c>
      <c r="J39" s="1674">
        <v>1157</v>
      </c>
      <c r="K39" s="1674">
        <v>970</v>
      </c>
      <c r="L39" s="1674">
        <v>423</v>
      </c>
      <c r="M39" s="393">
        <v>412</v>
      </c>
      <c r="O39" s="1759"/>
      <c r="R39" s="1759"/>
      <c r="S39" s="1759"/>
      <c r="T39" s="1759"/>
    </row>
    <row r="40" spans="1:20" ht="13.5" customHeight="1">
      <c r="A40" s="395" t="s">
        <v>262</v>
      </c>
      <c r="B40" s="396">
        <v>0</v>
      </c>
      <c r="C40" s="396">
        <v>0</v>
      </c>
      <c r="D40" s="396">
        <v>0</v>
      </c>
      <c r="E40" s="396">
        <v>0</v>
      </c>
      <c r="F40" s="396">
        <v>0</v>
      </c>
      <c r="G40" s="396">
        <v>0</v>
      </c>
      <c r="H40" s="396">
        <v>0</v>
      </c>
      <c r="I40" s="396">
        <v>0</v>
      </c>
      <c r="J40" s="1675">
        <v>0</v>
      </c>
      <c r="K40" s="1675">
        <v>0</v>
      </c>
      <c r="L40" s="1675">
        <v>0</v>
      </c>
      <c r="M40" s="396">
        <v>0</v>
      </c>
      <c r="O40" s="1759"/>
      <c r="R40" s="1759"/>
      <c r="S40" s="1759"/>
      <c r="T40" s="1759"/>
    </row>
    <row r="41" spans="1:20" ht="17.25" customHeight="1">
      <c r="A41" s="390" t="s">
        <v>68</v>
      </c>
      <c r="B41" s="391">
        <v>0</v>
      </c>
      <c r="C41" s="391">
        <v>0</v>
      </c>
      <c r="D41" s="391">
        <v>437</v>
      </c>
      <c r="E41" s="391">
        <v>709</v>
      </c>
      <c r="F41" s="391">
        <v>3270</v>
      </c>
      <c r="G41" s="391">
        <v>6909</v>
      </c>
      <c r="H41" s="391">
        <v>6497</v>
      </c>
      <c r="I41" s="391">
        <v>4701</v>
      </c>
      <c r="J41" s="1673">
        <v>3901</v>
      </c>
      <c r="K41" s="1673">
        <v>3218</v>
      </c>
      <c r="L41" s="1673">
        <v>1622</v>
      </c>
      <c r="M41" s="391">
        <v>1786</v>
      </c>
      <c r="O41" s="1759"/>
      <c r="R41" s="1759"/>
      <c r="S41" s="1759"/>
      <c r="T41" s="1759"/>
    </row>
    <row r="42" spans="1:20" ht="14.25" customHeight="1">
      <c r="A42" s="392" t="s">
        <v>69</v>
      </c>
      <c r="B42" s="393">
        <v>0</v>
      </c>
      <c r="C42" s="393">
        <v>0</v>
      </c>
      <c r="D42" s="393">
        <v>0</v>
      </c>
      <c r="E42" s="393">
        <v>0</v>
      </c>
      <c r="F42" s="393">
        <v>0</v>
      </c>
      <c r="G42" s="393">
        <v>0</v>
      </c>
      <c r="H42" s="393">
        <v>0</v>
      </c>
      <c r="I42" s="393">
        <v>0</v>
      </c>
      <c r="J42" s="1674">
        <v>0</v>
      </c>
      <c r="K42" s="1674">
        <v>11</v>
      </c>
      <c r="L42" s="1674">
        <v>35</v>
      </c>
      <c r="M42" s="393">
        <v>122</v>
      </c>
      <c r="O42" s="1759"/>
      <c r="R42" s="1759"/>
      <c r="S42" s="1759"/>
      <c r="T42" s="1759"/>
    </row>
    <row r="43" spans="1:20" ht="14.25" customHeight="1">
      <c r="A43" s="392" t="s">
        <v>70</v>
      </c>
      <c r="B43" s="393">
        <v>0</v>
      </c>
      <c r="C43" s="393">
        <v>0</v>
      </c>
      <c r="D43" s="393">
        <v>0</v>
      </c>
      <c r="E43" s="393">
        <v>0</v>
      </c>
      <c r="F43" s="393">
        <v>0</v>
      </c>
      <c r="G43" s="393">
        <v>0</v>
      </c>
      <c r="H43" s="393">
        <v>0</v>
      </c>
      <c r="I43" s="393">
        <v>0</v>
      </c>
      <c r="J43" s="1674">
        <v>0</v>
      </c>
      <c r="K43" s="1674">
        <v>24</v>
      </c>
      <c r="L43" s="1674">
        <v>46</v>
      </c>
      <c r="M43" s="393">
        <v>25</v>
      </c>
      <c r="O43" s="1759"/>
      <c r="R43" s="1759"/>
      <c r="S43" s="1759"/>
      <c r="T43" s="1759"/>
    </row>
    <row r="44" spans="1:20" ht="14.25" customHeight="1">
      <c r="A44" s="392" t="s">
        <v>71</v>
      </c>
      <c r="B44" s="393">
        <v>0</v>
      </c>
      <c r="C44" s="393">
        <v>0</v>
      </c>
      <c r="D44" s="393">
        <v>0</v>
      </c>
      <c r="E44" s="393">
        <v>0</v>
      </c>
      <c r="F44" s="393">
        <v>0</v>
      </c>
      <c r="G44" s="393">
        <v>0</v>
      </c>
      <c r="H44" s="393">
        <v>0</v>
      </c>
      <c r="I44" s="393">
        <v>0</v>
      </c>
      <c r="J44" s="1674">
        <v>0</v>
      </c>
      <c r="K44" s="1674">
        <v>0</v>
      </c>
      <c r="L44" s="1674">
        <v>0</v>
      </c>
      <c r="M44" s="393">
        <v>0</v>
      </c>
      <c r="O44" s="1759"/>
      <c r="R44" s="1759"/>
      <c r="S44" s="1759"/>
      <c r="T44" s="1759"/>
    </row>
    <row r="45" spans="1:20" ht="14.25" customHeight="1">
      <c r="A45" s="392" t="s">
        <v>72</v>
      </c>
      <c r="B45" s="393">
        <v>0</v>
      </c>
      <c r="C45" s="393">
        <v>0</v>
      </c>
      <c r="D45" s="393">
        <v>0</v>
      </c>
      <c r="E45" s="393">
        <v>0</v>
      </c>
      <c r="F45" s="393">
        <v>0</v>
      </c>
      <c r="G45" s="393">
        <v>0</v>
      </c>
      <c r="H45" s="393">
        <v>86</v>
      </c>
      <c r="I45" s="393">
        <v>588</v>
      </c>
      <c r="J45" s="1674">
        <v>547</v>
      </c>
      <c r="K45" s="1674">
        <v>419</v>
      </c>
      <c r="L45" s="1674">
        <v>139</v>
      </c>
      <c r="M45" s="393">
        <v>128</v>
      </c>
      <c r="O45" s="1759"/>
      <c r="R45" s="1759"/>
      <c r="S45" s="1759"/>
      <c r="T45" s="1759"/>
    </row>
    <row r="46" spans="1:20" ht="14.25" customHeight="1">
      <c r="A46" s="392" t="s">
        <v>73</v>
      </c>
      <c r="B46" s="393">
        <v>0</v>
      </c>
      <c r="C46" s="393">
        <v>0</v>
      </c>
      <c r="D46" s="393">
        <v>0</v>
      </c>
      <c r="E46" s="393">
        <v>0</v>
      </c>
      <c r="F46" s="393">
        <v>0</v>
      </c>
      <c r="G46" s="393">
        <v>552</v>
      </c>
      <c r="H46" s="393">
        <v>724</v>
      </c>
      <c r="I46" s="393">
        <v>581</v>
      </c>
      <c r="J46" s="1674">
        <v>240</v>
      </c>
      <c r="K46" s="1674">
        <v>175</v>
      </c>
      <c r="L46" s="1674">
        <v>140</v>
      </c>
      <c r="M46" s="393">
        <v>74</v>
      </c>
      <c r="O46" s="1759"/>
      <c r="R46" s="1759"/>
      <c r="S46" s="1759"/>
      <c r="T46" s="1759"/>
    </row>
    <row r="47" spans="1:20" ht="14.25" customHeight="1">
      <c r="A47" s="392" t="s">
        <v>74</v>
      </c>
      <c r="B47" s="393">
        <v>0</v>
      </c>
      <c r="C47" s="393">
        <v>0</v>
      </c>
      <c r="D47" s="393">
        <v>437</v>
      </c>
      <c r="E47" s="393">
        <v>709</v>
      </c>
      <c r="F47" s="393">
        <v>2753</v>
      </c>
      <c r="G47" s="393">
        <v>5165</v>
      </c>
      <c r="H47" s="393">
        <v>2732</v>
      </c>
      <c r="I47" s="393">
        <v>1521</v>
      </c>
      <c r="J47" s="1674">
        <v>1117</v>
      </c>
      <c r="K47" s="1674">
        <v>1309</v>
      </c>
      <c r="L47" s="1674">
        <v>888</v>
      </c>
      <c r="M47" s="393">
        <v>1032</v>
      </c>
      <c r="O47" s="1759"/>
      <c r="R47" s="1759"/>
      <c r="S47" s="1759"/>
      <c r="T47" s="1759"/>
    </row>
    <row r="48" spans="1:20" ht="14.25" customHeight="1">
      <c r="A48" s="392" t="s">
        <v>75</v>
      </c>
      <c r="B48" s="393">
        <v>0</v>
      </c>
      <c r="C48" s="393">
        <v>0</v>
      </c>
      <c r="D48" s="393">
        <v>0</v>
      </c>
      <c r="E48" s="393">
        <v>0</v>
      </c>
      <c r="F48" s="393">
        <v>517</v>
      </c>
      <c r="G48" s="393">
        <v>1192</v>
      </c>
      <c r="H48" s="393">
        <v>2955</v>
      </c>
      <c r="I48" s="393">
        <v>2011</v>
      </c>
      <c r="J48" s="1674">
        <v>1997</v>
      </c>
      <c r="K48" s="1674">
        <v>1280</v>
      </c>
      <c r="L48" s="1674">
        <v>374</v>
      </c>
      <c r="M48" s="393">
        <v>405</v>
      </c>
      <c r="O48" s="1759"/>
      <c r="R48" s="1759"/>
      <c r="S48" s="1759"/>
      <c r="T48" s="1759"/>
    </row>
    <row r="49" spans="1:20" ht="14.25" customHeight="1">
      <c r="A49" s="392" t="s">
        <v>76</v>
      </c>
      <c r="B49" s="393">
        <v>0</v>
      </c>
      <c r="C49" s="393">
        <v>0</v>
      </c>
      <c r="D49" s="393">
        <v>0</v>
      </c>
      <c r="E49" s="393">
        <v>0</v>
      </c>
      <c r="F49" s="393">
        <v>0</v>
      </c>
      <c r="G49" s="393">
        <v>0</v>
      </c>
      <c r="H49" s="393">
        <v>0</v>
      </c>
      <c r="I49" s="393">
        <v>0</v>
      </c>
      <c r="J49" s="1674">
        <v>0</v>
      </c>
      <c r="K49" s="1674">
        <v>0</v>
      </c>
      <c r="L49" s="1674">
        <v>0</v>
      </c>
      <c r="M49" s="393">
        <v>0</v>
      </c>
      <c r="O49" s="1759"/>
      <c r="R49" s="1759"/>
      <c r="S49" s="1759"/>
      <c r="T49" s="1759"/>
    </row>
    <row r="50" spans="1:20" ht="27" customHeight="1">
      <c r="A50" s="390" t="s">
        <v>77</v>
      </c>
      <c r="B50" s="391">
        <v>0</v>
      </c>
      <c r="C50" s="391">
        <v>0</v>
      </c>
      <c r="D50" s="391">
        <v>0</v>
      </c>
      <c r="E50" s="391">
        <v>0</v>
      </c>
      <c r="F50" s="391">
        <v>981</v>
      </c>
      <c r="G50" s="391">
        <v>2568</v>
      </c>
      <c r="H50" s="391">
        <v>914</v>
      </c>
      <c r="I50" s="391">
        <v>991</v>
      </c>
      <c r="J50" s="1673">
        <v>526</v>
      </c>
      <c r="K50" s="1673">
        <v>538</v>
      </c>
      <c r="L50" s="1673">
        <v>588</v>
      </c>
      <c r="M50" s="391">
        <v>167</v>
      </c>
      <c r="O50" s="1759"/>
      <c r="R50" s="1759"/>
      <c r="S50" s="1759"/>
      <c r="T50" s="1759"/>
    </row>
    <row r="51" spans="1:20" ht="14.25" customHeight="1">
      <c r="A51" s="392" t="s">
        <v>78</v>
      </c>
      <c r="B51" s="393">
        <v>0</v>
      </c>
      <c r="C51" s="393">
        <v>0</v>
      </c>
      <c r="D51" s="393">
        <v>0</v>
      </c>
      <c r="E51" s="393">
        <v>0</v>
      </c>
      <c r="F51" s="393">
        <v>0</v>
      </c>
      <c r="G51" s="393">
        <v>0</v>
      </c>
      <c r="H51" s="393">
        <v>0</v>
      </c>
      <c r="I51" s="393">
        <v>0</v>
      </c>
      <c r="J51" s="1674">
        <v>0</v>
      </c>
      <c r="K51" s="1674">
        <v>141</v>
      </c>
      <c r="L51" s="1674">
        <v>160</v>
      </c>
      <c r="M51" s="393">
        <v>165</v>
      </c>
      <c r="O51" s="1759"/>
      <c r="R51" s="1759"/>
      <c r="S51" s="1759"/>
      <c r="T51" s="1759"/>
    </row>
    <row r="52" spans="1:20" ht="14.25" customHeight="1">
      <c r="A52" s="392" t="s">
        <v>79</v>
      </c>
      <c r="B52" s="393">
        <v>0</v>
      </c>
      <c r="C52" s="393">
        <v>0</v>
      </c>
      <c r="D52" s="393">
        <v>0</v>
      </c>
      <c r="E52" s="393">
        <v>0</v>
      </c>
      <c r="F52" s="393">
        <v>0</v>
      </c>
      <c r="G52" s="393">
        <v>0</v>
      </c>
      <c r="H52" s="393">
        <v>0</v>
      </c>
      <c r="I52" s="393">
        <v>0</v>
      </c>
      <c r="J52" s="1674">
        <v>0</v>
      </c>
      <c r="K52" s="1674">
        <v>3</v>
      </c>
      <c r="L52" s="1674">
        <v>19</v>
      </c>
      <c r="M52" s="393">
        <v>1</v>
      </c>
      <c r="O52" s="1759"/>
      <c r="R52" s="1759"/>
      <c r="S52" s="1759"/>
      <c r="T52" s="1759"/>
    </row>
    <row r="53" spans="1:20" ht="14.25" customHeight="1">
      <c r="A53" s="392" t="s">
        <v>80</v>
      </c>
      <c r="B53" s="393">
        <v>0</v>
      </c>
      <c r="C53" s="393">
        <v>0</v>
      </c>
      <c r="D53" s="393">
        <v>0</v>
      </c>
      <c r="E53" s="393">
        <v>0</v>
      </c>
      <c r="F53" s="393">
        <v>0</v>
      </c>
      <c r="G53" s="393">
        <v>0</v>
      </c>
      <c r="H53" s="393">
        <v>0</v>
      </c>
      <c r="I53" s="393">
        <v>0</v>
      </c>
      <c r="J53" s="1674">
        <v>0</v>
      </c>
      <c r="K53" s="1674">
        <v>0</v>
      </c>
      <c r="L53" s="1674">
        <v>1</v>
      </c>
      <c r="M53" s="393">
        <v>5</v>
      </c>
      <c r="O53" s="1759"/>
      <c r="R53" s="1759"/>
      <c r="S53" s="1759"/>
      <c r="T53" s="1759"/>
    </row>
    <row r="54" spans="1:20" ht="14.25" customHeight="1">
      <c r="A54" s="392" t="s">
        <v>81</v>
      </c>
      <c r="B54" s="393">
        <v>0</v>
      </c>
      <c r="C54" s="393">
        <v>0</v>
      </c>
      <c r="D54" s="393">
        <v>0</v>
      </c>
      <c r="E54" s="393">
        <v>0</v>
      </c>
      <c r="F54" s="393">
        <v>0</v>
      </c>
      <c r="G54" s="393">
        <v>0</v>
      </c>
      <c r="H54" s="393">
        <v>0</v>
      </c>
      <c r="I54" s="393">
        <v>0</v>
      </c>
      <c r="J54" s="1674">
        <v>0</v>
      </c>
      <c r="K54" s="1674">
        <v>4</v>
      </c>
      <c r="L54" s="1674">
        <v>23</v>
      </c>
      <c r="M54" s="393">
        <v>0</v>
      </c>
      <c r="O54" s="1759"/>
      <c r="R54" s="1759"/>
      <c r="S54" s="1759"/>
      <c r="T54" s="1759"/>
    </row>
    <row r="55" spans="1:20" ht="14.25" customHeight="1">
      <c r="A55" s="392" t="s">
        <v>263</v>
      </c>
      <c r="B55" s="393">
        <v>0</v>
      </c>
      <c r="C55" s="393">
        <v>0</v>
      </c>
      <c r="D55" s="393">
        <v>0</v>
      </c>
      <c r="E55" s="393">
        <v>0</v>
      </c>
      <c r="F55" s="393">
        <v>0</v>
      </c>
      <c r="G55" s="393">
        <v>0</v>
      </c>
      <c r="H55" s="393">
        <v>0</v>
      </c>
      <c r="I55" s="393">
        <v>0</v>
      </c>
      <c r="J55" s="1674">
        <v>0</v>
      </c>
      <c r="K55" s="1674">
        <v>0</v>
      </c>
      <c r="L55" s="1674">
        <v>0</v>
      </c>
      <c r="M55" s="393">
        <v>3</v>
      </c>
      <c r="O55" s="1759"/>
      <c r="R55" s="1759"/>
      <c r="S55" s="1759"/>
      <c r="T55" s="1759"/>
    </row>
    <row r="56" spans="1:20" ht="14.25" customHeight="1">
      <c r="A56" s="392" t="s">
        <v>83</v>
      </c>
      <c r="B56" s="393">
        <v>0</v>
      </c>
      <c r="C56" s="393">
        <v>0</v>
      </c>
      <c r="D56" s="393">
        <v>0</v>
      </c>
      <c r="E56" s="393">
        <v>0</v>
      </c>
      <c r="F56" s="393">
        <v>0</v>
      </c>
      <c r="G56" s="393">
        <v>0</v>
      </c>
      <c r="H56" s="393">
        <v>0</v>
      </c>
      <c r="I56" s="393">
        <v>0</v>
      </c>
      <c r="J56" s="1674">
        <v>0</v>
      </c>
      <c r="K56" s="1674">
        <v>18</v>
      </c>
      <c r="L56" s="1674">
        <v>1</v>
      </c>
      <c r="M56" s="393">
        <v>12</v>
      </c>
      <c r="O56" s="1759"/>
      <c r="R56" s="1759"/>
      <c r="S56" s="1759"/>
      <c r="T56" s="1759"/>
    </row>
    <row r="57" spans="1:20" ht="14.25" customHeight="1">
      <c r="A57" s="392" t="s">
        <v>84</v>
      </c>
      <c r="B57" s="393">
        <v>0</v>
      </c>
      <c r="C57" s="393">
        <v>0</v>
      </c>
      <c r="D57" s="393">
        <v>0</v>
      </c>
      <c r="E57" s="393">
        <v>0</v>
      </c>
      <c r="F57" s="393">
        <v>981</v>
      </c>
      <c r="G57" s="393">
        <v>2568</v>
      </c>
      <c r="H57" s="393">
        <v>914</v>
      </c>
      <c r="I57" s="393">
        <v>991</v>
      </c>
      <c r="J57" s="1674">
        <v>526</v>
      </c>
      <c r="K57" s="1674">
        <v>372</v>
      </c>
      <c r="L57" s="1674">
        <v>384</v>
      </c>
      <c r="M57" s="393">
        <v>-19</v>
      </c>
      <c r="O57" s="1759"/>
      <c r="R57" s="1759"/>
      <c r="S57" s="1759"/>
      <c r="T57" s="1759"/>
    </row>
    <row r="58" spans="1:20" ht="16.5" customHeight="1">
      <c r="A58" s="390" t="s">
        <v>85</v>
      </c>
      <c r="B58" s="391">
        <v>418</v>
      </c>
      <c r="C58" s="391">
        <v>1955</v>
      </c>
      <c r="D58" s="391">
        <v>3730</v>
      </c>
      <c r="E58" s="391">
        <v>2021</v>
      </c>
      <c r="F58" s="391">
        <v>10564</v>
      </c>
      <c r="G58" s="391">
        <v>21237</v>
      </c>
      <c r="H58" s="391">
        <v>16334</v>
      </c>
      <c r="I58" s="391">
        <v>13303</v>
      </c>
      <c r="J58" s="1673">
        <v>11917</v>
      </c>
      <c r="K58" s="1673">
        <v>13618</v>
      </c>
      <c r="L58" s="1673">
        <v>7638</v>
      </c>
      <c r="M58" s="391">
        <v>10303</v>
      </c>
      <c r="O58" s="1759"/>
      <c r="R58" s="1759"/>
      <c r="S58" s="1759"/>
      <c r="T58" s="1759"/>
    </row>
    <row r="59" spans="1:20" ht="14.25" customHeight="1">
      <c r="A59" s="392" t="s">
        <v>86</v>
      </c>
      <c r="B59" s="393">
        <v>0</v>
      </c>
      <c r="C59" s="393">
        <v>0</v>
      </c>
      <c r="D59" s="393">
        <v>0</v>
      </c>
      <c r="E59" s="393">
        <v>0</v>
      </c>
      <c r="F59" s="393">
        <v>0</v>
      </c>
      <c r="G59" s="393">
        <v>0</v>
      </c>
      <c r="H59" s="393">
        <v>0</v>
      </c>
      <c r="I59" s="393">
        <v>0</v>
      </c>
      <c r="J59" s="1674">
        <v>53</v>
      </c>
      <c r="K59" s="1674">
        <v>63</v>
      </c>
      <c r="L59" s="1674">
        <v>158</v>
      </c>
      <c r="M59" s="393">
        <v>46</v>
      </c>
      <c r="O59" s="1759"/>
      <c r="R59" s="1759"/>
      <c r="S59" s="1759"/>
      <c r="T59" s="1759"/>
    </row>
    <row r="60" spans="1:20" ht="14.25" customHeight="1">
      <c r="A60" s="392" t="s">
        <v>264</v>
      </c>
      <c r="B60" s="393">
        <v>0</v>
      </c>
      <c r="C60" s="393">
        <v>0</v>
      </c>
      <c r="D60" s="393">
        <v>12</v>
      </c>
      <c r="E60" s="393">
        <v>10</v>
      </c>
      <c r="F60" s="393">
        <v>239</v>
      </c>
      <c r="G60" s="393">
        <v>345</v>
      </c>
      <c r="H60" s="393">
        <v>81</v>
      </c>
      <c r="I60" s="393">
        <v>58</v>
      </c>
      <c r="J60" s="1674">
        <v>67</v>
      </c>
      <c r="K60" s="1674">
        <v>50</v>
      </c>
      <c r="L60" s="1674">
        <v>31</v>
      </c>
      <c r="M60" s="393">
        <v>13</v>
      </c>
      <c r="O60" s="1759"/>
      <c r="R60" s="1759"/>
      <c r="S60" s="1759"/>
      <c r="T60" s="1759"/>
    </row>
    <row r="61" spans="1:20" ht="14.25" customHeight="1">
      <c r="A61" s="392" t="s">
        <v>88</v>
      </c>
      <c r="B61" s="393">
        <v>0</v>
      </c>
      <c r="C61" s="393">
        <v>0</v>
      </c>
      <c r="D61" s="393">
        <v>145</v>
      </c>
      <c r="E61" s="393">
        <v>146</v>
      </c>
      <c r="F61" s="393">
        <v>1167</v>
      </c>
      <c r="G61" s="393">
        <v>902</v>
      </c>
      <c r="H61" s="393">
        <v>328</v>
      </c>
      <c r="I61" s="393">
        <v>398</v>
      </c>
      <c r="J61" s="1674">
        <v>393</v>
      </c>
      <c r="K61" s="1674">
        <v>631</v>
      </c>
      <c r="L61" s="1674">
        <v>285</v>
      </c>
      <c r="M61" s="393">
        <v>327</v>
      </c>
      <c r="O61" s="1759"/>
      <c r="R61" s="1759"/>
      <c r="S61" s="1759"/>
      <c r="T61" s="1759"/>
    </row>
    <row r="62" spans="1:20" ht="14.25" customHeight="1">
      <c r="A62" s="392" t="s">
        <v>89</v>
      </c>
      <c r="B62" s="393">
        <v>0</v>
      </c>
      <c r="C62" s="393">
        <v>0</v>
      </c>
      <c r="D62" s="393">
        <v>0</v>
      </c>
      <c r="E62" s="393">
        <v>0</v>
      </c>
      <c r="F62" s="393">
        <v>0</v>
      </c>
      <c r="G62" s="393">
        <v>0</v>
      </c>
      <c r="H62" s="393">
        <v>0</v>
      </c>
      <c r="I62" s="393">
        <v>0</v>
      </c>
      <c r="J62" s="1674">
        <v>657</v>
      </c>
      <c r="K62" s="1674">
        <v>685</v>
      </c>
      <c r="L62" s="1674">
        <v>695</v>
      </c>
      <c r="M62" s="393">
        <v>1423</v>
      </c>
      <c r="O62" s="1759"/>
      <c r="R62" s="1759"/>
      <c r="S62" s="1759"/>
      <c r="T62" s="1759"/>
    </row>
    <row r="63" spans="1:20" ht="14.25" customHeight="1">
      <c r="A63" s="392" t="s">
        <v>90</v>
      </c>
      <c r="B63" s="393">
        <v>0</v>
      </c>
      <c r="C63" s="393">
        <v>0</v>
      </c>
      <c r="D63" s="393">
        <v>0</v>
      </c>
      <c r="E63" s="393">
        <v>0</v>
      </c>
      <c r="F63" s="393">
        <v>0</v>
      </c>
      <c r="G63" s="393">
        <v>149</v>
      </c>
      <c r="H63" s="393">
        <v>302</v>
      </c>
      <c r="I63" s="393">
        <v>129</v>
      </c>
      <c r="J63" s="1674">
        <v>126</v>
      </c>
      <c r="K63" s="1674">
        <v>134</v>
      </c>
      <c r="L63" s="1674">
        <v>99</v>
      </c>
      <c r="M63" s="393">
        <v>39</v>
      </c>
      <c r="O63" s="1759"/>
      <c r="R63" s="1759"/>
      <c r="S63" s="1759"/>
      <c r="T63" s="1759"/>
    </row>
    <row r="64" spans="1:20" ht="14.25" customHeight="1">
      <c r="A64" s="392" t="s">
        <v>91</v>
      </c>
      <c r="B64" s="393">
        <v>0</v>
      </c>
      <c r="C64" s="393">
        <v>0</v>
      </c>
      <c r="D64" s="393">
        <v>0</v>
      </c>
      <c r="E64" s="393">
        <v>0</v>
      </c>
      <c r="F64" s="393">
        <v>296</v>
      </c>
      <c r="G64" s="393">
        <v>1220</v>
      </c>
      <c r="H64" s="393">
        <v>470</v>
      </c>
      <c r="I64" s="393">
        <v>149</v>
      </c>
      <c r="J64" s="1674">
        <v>226</v>
      </c>
      <c r="K64" s="1674">
        <v>81</v>
      </c>
      <c r="L64" s="1674">
        <v>80</v>
      </c>
      <c r="M64" s="393">
        <v>115</v>
      </c>
      <c r="O64" s="1759"/>
      <c r="R64" s="1759"/>
      <c r="S64" s="1759"/>
      <c r="T64" s="1759"/>
    </row>
    <row r="65" spans="1:20" ht="14.25" customHeight="1">
      <c r="A65" s="392" t="s">
        <v>92</v>
      </c>
      <c r="B65" s="393">
        <v>0</v>
      </c>
      <c r="C65" s="393">
        <v>0</v>
      </c>
      <c r="D65" s="393">
        <v>0</v>
      </c>
      <c r="E65" s="393">
        <v>0</v>
      </c>
      <c r="F65" s="393">
        <v>849</v>
      </c>
      <c r="G65" s="393">
        <v>1424</v>
      </c>
      <c r="H65" s="393">
        <v>859</v>
      </c>
      <c r="I65" s="393">
        <v>300</v>
      </c>
      <c r="J65" s="1674">
        <v>319</v>
      </c>
      <c r="K65" s="1674">
        <v>471</v>
      </c>
      <c r="L65" s="1674">
        <v>875</v>
      </c>
      <c r="M65" s="393">
        <v>573</v>
      </c>
      <c r="O65" s="1759"/>
      <c r="R65" s="1759"/>
      <c r="S65" s="1759"/>
      <c r="T65" s="1759"/>
    </row>
    <row r="66" spans="1:20" ht="14.25" customHeight="1">
      <c r="A66" s="392" t="s">
        <v>93</v>
      </c>
      <c r="B66" s="393">
        <v>0</v>
      </c>
      <c r="C66" s="393">
        <v>0</v>
      </c>
      <c r="D66" s="393">
        <v>0</v>
      </c>
      <c r="E66" s="393">
        <v>0</v>
      </c>
      <c r="F66" s="393">
        <v>0</v>
      </c>
      <c r="G66" s="393">
        <v>0</v>
      </c>
      <c r="H66" s="393">
        <v>0</v>
      </c>
      <c r="I66" s="393">
        <v>0</v>
      </c>
      <c r="J66" s="1674">
        <v>44</v>
      </c>
      <c r="K66" s="1674">
        <v>186</v>
      </c>
      <c r="L66" s="1674">
        <v>163</v>
      </c>
      <c r="M66" s="393">
        <v>162</v>
      </c>
      <c r="O66" s="1759"/>
      <c r="R66" s="1759"/>
      <c r="S66" s="1759"/>
      <c r="T66" s="1759"/>
    </row>
    <row r="67" spans="1:20" ht="14.25" customHeight="1">
      <c r="A67" s="392" t="s">
        <v>94</v>
      </c>
      <c r="B67" s="393">
        <v>216</v>
      </c>
      <c r="C67" s="393">
        <v>445</v>
      </c>
      <c r="D67" s="393">
        <v>406</v>
      </c>
      <c r="E67" s="393">
        <v>35</v>
      </c>
      <c r="F67" s="393">
        <v>1452</v>
      </c>
      <c r="G67" s="393">
        <v>4477</v>
      </c>
      <c r="H67" s="393">
        <v>3006</v>
      </c>
      <c r="I67" s="393">
        <v>784</v>
      </c>
      <c r="J67" s="1674">
        <v>428</v>
      </c>
      <c r="K67" s="1674">
        <v>2137</v>
      </c>
      <c r="L67" s="1674">
        <v>348</v>
      </c>
      <c r="M67" s="393">
        <v>221</v>
      </c>
      <c r="O67" s="1759"/>
      <c r="R67" s="1759"/>
      <c r="S67" s="1759"/>
      <c r="T67" s="1759"/>
    </row>
    <row r="68" spans="1:20" ht="14.25" customHeight="1">
      <c r="A68" s="392" t="s">
        <v>95</v>
      </c>
      <c r="B68" s="393">
        <v>0</v>
      </c>
      <c r="C68" s="393">
        <v>0</v>
      </c>
      <c r="D68" s="393">
        <v>0</v>
      </c>
      <c r="E68" s="393">
        <v>0</v>
      </c>
      <c r="F68" s="393">
        <v>568</v>
      </c>
      <c r="G68" s="393">
        <v>1092</v>
      </c>
      <c r="H68" s="393">
        <v>1173</v>
      </c>
      <c r="I68" s="393">
        <v>683</v>
      </c>
      <c r="J68" s="1674">
        <v>1914</v>
      </c>
      <c r="K68" s="1674">
        <v>1396</v>
      </c>
      <c r="L68" s="1674">
        <v>866</v>
      </c>
      <c r="M68" s="393">
        <v>988</v>
      </c>
      <c r="O68" s="1759"/>
      <c r="R68" s="1759"/>
      <c r="S68" s="1759"/>
      <c r="T68" s="1759"/>
    </row>
    <row r="69" spans="1:20" ht="14.25" customHeight="1">
      <c r="A69" s="392" t="s">
        <v>96</v>
      </c>
      <c r="B69" s="393">
        <v>184</v>
      </c>
      <c r="C69" s="393">
        <v>768</v>
      </c>
      <c r="D69" s="393">
        <v>917</v>
      </c>
      <c r="E69" s="393">
        <v>483</v>
      </c>
      <c r="F69" s="393">
        <v>1744</v>
      </c>
      <c r="G69" s="393">
        <v>2548</v>
      </c>
      <c r="H69" s="393">
        <v>1253</v>
      </c>
      <c r="I69" s="393">
        <v>1016</v>
      </c>
      <c r="J69" s="1674">
        <v>653</v>
      </c>
      <c r="K69" s="1674">
        <v>494</v>
      </c>
      <c r="L69" s="1674">
        <v>252</v>
      </c>
      <c r="M69" s="393">
        <v>512</v>
      </c>
      <c r="O69" s="1759"/>
      <c r="R69" s="1759"/>
      <c r="S69" s="1759"/>
      <c r="T69" s="1759"/>
    </row>
    <row r="70" spans="1:20" ht="14.25" customHeight="1">
      <c r="A70" s="392" t="s">
        <v>97</v>
      </c>
      <c r="B70" s="393">
        <v>0</v>
      </c>
      <c r="C70" s="393">
        <v>0</v>
      </c>
      <c r="D70" s="393">
        <v>0</v>
      </c>
      <c r="E70" s="393">
        <v>0</v>
      </c>
      <c r="F70" s="393">
        <v>584</v>
      </c>
      <c r="G70" s="393">
        <v>1504</v>
      </c>
      <c r="H70" s="393">
        <v>4825</v>
      </c>
      <c r="I70" s="393">
        <v>6310</v>
      </c>
      <c r="J70" s="1674">
        <v>3443</v>
      </c>
      <c r="K70" s="1674">
        <v>3314</v>
      </c>
      <c r="L70" s="1674">
        <v>1463</v>
      </c>
      <c r="M70" s="393">
        <v>3296</v>
      </c>
      <c r="O70" s="1759"/>
      <c r="R70" s="1759"/>
      <c r="S70" s="1759"/>
      <c r="T70" s="1759"/>
    </row>
    <row r="71" spans="1:20" ht="14.25" customHeight="1">
      <c r="A71" s="392" t="s">
        <v>98</v>
      </c>
      <c r="B71" s="393">
        <v>18</v>
      </c>
      <c r="C71" s="393">
        <v>742</v>
      </c>
      <c r="D71" s="393">
        <v>2250</v>
      </c>
      <c r="E71" s="393">
        <v>1347</v>
      </c>
      <c r="F71" s="393">
        <v>2792</v>
      </c>
      <c r="G71" s="393">
        <v>5670</v>
      </c>
      <c r="H71" s="393">
        <v>3091</v>
      </c>
      <c r="I71" s="393">
        <v>2621</v>
      </c>
      <c r="J71" s="1674">
        <v>2700</v>
      </c>
      <c r="K71" s="1674">
        <v>3156</v>
      </c>
      <c r="L71" s="1674">
        <v>1830</v>
      </c>
      <c r="M71" s="393">
        <v>2091</v>
      </c>
      <c r="O71" s="1759"/>
      <c r="R71" s="1759"/>
      <c r="S71" s="1759"/>
      <c r="T71" s="1759"/>
    </row>
    <row r="72" spans="1:20" ht="14.25" customHeight="1">
      <c r="A72" s="397" t="s">
        <v>99</v>
      </c>
      <c r="B72" s="396">
        <v>0</v>
      </c>
      <c r="C72" s="396">
        <v>0</v>
      </c>
      <c r="D72" s="396">
        <v>0</v>
      </c>
      <c r="E72" s="396">
        <v>0</v>
      </c>
      <c r="F72" s="396">
        <v>873</v>
      </c>
      <c r="G72" s="396">
        <v>1906</v>
      </c>
      <c r="H72" s="396">
        <v>946</v>
      </c>
      <c r="I72" s="396">
        <v>855</v>
      </c>
      <c r="J72" s="1675">
        <v>894</v>
      </c>
      <c r="K72" s="1675">
        <v>820</v>
      </c>
      <c r="L72" s="1675">
        <v>493</v>
      </c>
      <c r="M72" s="396">
        <v>497</v>
      </c>
      <c r="O72" s="1759"/>
      <c r="R72" s="1759"/>
      <c r="S72" s="1759"/>
      <c r="T72" s="1759"/>
    </row>
    <row r="73" spans="1:20" ht="16.5" customHeight="1">
      <c r="A73" s="398" t="s">
        <v>100</v>
      </c>
      <c r="B73" s="399">
        <v>182</v>
      </c>
      <c r="C73" s="399">
        <v>325</v>
      </c>
      <c r="D73" s="399">
        <v>1086</v>
      </c>
      <c r="E73" s="399">
        <v>1009</v>
      </c>
      <c r="F73" s="399">
        <v>8776</v>
      </c>
      <c r="G73" s="399">
        <v>20264</v>
      </c>
      <c r="H73" s="399">
        <v>15184</v>
      </c>
      <c r="I73" s="399">
        <v>13701</v>
      </c>
      <c r="J73" s="1676">
        <v>13058</v>
      </c>
      <c r="K73" s="1676">
        <v>14018</v>
      </c>
      <c r="L73" s="1676">
        <v>6843</v>
      </c>
      <c r="M73" s="399">
        <v>9440</v>
      </c>
      <c r="O73" s="1759"/>
      <c r="R73" s="1759"/>
      <c r="S73" s="1759"/>
      <c r="T73" s="1759"/>
    </row>
    <row r="74" spans="1:20" ht="14.25" customHeight="1">
      <c r="A74" s="392" t="s">
        <v>101</v>
      </c>
      <c r="B74" s="393">
        <v>13</v>
      </c>
      <c r="C74" s="393">
        <v>36</v>
      </c>
      <c r="D74" s="393">
        <v>19</v>
      </c>
      <c r="E74" s="393">
        <v>163</v>
      </c>
      <c r="F74" s="393">
        <v>661</v>
      </c>
      <c r="G74" s="393">
        <v>745</v>
      </c>
      <c r="H74" s="393">
        <v>388</v>
      </c>
      <c r="I74" s="393">
        <v>333</v>
      </c>
      <c r="J74" s="1674">
        <v>264</v>
      </c>
      <c r="K74" s="1674">
        <v>214</v>
      </c>
      <c r="L74" s="1674">
        <v>134</v>
      </c>
      <c r="M74" s="393">
        <v>139</v>
      </c>
      <c r="O74" s="1759"/>
      <c r="R74" s="1759"/>
      <c r="S74" s="1759"/>
      <c r="T74" s="1759"/>
    </row>
    <row r="75" spans="1:20" ht="14.25" customHeight="1">
      <c r="A75" s="392" t="s">
        <v>102</v>
      </c>
      <c r="B75" s="393">
        <v>0</v>
      </c>
      <c r="C75" s="393">
        <v>0</v>
      </c>
      <c r="D75" s="393">
        <v>100</v>
      </c>
      <c r="E75" s="393">
        <v>488</v>
      </c>
      <c r="F75" s="393">
        <v>3164</v>
      </c>
      <c r="G75" s="393">
        <v>6587</v>
      </c>
      <c r="H75" s="393">
        <v>5224</v>
      </c>
      <c r="I75" s="393">
        <v>4793</v>
      </c>
      <c r="J75" s="1674">
        <v>4154</v>
      </c>
      <c r="K75" s="1674">
        <v>4160</v>
      </c>
      <c r="L75" s="1674">
        <v>1666</v>
      </c>
      <c r="M75" s="393">
        <v>1816</v>
      </c>
      <c r="O75" s="1759"/>
      <c r="R75" s="1759"/>
      <c r="S75" s="1759"/>
      <c r="T75" s="1759"/>
    </row>
    <row r="76" spans="1:20" ht="25.5">
      <c r="A76" s="392" t="s">
        <v>265</v>
      </c>
      <c r="B76" s="393">
        <v>169</v>
      </c>
      <c r="C76" s="393">
        <v>289</v>
      </c>
      <c r="D76" s="393">
        <v>587</v>
      </c>
      <c r="E76" s="393">
        <v>151</v>
      </c>
      <c r="F76" s="393">
        <v>1806</v>
      </c>
      <c r="G76" s="393">
        <v>5424</v>
      </c>
      <c r="H76" s="393">
        <v>4309</v>
      </c>
      <c r="I76" s="393">
        <v>2920</v>
      </c>
      <c r="J76" s="1674">
        <v>1647</v>
      </c>
      <c r="K76" s="1674">
        <v>1226</v>
      </c>
      <c r="L76" s="1674">
        <v>990</v>
      </c>
      <c r="M76" s="393">
        <v>1168</v>
      </c>
      <c r="O76" s="1759"/>
      <c r="R76" s="1759"/>
      <c r="S76" s="1759"/>
      <c r="T76" s="1759"/>
    </row>
    <row r="77" spans="1:20" ht="25.5">
      <c r="A77" s="394" t="s">
        <v>141</v>
      </c>
      <c r="B77" s="393">
        <v>0</v>
      </c>
      <c r="C77" s="393">
        <v>0</v>
      </c>
      <c r="D77" s="393">
        <v>0</v>
      </c>
      <c r="E77" s="393">
        <v>27</v>
      </c>
      <c r="F77" s="393">
        <v>713</v>
      </c>
      <c r="G77" s="393">
        <v>4337</v>
      </c>
      <c r="H77" s="393">
        <v>3275</v>
      </c>
      <c r="I77" s="393">
        <v>2369</v>
      </c>
      <c r="J77" s="1674">
        <v>1186</v>
      </c>
      <c r="K77" s="1674">
        <v>885</v>
      </c>
      <c r="L77" s="1674">
        <v>698</v>
      </c>
      <c r="M77" s="393">
        <v>990</v>
      </c>
      <c r="O77" s="1759"/>
      <c r="R77" s="1759"/>
      <c r="S77" s="1759"/>
      <c r="T77" s="1759"/>
    </row>
    <row r="78" spans="1:20" ht="14.25" customHeight="1">
      <c r="A78" s="400" t="s">
        <v>105</v>
      </c>
      <c r="B78" s="393">
        <v>0</v>
      </c>
      <c r="C78" s="393">
        <v>0</v>
      </c>
      <c r="D78" s="393">
        <v>83</v>
      </c>
      <c r="E78" s="393">
        <v>32</v>
      </c>
      <c r="F78" s="393">
        <v>592</v>
      </c>
      <c r="G78" s="393">
        <v>502</v>
      </c>
      <c r="H78" s="393">
        <v>402</v>
      </c>
      <c r="I78" s="393">
        <v>292</v>
      </c>
      <c r="J78" s="1674">
        <v>233</v>
      </c>
      <c r="K78" s="1674">
        <v>107</v>
      </c>
      <c r="L78" s="1674">
        <v>81</v>
      </c>
      <c r="M78" s="393">
        <v>32</v>
      </c>
      <c r="O78" s="1759"/>
      <c r="R78" s="1759"/>
      <c r="S78" s="1759"/>
      <c r="T78" s="1759"/>
    </row>
    <row r="79" spans="1:20" ht="25.5">
      <c r="A79" s="400" t="s">
        <v>142</v>
      </c>
      <c r="B79" s="393">
        <v>169</v>
      </c>
      <c r="C79" s="393">
        <v>289</v>
      </c>
      <c r="D79" s="393">
        <v>504</v>
      </c>
      <c r="E79" s="393">
        <v>92</v>
      </c>
      <c r="F79" s="393">
        <v>501</v>
      </c>
      <c r="G79" s="393">
        <v>585</v>
      </c>
      <c r="H79" s="393">
        <v>632</v>
      </c>
      <c r="I79" s="393">
        <v>259</v>
      </c>
      <c r="J79" s="1674">
        <v>228</v>
      </c>
      <c r="K79" s="1674">
        <v>234</v>
      </c>
      <c r="L79" s="1674">
        <v>211</v>
      </c>
      <c r="M79" s="393">
        <v>146</v>
      </c>
      <c r="O79" s="1759"/>
      <c r="R79" s="1759"/>
      <c r="S79" s="1759"/>
      <c r="T79" s="1759"/>
    </row>
    <row r="80" spans="1:20" ht="14.25" customHeight="1">
      <c r="A80" s="392" t="s">
        <v>107</v>
      </c>
      <c r="B80" s="393">
        <v>0</v>
      </c>
      <c r="C80" s="393">
        <v>0</v>
      </c>
      <c r="D80" s="393">
        <v>380</v>
      </c>
      <c r="E80" s="393">
        <v>207</v>
      </c>
      <c r="F80" s="393">
        <v>3145</v>
      </c>
      <c r="G80" s="393">
        <v>7508</v>
      </c>
      <c r="H80" s="393">
        <v>5263</v>
      </c>
      <c r="I80" s="393">
        <v>5655</v>
      </c>
      <c r="J80" s="1674">
        <v>6993</v>
      </c>
      <c r="K80" s="1674">
        <v>8418</v>
      </c>
      <c r="L80" s="1674">
        <v>4053</v>
      </c>
      <c r="M80" s="393">
        <v>6317</v>
      </c>
      <c r="O80" s="1759"/>
      <c r="R80" s="1759"/>
      <c r="S80" s="1759"/>
      <c r="T80" s="1759"/>
    </row>
    <row r="81" spans="1:20" ht="15.75" customHeight="1">
      <c r="A81" s="398" t="s">
        <v>108</v>
      </c>
      <c r="B81" s="391">
        <v>1930</v>
      </c>
      <c r="C81" s="391">
        <v>6194</v>
      </c>
      <c r="D81" s="391">
        <v>11475</v>
      </c>
      <c r="E81" s="391">
        <v>7603</v>
      </c>
      <c r="F81" s="391">
        <v>20882</v>
      </c>
      <c r="G81" s="391">
        <v>26954</v>
      </c>
      <c r="H81" s="391">
        <v>18414</v>
      </c>
      <c r="I81" s="391">
        <v>17866</v>
      </c>
      <c r="J81" s="1673">
        <v>19969</v>
      </c>
      <c r="K81" s="1673">
        <v>19934</v>
      </c>
      <c r="L81" s="1673">
        <v>10334</v>
      </c>
      <c r="M81" s="391">
        <v>14882</v>
      </c>
      <c r="O81" s="1759"/>
      <c r="R81" s="1759"/>
      <c r="S81" s="1759"/>
      <c r="T81" s="1759"/>
    </row>
    <row r="82" spans="1:20" ht="14.25" customHeight="1">
      <c r="A82" s="392" t="s">
        <v>109</v>
      </c>
      <c r="B82" s="393">
        <v>0</v>
      </c>
      <c r="C82" s="393">
        <v>0</v>
      </c>
      <c r="D82" s="393">
        <v>0</v>
      </c>
      <c r="E82" s="393">
        <v>0</v>
      </c>
      <c r="F82" s="393">
        <v>0</v>
      </c>
      <c r="G82" s="393">
        <v>0</v>
      </c>
      <c r="H82" s="393">
        <v>0</v>
      </c>
      <c r="I82" s="393">
        <v>0</v>
      </c>
      <c r="J82" s="1674">
        <v>0</v>
      </c>
      <c r="K82" s="1674">
        <v>0</v>
      </c>
      <c r="L82" s="1674">
        <v>11</v>
      </c>
      <c r="M82" s="393">
        <v>15</v>
      </c>
      <c r="O82" s="1759"/>
      <c r="R82" s="1759"/>
      <c r="S82" s="1759"/>
      <c r="T82" s="1759"/>
    </row>
    <row r="83" spans="1:20" ht="14.25" customHeight="1">
      <c r="A83" s="392" t="s">
        <v>110</v>
      </c>
      <c r="B83" s="393">
        <v>0</v>
      </c>
      <c r="C83" s="393">
        <v>0</v>
      </c>
      <c r="D83" s="393">
        <v>0</v>
      </c>
      <c r="E83" s="393">
        <v>0</v>
      </c>
      <c r="F83" s="393">
        <v>0</v>
      </c>
      <c r="G83" s="393">
        <v>0</v>
      </c>
      <c r="H83" s="393">
        <v>0</v>
      </c>
      <c r="I83" s="393">
        <v>0</v>
      </c>
      <c r="J83" s="1674">
        <v>0</v>
      </c>
      <c r="K83" s="1674">
        <v>0</v>
      </c>
      <c r="L83" s="1674">
        <v>0</v>
      </c>
      <c r="M83" s="393">
        <v>0</v>
      </c>
      <c r="O83" s="1759"/>
      <c r="R83" s="1759"/>
      <c r="S83" s="1759"/>
      <c r="T83" s="1759"/>
    </row>
    <row r="84" spans="1:20" ht="14.25" customHeight="1">
      <c r="A84" s="392" t="s">
        <v>111</v>
      </c>
      <c r="B84" s="393">
        <v>0</v>
      </c>
      <c r="C84" s="393">
        <v>0</v>
      </c>
      <c r="D84" s="393">
        <v>0</v>
      </c>
      <c r="E84" s="393">
        <v>0</v>
      </c>
      <c r="F84" s="393">
        <v>93</v>
      </c>
      <c r="G84" s="393">
        <v>359</v>
      </c>
      <c r="H84" s="393">
        <v>266</v>
      </c>
      <c r="I84" s="393">
        <v>102</v>
      </c>
      <c r="J84" s="1674">
        <v>210</v>
      </c>
      <c r="K84" s="1674">
        <v>194</v>
      </c>
      <c r="L84" s="1674">
        <v>174</v>
      </c>
      <c r="M84" s="393">
        <v>94</v>
      </c>
      <c r="O84" s="1759"/>
      <c r="R84" s="1759"/>
      <c r="S84" s="1759"/>
      <c r="T84" s="1759"/>
    </row>
    <row r="85" spans="1:20" ht="14.25" customHeight="1">
      <c r="A85" s="392" t="s">
        <v>112</v>
      </c>
      <c r="B85" s="393">
        <v>38</v>
      </c>
      <c r="C85" s="393">
        <v>297</v>
      </c>
      <c r="D85" s="393">
        <v>960</v>
      </c>
      <c r="E85" s="393">
        <v>1070</v>
      </c>
      <c r="F85" s="393">
        <v>2224</v>
      </c>
      <c r="G85" s="393">
        <v>2370</v>
      </c>
      <c r="H85" s="393">
        <v>1644</v>
      </c>
      <c r="I85" s="393">
        <v>1777</v>
      </c>
      <c r="J85" s="1674">
        <v>1941</v>
      </c>
      <c r="K85" s="1674">
        <v>1592</v>
      </c>
      <c r="L85" s="1674">
        <v>994</v>
      </c>
      <c r="M85" s="393">
        <v>1648</v>
      </c>
      <c r="O85" s="1759"/>
      <c r="R85" s="1759"/>
      <c r="S85" s="1759"/>
      <c r="T85" s="1759"/>
    </row>
    <row r="86" spans="1:20" ht="14.25" customHeight="1">
      <c r="A86" s="392" t="s">
        <v>113</v>
      </c>
      <c r="B86" s="393">
        <v>175</v>
      </c>
      <c r="C86" s="393">
        <v>765</v>
      </c>
      <c r="D86" s="393">
        <v>1378</v>
      </c>
      <c r="E86" s="393">
        <v>452</v>
      </c>
      <c r="F86" s="393">
        <v>1497</v>
      </c>
      <c r="G86" s="393">
        <v>3491</v>
      </c>
      <c r="H86" s="393">
        <v>1973</v>
      </c>
      <c r="I86" s="393">
        <v>1191</v>
      </c>
      <c r="J86" s="1674">
        <v>919</v>
      </c>
      <c r="K86" s="1674">
        <v>1202</v>
      </c>
      <c r="L86" s="1674">
        <v>1165</v>
      </c>
      <c r="M86" s="393">
        <v>1116</v>
      </c>
      <c r="O86" s="1759"/>
      <c r="R86" s="1759"/>
      <c r="S86" s="1759"/>
      <c r="T86" s="1759"/>
    </row>
    <row r="87" spans="1:20" ht="14.25" customHeight="1">
      <c r="A87" s="392" t="s">
        <v>114</v>
      </c>
      <c r="B87" s="393">
        <v>245</v>
      </c>
      <c r="C87" s="393">
        <v>1582</v>
      </c>
      <c r="D87" s="393">
        <v>1466</v>
      </c>
      <c r="E87" s="393">
        <v>448</v>
      </c>
      <c r="F87" s="393">
        <v>1688</v>
      </c>
      <c r="G87" s="393">
        <v>2814</v>
      </c>
      <c r="H87" s="393">
        <v>991</v>
      </c>
      <c r="I87" s="393">
        <v>745</v>
      </c>
      <c r="J87" s="1674">
        <v>950</v>
      </c>
      <c r="K87" s="1674">
        <v>817</v>
      </c>
      <c r="L87" s="1674">
        <v>669</v>
      </c>
      <c r="M87" s="393">
        <v>666</v>
      </c>
      <c r="O87" s="1759"/>
      <c r="R87" s="1759"/>
      <c r="S87" s="1759"/>
      <c r="T87" s="1759"/>
    </row>
    <row r="88" spans="1:20" ht="14.25" customHeight="1">
      <c r="A88" s="392" t="s">
        <v>115</v>
      </c>
      <c r="B88" s="393">
        <v>107</v>
      </c>
      <c r="C88" s="393">
        <v>225</v>
      </c>
      <c r="D88" s="393">
        <v>569</v>
      </c>
      <c r="E88" s="393">
        <v>793</v>
      </c>
      <c r="F88" s="393">
        <v>4300</v>
      </c>
      <c r="G88" s="393">
        <v>3787</v>
      </c>
      <c r="H88" s="393">
        <v>1895</v>
      </c>
      <c r="I88" s="393">
        <v>1780</v>
      </c>
      <c r="J88" s="1674">
        <v>1928</v>
      </c>
      <c r="K88" s="1674">
        <v>2399</v>
      </c>
      <c r="L88" s="1674">
        <v>1853</v>
      </c>
      <c r="M88" s="393">
        <v>2668</v>
      </c>
      <c r="O88" s="1759"/>
      <c r="R88" s="1759"/>
      <c r="S88" s="1759"/>
      <c r="T88" s="1759"/>
    </row>
    <row r="89" spans="1:20" ht="14.25" customHeight="1">
      <c r="A89" s="392" t="s">
        <v>116</v>
      </c>
      <c r="B89" s="393">
        <v>725</v>
      </c>
      <c r="C89" s="393">
        <v>1585</v>
      </c>
      <c r="D89" s="393">
        <v>2921</v>
      </c>
      <c r="E89" s="393">
        <v>1865</v>
      </c>
      <c r="F89" s="393">
        <v>5302</v>
      </c>
      <c r="G89" s="393">
        <v>8122</v>
      </c>
      <c r="H89" s="393">
        <v>7063</v>
      </c>
      <c r="I89" s="393">
        <v>7760</v>
      </c>
      <c r="J89" s="1674">
        <v>8932</v>
      </c>
      <c r="K89" s="1674">
        <v>8520</v>
      </c>
      <c r="L89" s="1674">
        <v>3079</v>
      </c>
      <c r="M89" s="393">
        <v>4991</v>
      </c>
      <c r="O89" s="1759"/>
      <c r="R89" s="1759"/>
      <c r="S89" s="1759"/>
      <c r="T89" s="1759"/>
    </row>
    <row r="90" spans="1:20" ht="14.25" customHeight="1">
      <c r="A90" s="392" t="s">
        <v>117</v>
      </c>
      <c r="B90" s="393">
        <v>640</v>
      </c>
      <c r="C90" s="393">
        <v>1740</v>
      </c>
      <c r="D90" s="393">
        <v>4181</v>
      </c>
      <c r="E90" s="393">
        <v>2975</v>
      </c>
      <c r="F90" s="393">
        <v>5778</v>
      </c>
      <c r="G90" s="393">
        <v>6011</v>
      </c>
      <c r="H90" s="393">
        <v>3939</v>
      </c>
      <c r="I90" s="393">
        <v>3921</v>
      </c>
      <c r="J90" s="1674">
        <v>4532</v>
      </c>
      <c r="K90" s="1674">
        <v>4730</v>
      </c>
      <c r="L90" s="1674">
        <v>2091</v>
      </c>
      <c r="M90" s="393">
        <v>3329</v>
      </c>
      <c r="O90" s="1759"/>
      <c r="R90" s="1759"/>
      <c r="S90" s="1759"/>
      <c r="T90" s="1759"/>
    </row>
    <row r="91" spans="1:20" ht="14.25" customHeight="1">
      <c r="A91" s="392" t="s">
        <v>118</v>
      </c>
      <c r="B91" s="393">
        <v>0</v>
      </c>
      <c r="C91" s="393">
        <v>0</v>
      </c>
      <c r="D91" s="393">
        <v>0</v>
      </c>
      <c r="E91" s="393">
        <v>0</v>
      </c>
      <c r="F91" s="393">
        <v>0</v>
      </c>
      <c r="G91" s="393">
        <v>0</v>
      </c>
      <c r="H91" s="393">
        <v>643</v>
      </c>
      <c r="I91" s="393">
        <v>590</v>
      </c>
      <c r="J91" s="1674">
        <v>557</v>
      </c>
      <c r="K91" s="1674">
        <v>480</v>
      </c>
      <c r="L91" s="1674">
        <v>298</v>
      </c>
      <c r="M91" s="393">
        <v>355</v>
      </c>
      <c r="O91" s="1759"/>
      <c r="R91" s="1759"/>
      <c r="S91" s="1759"/>
      <c r="T91" s="1759"/>
    </row>
    <row r="92" spans="1:20" ht="17.25" customHeight="1">
      <c r="A92" s="390" t="s">
        <v>119</v>
      </c>
      <c r="B92" s="391">
        <v>779</v>
      </c>
      <c r="C92" s="391">
        <v>3264</v>
      </c>
      <c r="D92" s="391">
        <v>4738</v>
      </c>
      <c r="E92" s="391">
        <v>1039</v>
      </c>
      <c r="F92" s="391">
        <v>8481</v>
      </c>
      <c r="G92" s="391">
        <v>10611</v>
      </c>
      <c r="H92" s="391">
        <v>7102</v>
      </c>
      <c r="I92" s="391">
        <v>5754</v>
      </c>
      <c r="J92" s="1673">
        <v>4469</v>
      </c>
      <c r="K92" s="1673">
        <v>5422</v>
      </c>
      <c r="L92" s="1673">
        <v>3206</v>
      </c>
      <c r="M92" s="391">
        <v>4342</v>
      </c>
      <c r="O92" s="1759"/>
      <c r="R92" s="1759"/>
      <c r="S92" s="1759"/>
      <c r="T92" s="1759"/>
    </row>
    <row r="93" spans="1:20" ht="14.25" customHeight="1">
      <c r="A93" s="392" t="s">
        <v>120</v>
      </c>
      <c r="B93" s="393">
        <v>0</v>
      </c>
      <c r="C93" s="393">
        <v>0</v>
      </c>
      <c r="D93" s="393">
        <v>105</v>
      </c>
      <c r="E93" s="393">
        <v>58</v>
      </c>
      <c r="F93" s="393">
        <v>476</v>
      </c>
      <c r="G93" s="393">
        <v>234</v>
      </c>
      <c r="H93" s="393">
        <v>181</v>
      </c>
      <c r="I93" s="393">
        <v>207</v>
      </c>
      <c r="J93" s="1674">
        <v>164</v>
      </c>
      <c r="K93" s="1674">
        <v>145</v>
      </c>
      <c r="L93" s="1674">
        <v>86</v>
      </c>
      <c r="M93" s="393">
        <v>102</v>
      </c>
      <c r="O93" s="1759"/>
      <c r="R93" s="1759"/>
      <c r="S93" s="1759"/>
      <c r="T93" s="1759"/>
    </row>
    <row r="94" spans="1:20" ht="14.25" customHeight="1">
      <c r="A94" s="392" t="s">
        <v>121</v>
      </c>
      <c r="B94" s="393">
        <v>0</v>
      </c>
      <c r="C94" s="393">
        <v>0</v>
      </c>
      <c r="D94" s="393">
        <v>0</v>
      </c>
      <c r="E94" s="393">
        <v>0</v>
      </c>
      <c r="F94" s="393">
        <v>0</v>
      </c>
      <c r="G94" s="393">
        <v>0</v>
      </c>
      <c r="H94" s="393">
        <v>0</v>
      </c>
      <c r="I94" s="393">
        <v>0</v>
      </c>
      <c r="J94" s="1674">
        <v>92</v>
      </c>
      <c r="K94" s="1674">
        <v>130</v>
      </c>
      <c r="L94" s="1674">
        <v>104</v>
      </c>
      <c r="M94" s="393">
        <v>88</v>
      </c>
      <c r="O94" s="1759"/>
      <c r="R94" s="1759"/>
      <c r="S94" s="1759"/>
      <c r="T94" s="1759"/>
    </row>
    <row r="95" spans="1:20" ht="14.25" customHeight="1">
      <c r="A95" s="392" t="s">
        <v>122</v>
      </c>
      <c r="B95" s="393">
        <v>53</v>
      </c>
      <c r="C95" s="393">
        <v>170</v>
      </c>
      <c r="D95" s="393">
        <v>331</v>
      </c>
      <c r="E95" s="393">
        <v>47</v>
      </c>
      <c r="F95" s="393">
        <v>698</v>
      </c>
      <c r="G95" s="393">
        <v>350</v>
      </c>
      <c r="H95" s="393">
        <v>247</v>
      </c>
      <c r="I95" s="393">
        <v>223</v>
      </c>
      <c r="J95" s="1674">
        <v>256</v>
      </c>
      <c r="K95" s="1674">
        <v>271</v>
      </c>
      <c r="L95" s="1674">
        <v>183</v>
      </c>
      <c r="M95" s="393">
        <v>116</v>
      </c>
      <c r="O95" s="1759"/>
      <c r="R95" s="1759"/>
      <c r="S95" s="1759"/>
      <c r="T95" s="1759"/>
    </row>
    <row r="96" spans="1:20" ht="14.25" customHeight="1">
      <c r="A96" s="392" t="s">
        <v>123</v>
      </c>
      <c r="B96" s="393">
        <v>127</v>
      </c>
      <c r="C96" s="393">
        <v>345</v>
      </c>
      <c r="D96" s="393">
        <v>567</v>
      </c>
      <c r="E96" s="393">
        <v>178</v>
      </c>
      <c r="F96" s="393">
        <v>539</v>
      </c>
      <c r="G96" s="393">
        <v>468</v>
      </c>
      <c r="H96" s="393">
        <v>369</v>
      </c>
      <c r="I96" s="393">
        <v>351</v>
      </c>
      <c r="J96" s="1674">
        <v>235</v>
      </c>
      <c r="K96" s="1674">
        <v>452</v>
      </c>
      <c r="L96" s="1674">
        <v>315</v>
      </c>
      <c r="M96" s="393">
        <v>398</v>
      </c>
      <c r="O96" s="1759"/>
      <c r="R96" s="1759"/>
      <c r="S96" s="1759"/>
      <c r="T96" s="1759"/>
    </row>
    <row r="97" spans="1:20" ht="14.25" customHeight="1">
      <c r="A97" s="392" t="s">
        <v>124</v>
      </c>
      <c r="B97" s="393">
        <v>235</v>
      </c>
      <c r="C97" s="393">
        <v>1271</v>
      </c>
      <c r="D97" s="393">
        <v>1611</v>
      </c>
      <c r="E97" s="393">
        <v>136</v>
      </c>
      <c r="F97" s="393">
        <v>2292</v>
      </c>
      <c r="G97" s="393">
        <v>4087</v>
      </c>
      <c r="H97" s="393">
        <v>2176</v>
      </c>
      <c r="I97" s="393">
        <v>1514</v>
      </c>
      <c r="J97" s="1674">
        <v>1007</v>
      </c>
      <c r="K97" s="1674">
        <v>1416</v>
      </c>
      <c r="L97" s="1674">
        <v>817</v>
      </c>
      <c r="M97" s="393">
        <v>761</v>
      </c>
      <c r="O97" s="1759"/>
      <c r="R97" s="1759"/>
      <c r="S97" s="1759"/>
      <c r="T97" s="1759"/>
    </row>
    <row r="98" spans="1:20" ht="14.25" customHeight="1">
      <c r="A98" s="392" t="s">
        <v>125</v>
      </c>
      <c r="B98" s="393">
        <v>218</v>
      </c>
      <c r="C98" s="393">
        <v>719</v>
      </c>
      <c r="D98" s="393">
        <v>911</v>
      </c>
      <c r="E98" s="393">
        <v>236</v>
      </c>
      <c r="F98" s="393">
        <v>2154</v>
      </c>
      <c r="G98" s="393">
        <v>2663</v>
      </c>
      <c r="H98" s="393">
        <v>1937</v>
      </c>
      <c r="I98" s="393">
        <v>2023</v>
      </c>
      <c r="J98" s="1674">
        <v>1769</v>
      </c>
      <c r="K98" s="1674">
        <v>1979</v>
      </c>
      <c r="L98" s="1674">
        <v>832</v>
      </c>
      <c r="M98" s="393">
        <v>1741</v>
      </c>
      <c r="O98" s="1759"/>
      <c r="R98" s="1759"/>
      <c r="S98" s="1759"/>
      <c r="T98" s="1759"/>
    </row>
    <row r="99" spans="1:20" ht="14.25" customHeight="1">
      <c r="A99" s="392" t="s">
        <v>126</v>
      </c>
      <c r="B99" s="393">
        <v>123</v>
      </c>
      <c r="C99" s="393">
        <v>443</v>
      </c>
      <c r="D99" s="393">
        <v>823</v>
      </c>
      <c r="E99" s="393">
        <v>158</v>
      </c>
      <c r="F99" s="393">
        <v>586</v>
      </c>
      <c r="G99" s="393">
        <v>991</v>
      </c>
      <c r="H99" s="393">
        <v>465</v>
      </c>
      <c r="I99" s="393">
        <v>477</v>
      </c>
      <c r="J99" s="1674">
        <v>377</v>
      </c>
      <c r="K99" s="1674">
        <v>491</v>
      </c>
      <c r="L99" s="1674">
        <v>428</v>
      </c>
      <c r="M99" s="393">
        <v>548</v>
      </c>
      <c r="O99" s="1759"/>
      <c r="R99" s="1759"/>
      <c r="S99" s="1759"/>
      <c r="T99" s="1759"/>
    </row>
    <row r="100" spans="1:20" ht="14.25" customHeight="1">
      <c r="A100" s="392" t="s">
        <v>127</v>
      </c>
      <c r="B100" s="393">
        <v>0</v>
      </c>
      <c r="C100" s="393">
        <v>0</v>
      </c>
      <c r="D100" s="393">
        <v>0</v>
      </c>
      <c r="E100" s="393">
        <v>0</v>
      </c>
      <c r="F100" s="393">
        <v>542</v>
      </c>
      <c r="G100" s="393">
        <v>822</v>
      </c>
      <c r="H100" s="393">
        <v>810</v>
      </c>
      <c r="I100" s="393">
        <v>339</v>
      </c>
      <c r="J100" s="1674">
        <v>344</v>
      </c>
      <c r="K100" s="1674">
        <v>345</v>
      </c>
      <c r="L100" s="1674">
        <v>267</v>
      </c>
      <c r="M100" s="393">
        <v>448</v>
      </c>
      <c r="O100" s="1759"/>
      <c r="R100" s="1759"/>
      <c r="S100" s="1759"/>
      <c r="T100" s="1759"/>
    </row>
    <row r="101" spans="1:20" ht="14.25" customHeight="1">
      <c r="A101" s="392" t="s">
        <v>128</v>
      </c>
      <c r="B101" s="393">
        <v>0</v>
      </c>
      <c r="C101" s="393">
        <v>29</v>
      </c>
      <c r="D101" s="393">
        <v>257</v>
      </c>
      <c r="E101" s="393">
        <v>186</v>
      </c>
      <c r="F101" s="393">
        <v>902</v>
      </c>
      <c r="G101" s="393">
        <v>724</v>
      </c>
      <c r="H101" s="393">
        <v>653</v>
      </c>
      <c r="I101" s="393">
        <v>361</v>
      </c>
      <c r="J101" s="1674">
        <v>241</v>
      </c>
      <c r="K101" s="1674">
        <v>207</v>
      </c>
      <c r="L101" s="1674">
        <v>140</v>
      </c>
      <c r="M101" s="393">
        <v>137</v>
      </c>
      <c r="O101" s="1759"/>
      <c r="R101" s="1759"/>
      <c r="S101" s="1759"/>
      <c r="T101" s="1759"/>
    </row>
    <row r="102" spans="1:20" ht="14.25" customHeight="1">
      <c r="A102" s="392" t="s">
        <v>129</v>
      </c>
      <c r="B102" s="393">
        <v>23</v>
      </c>
      <c r="C102" s="393">
        <v>287</v>
      </c>
      <c r="D102" s="393">
        <v>133</v>
      </c>
      <c r="E102" s="393">
        <v>40</v>
      </c>
      <c r="F102" s="393">
        <v>292</v>
      </c>
      <c r="G102" s="393">
        <v>272</v>
      </c>
      <c r="H102" s="393">
        <v>264</v>
      </c>
      <c r="I102" s="393">
        <v>259</v>
      </c>
      <c r="J102" s="1674">
        <v>-16</v>
      </c>
      <c r="K102" s="1674">
        <v>-14</v>
      </c>
      <c r="L102" s="1674">
        <v>25</v>
      </c>
      <c r="M102" s="393">
        <v>-8</v>
      </c>
      <c r="O102" s="1759"/>
      <c r="R102" s="1759"/>
      <c r="S102" s="1759"/>
      <c r="T102" s="1759"/>
    </row>
    <row r="103" spans="1:20" ht="14.25" customHeight="1">
      <c r="A103" s="397" t="s">
        <v>130</v>
      </c>
      <c r="B103" s="396">
        <v>0</v>
      </c>
      <c r="C103" s="396">
        <v>0</v>
      </c>
      <c r="D103" s="396">
        <v>0</v>
      </c>
      <c r="E103" s="396">
        <v>0</v>
      </c>
      <c r="F103" s="396">
        <v>0</v>
      </c>
      <c r="G103" s="396">
        <v>0</v>
      </c>
      <c r="H103" s="396">
        <v>0</v>
      </c>
      <c r="I103" s="396">
        <v>0</v>
      </c>
      <c r="J103" s="1675">
        <v>0</v>
      </c>
      <c r="K103" s="1675">
        <v>0</v>
      </c>
      <c r="L103" s="1675">
        <v>9</v>
      </c>
      <c r="M103" s="396">
        <v>11</v>
      </c>
      <c r="O103" s="1759"/>
      <c r="R103" s="1759"/>
      <c r="S103" s="1759"/>
      <c r="T103" s="1759"/>
    </row>
    <row r="104" spans="1:20" ht="14.25" customHeight="1">
      <c r="A104" s="2187" t="s">
        <v>266</v>
      </c>
      <c r="B104" s="2187"/>
      <c r="C104" s="2187"/>
    </row>
    <row r="105" spans="1:20" ht="7.5" customHeight="1"/>
    <row r="106" spans="1:20" ht="14.25" customHeight="1"/>
    <row r="107" spans="1:20" ht="14.25" customHeight="1">
      <c r="B107" s="401"/>
      <c r="C107" s="401"/>
      <c r="D107" s="401"/>
      <c r="E107" s="401"/>
      <c r="F107" s="401"/>
      <c r="G107" s="401"/>
      <c r="H107" s="401"/>
      <c r="I107" s="401"/>
      <c r="J107" s="401"/>
    </row>
    <row r="108" spans="1:20" ht="14.25" customHeight="1">
      <c r="B108" s="401"/>
      <c r="C108" s="401"/>
      <c r="D108" s="401"/>
      <c r="E108" s="401"/>
      <c r="F108" s="401"/>
      <c r="G108" s="401"/>
      <c r="H108" s="401"/>
      <c r="I108" s="401"/>
      <c r="J108" s="401"/>
    </row>
    <row r="109" spans="1:20" ht="14.25" customHeight="1">
      <c r="B109" s="401"/>
      <c r="C109" s="401"/>
      <c r="D109" s="401"/>
      <c r="E109" s="401"/>
      <c r="F109" s="401"/>
      <c r="G109" s="401"/>
      <c r="H109" s="401"/>
      <c r="I109" s="401"/>
      <c r="J109" s="401"/>
    </row>
    <row r="110" spans="1:20" ht="14.25" customHeight="1">
      <c r="B110" s="401"/>
      <c r="C110" s="401"/>
      <c r="D110" s="401"/>
      <c r="E110" s="401"/>
      <c r="F110" s="401"/>
      <c r="G110" s="401"/>
      <c r="H110" s="401"/>
      <c r="I110" s="401"/>
      <c r="J110" s="401"/>
    </row>
    <row r="111" spans="1:20" ht="14.25" customHeight="1">
      <c r="B111" s="401"/>
      <c r="C111" s="401"/>
      <c r="D111" s="401"/>
      <c r="E111" s="401"/>
      <c r="F111" s="401"/>
      <c r="G111" s="401"/>
      <c r="H111" s="401"/>
      <c r="I111" s="401"/>
      <c r="J111" s="401"/>
    </row>
    <row r="112" spans="1:20" ht="14.25" customHeight="1">
      <c r="B112" s="401"/>
      <c r="C112" s="401"/>
      <c r="D112" s="401"/>
      <c r="E112" s="401"/>
      <c r="F112" s="401"/>
      <c r="G112" s="401"/>
      <c r="H112" s="401"/>
      <c r="I112" s="401"/>
      <c r="J112" s="401"/>
    </row>
    <row r="113" spans="2:10" ht="14.25" customHeight="1">
      <c r="B113" s="401"/>
      <c r="C113" s="401"/>
      <c r="D113" s="401"/>
      <c r="E113" s="401"/>
      <c r="F113" s="401"/>
      <c r="G113" s="401"/>
      <c r="H113" s="401"/>
      <c r="I113" s="401"/>
      <c r="J113" s="401"/>
    </row>
    <row r="114" spans="2:10" ht="14.25" customHeight="1">
      <c r="B114" s="401"/>
      <c r="C114" s="401"/>
      <c r="D114" s="401"/>
      <c r="E114" s="401"/>
      <c r="F114" s="401"/>
      <c r="G114" s="401"/>
      <c r="H114" s="401"/>
      <c r="I114" s="401"/>
      <c r="J114" s="401"/>
    </row>
    <row r="115" spans="2:10" ht="14.25" customHeight="1">
      <c r="B115" s="401"/>
      <c r="C115" s="401"/>
      <c r="D115" s="401"/>
      <c r="E115" s="401"/>
      <c r="F115" s="401"/>
      <c r="G115" s="401"/>
      <c r="H115" s="401"/>
      <c r="I115" s="401"/>
      <c r="J115" s="401"/>
    </row>
    <row r="116" spans="2:10" ht="14.25" customHeight="1"/>
    <row r="117" spans="2:10" ht="14.25" customHeight="1"/>
    <row r="118" spans="2:10" ht="14.25" customHeight="1"/>
    <row r="119" spans="2:10" ht="14.25" customHeight="1"/>
    <row r="120" spans="2:10" ht="14.25" customHeight="1"/>
    <row r="121" spans="2:10" ht="14.25" customHeight="1"/>
    <row r="122" spans="2:10" ht="14.25" customHeight="1"/>
    <row r="123" spans="2:10" ht="14.25" customHeight="1"/>
    <row r="124" spans="2:10" ht="14.25" customHeight="1"/>
    <row r="125" spans="2:10" ht="14.25" customHeight="1"/>
    <row r="126" spans="2:10" ht="14.25" customHeight="1"/>
    <row r="127" spans="2:10" ht="14.25" customHeight="1"/>
    <row r="128" spans="2:10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  <row r="1021" ht="14.25" customHeight="1"/>
    <row r="1022" ht="14.25" customHeight="1"/>
    <row r="1023" ht="14.25" customHeight="1"/>
    <row r="1024" ht="14.25" customHeight="1"/>
    <row r="1025" ht="14.25" customHeight="1"/>
    <row r="1026" ht="14.25" customHeight="1"/>
    <row r="1027" ht="14.25" customHeight="1"/>
    <row r="1028" ht="14.25" customHeight="1"/>
    <row r="1029" ht="14.25" customHeight="1"/>
    <row r="1030" ht="14.25" customHeight="1"/>
    <row r="1031" ht="14.25" customHeight="1"/>
    <row r="1032" ht="14.25" customHeight="1"/>
    <row r="1033" ht="14.25" customHeight="1"/>
    <row r="1034" ht="14.25" customHeight="1"/>
    <row r="1035" ht="14.25" customHeight="1"/>
    <row r="1036" ht="14.25" customHeight="1"/>
    <row r="1037" ht="14.25" customHeight="1"/>
    <row r="1038" ht="14.25" customHeight="1"/>
    <row r="1039" ht="14.25" customHeight="1"/>
    <row r="1040" ht="14.25" customHeight="1"/>
    <row r="1041" ht="14.25" customHeight="1"/>
    <row r="1042" ht="14.25" customHeight="1"/>
    <row r="1043" ht="14.25" customHeight="1"/>
    <row r="1044" ht="14.25" customHeight="1"/>
    <row r="1045" ht="14.25" customHeight="1"/>
    <row r="1046" ht="14.25" customHeight="1"/>
    <row r="1047" ht="14.25" customHeight="1"/>
    <row r="1048" ht="14.25" customHeight="1"/>
    <row r="1049" ht="14.25" customHeight="1"/>
    <row r="1050" ht="14.25" customHeight="1"/>
    <row r="1051" ht="14.25" customHeight="1"/>
    <row r="1052" ht="14.25" customHeight="1"/>
    <row r="1053" ht="14.25" customHeight="1"/>
    <row r="1054" ht="14.25" customHeight="1"/>
    <row r="1055" ht="14.25" customHeight="1"/>
    <row r="1056" ht="14.25" customHeight="1"/>
    <row r="1057" ht="14.25" customHeight="1"/>
    <row r="1058" ht="14.25" customHeight="1"/>
    <row r="1059" ht="14.25" customHeight="1"/>
    <row r="1060" ht="14.25" customHeight="1"/>
    <row r="1061" ht="14.25" customHeight="1"/>
    <row r="1062" ht="14.25" customHeight="1"/>
    <row r="1063" ht="14.25" customHeight="1"/>
    <row r="1064" ht="14.25" customHeight="1"/>
    <row r="1065" ht="14.25" customHeight="1"/>
    <row r="1066" ht="14.25" customHeight="1"/>
    <row r="1067" ht="14.25" customHeight="1"/>
    <row r="1068" ht="14.25" customHeight="1"/>
    <row r="1069" ht="14.25" customHeight="1"/>
    <row r="1070" ht="14.25" customHeight="1"/>
    <row r="1071" ht="14.25" customHeight="1"/>
    <row r="1072" ht="14.25" customHeight="1"/>
    <row r="1073" ht="14.25" customHeight="1"/>
    <row r="1074" ht="14.25" customHeight="1"/>
    <row r="1075" ht="14.25" customHeight="1"/>
    <row r="1076" ht="14.25" customHeight="1"/>
    <row r="1077" ht="14.25" customHeight="1"/>
    <row r="1078" ht="14.25" customHeight="1"/>
    <row r="1079" ht="14.25" customHeight="1"/>
    <row r="1080" ht="14.25" customHeight="1"/>
    <row r="1081" ht="14.25" customHeight="1"/>
    <row r="1082" ht="14.25" customHeight="1"/>
    <row r="1083" ht="14.25" customHeight="1"/>
    <row r="1084" ht="14.25" customHeight="1"/>
    <row r="1085" ht="14.25" customHeight="1"/>
    <row r="1086" ht="14.25" customHeight="1"/>
    <row r="1087" ht="14.25" customHeight="1"/>
    <row r="1088" ht="14.25" customHeight="1"/>
    <row r="1089" ht="14.25" customHeight="1"/>
    <row r="1090" ht="14.25" customHeight="1"/>
    <row r="1091" ht="14.25" customHeight="1"/>
    <row r="1092" ht="14.25" customHeight="1"/>
    <row r="1093" ht="14.25" customHeight="1"/>
    <row r="1094" ht="14.25" customHeight="1"/>
    <row r="1095" ht="14.25" customHeight="1"/>
    <row r="1096" ht="14.25" customHeight="1"/>
    <row r="1097" ht="14.25" customHeight="1"/>
    <row r="1098" ht="14.25" customHeight="1"/>
    <row r="1099" ht="14.25" customHeight="1"/>
    <row r="1100" ht="14.25" customHeight="1"/>
    <row r="1101" ht="14.25" customHeight="1"/>
    <row r="1102" ht="14.25" customHeight="1"/>
    <row r="1103" ht="14.25" customHeight="1"/>
    <row r="1104" ht="14.25" customHeight="1"/>
    <row r="1105" ht="14.25" customHeight="1"/>
    <row r="1106" ht="14.25" customHeight="1"/>
    <row r="1107" ht="14.25" customHeight="1"/>
    <row r="1108" ht="14.25" customHeight="1"/>
    <row r="1109" ht="14.25" customHeight="1"/>
    <row r="1110" ht="14.25" customHeight="1"/>
    <row r="1111" ht="14.25" customHeight="1"/>
    <row r="1112" ht="14.25" customHeight="1"/>
    <row r="1113" ht="14.25" customHeight="1"/>
    <row r="1114" ht="14.25" customHeight="1"/>
    <row r="1115" ht="14.25" customHeight="1"/>
    <row r="1116" ht="14.25" customHeight="1"/>
    <row r="1117" ht="14.25" customHeight="1"/>
    <row r="1118" ht="14.25" customHeight="1"/>
    <row r="1119" ht="14.25" customHeight="1"/>
    <row r="1120" ht="14.25" customHeight="1"/>
    <row r="1121" ht="14.25" customHeight="1"/>
    <row r="1122" ht="14.25" customHeight="1"/>
    <row r="1123" ht="14.25" customHeight="1"/>
    <row r="1124" ht="14.25" customHeight="1"/>
    <row r="1125" ht="14.25" customHeight="1"/>
    <row r="1126" ht="14.25" customHeight="1"/>
    <row r="1127" ht="14.25" customHeight="1"/>
    <row r="1128" ht="14.25" customHeight="1"/>
    <row r="1129" ht="14.25" customHeight="1"/>
    <row r="1130" ht="14.25" customHeight="1"/>
    <row r="1131" ht="14.25" customHeight="1"/>
    <row r="1132" ht="14.25" customHeight="1"/>
    <row r="1133" ht="14.25" customHeight="1"/>
    <row r="1134" ht="14.25" customHeight="1"/>
    <row r="1135" ht="14.25" customHeight="1"/>
    <row r="1136" ht="14.25" customHeight="1"/>
    <row r="1137" ht="14.25" customHeight="1"/>
    <row r="1138" ht="14.25" customHeight="1"/>
    <row r="1139" ht="14.25" customHeight="1"/>
    <row r="1140" ht="14.25" customHeight="1"/>
    <row r="1141" ht="14.25" customHeight="1"/>
    <row r="1142" ht="14.25" customHeight="1"/>
    <row r="1143" ht="14.25" customHeight="1"/>
    <row r="1144" ht="14.25" customHeight="1"/>
    <row r="1145" ht="14.25" customHeight="1"/>
    <row r="1146" ht="14.25" customHeight="1"/>
    <row r="1147" ht="14.25" customHeight="1"/>
    <row r="1148" ht="14.25" customHeight="1"/>
    <row r="1149" ht="14.25" customHeight="1"/>
    <row r="1150" ht="14.25" customHeight="1"/>
    <row r="1151" ht="14.25" customHeight="1"/>
    <row r="1152" ht="14.25" customHeight="1"/>
    <row r="1153" ht="14.25" customHeight="1"/>
    <row r="1154" ht="14.25" customHeight="1"/>
    <row r="1155" ht="14.25" customHeight="1"/>
    <row r="1156" ht="14.25" customHeight="1"/>
    <row r="1157" ht="14.25" customHeight="1"/>
    <row r="1158" ht="14.25" customHeight="1"/>
    <row r="1159" ht="14.25" customHeight="1"/>
    <row r="1160" ht="14.25" customHeight="1"/>
    <row r="1161" ht="14.25" customHeight="1"/>
    <row r="1162" ht="14.25" customHeight="1"/>
    <row r="1163" ht="14.25" customHeight="1"/>
    <row r="1164" ht="14.25" customHeight="1"/>
    <row r="1165" ht="14.25" customHeight="1"/>
    <row r="1166" ht="14.25" customHeight="1"/>
    <row r="1167" ht="14.25" customHeight="1"/>
    <row r="1168" ht="14.25" customHeight="1"/>
    <row r="1169" ht="14.25" customHeight="1"/>
    <row r="1170" ht="14.25" customHeight="1"/>
    <row r="1171" ht="14.25" customHeight="1"/>
    <row r="1172" ht="14.25" customHeight="1"/>
    <row r="1173" ht="14.25" customHeight="1"/>
    <row r="1174" ht="14.25" customHeight="1"/>
    <row r="1175" ht="14.25" customHeight="1"/>
    <row r="1176" ht="14.25" customHeight="1"/>
    <row r="1177" ht="14.25" customHeight="1"/>
    <row r="1178" ht="14.25" customHeight="1"/>
    <row r="1179" ht="14.25" customHeight="1"/>
    <row r="1180" ht="14.25" customHeight="1"/>
    <row r="1181" ht="14.25" customHeight="1"/>
    <row r="1182" ht="14.25" customHeight="1"/>
    <row r="1183" ht="14.25" customHeight="1"/>
    <row r="1184" ht="14.25" customHeight="1"/>
    <row r="1185" ht="14.25" customHeight="1"/>
    <row r="1186" ht="14.25" customHeight="1"/>
    <row r="1187" ht="14.25" customHeight="1"/>
    <row r="1188" ht="14.25" customHeight="1"/>
    <row r="1189" ht="14.25" customHeight="1"/>
    <row r="1190" ht="14.25" customHeight="1"/>
    <row r="1191" ht="14.25" customHeight="1"/>
    <row r="1192" ht="14.25" customHeight="1"/>
    <row r="1193" ht="14.25" customHeight="1"/>
    <row r="1194" ht="14.25" customHeight="1"/>
    <row r="1195" ht="14.25" customHeight="1"/>
    <row r="1196" ht="14.25" customHeight="1"/>
    <row r="1197" ht="14.25" customHeight="1"/>
    <row r="1198" ht="14.25" customHeight="1"/>
    <row r="1199" ht="14.25" customHeight="1"/>
    <row r="1200" ht="14.25" customHeight="1"/>
    <row r="1201" ht="14.25" customHeight="1"/>
    <row r="1202" ht="14.25" customHeight="1"/>
    <row r="1203" ht="14.25" customHeight="1"/>
    <row r="1204" ht="14.25" customHeight="1"/>
    <row r="1205" ht="14.25" customHeight="1"/>
    <row r="1206" ht="14.25" customHeight="1"/>
    <row r="1207" ht="14.25" customHeight="1"/>
    <row r="1208" ht="14.25" customHeight="1"/>
    <row r="1209" ht="14.25" customHeight="1"/>
    <row r="1210" ht="14.25" customHeight="1"/>
    <row r="1211" ht="14.25" customHeight="1"/>
    <row r="1212" ht="14.25" customHeight="1"/>
    <row r="1213" ht="14.25" customHeight="1"/>
    <row r="1214" ht="14.25" customHeight="1"/>
    <row r="1215" ht="14.25" customHeight="1"/>
    <row r="1216" ht="14.25" customHeight="1"/>
    <row r="1217" ht="14.25" customHeight="1"/>
    <row r="1218" ht="14.25" customHeight="1"/>
    <row r="1219" ht="14.25" customHeight="1"/>
    <row r="1220" ht="14.25" customHeight="1"/>
    <row r="1221" ht="14.25" customHeight="1"/>
    <row r="1222" ht="14.25" customHeight="1"/>
    <row r="1223" ht="14.25" customHeight="1"/>
    <row r="1224" ht="14.25" customHeight="1"/>
    <row r="1225" ht="14.25" customHeight="1"/>
    <row r="1226" ht="14.25" customHeight="1"/>
    <row r="1227" ht="14.25" customHeight="1"/>
    <row r="1228" ht="14.25" customHeight="1"/>
    <row r="1229" ht="14.25" customHeight="1"/>
    <row r="1230" ht="14.25" customHeight="1"/>
    <row r="1231" ht="14.25" customHeight="1"/>
    <row r="1232" ht="14.25" customHeight="1"/>
    <row r="1233" ht="14.25" customHeight="1"/>
    <row r="1234" ht="14.25" customHeight="1"/>
    <row r="1235" ht="14.25" customHeight="1"/>
    <row r="1236" ht="14.25" customHeight="1"/>
    <row r="1237" ht="14.25" customHeight="1"/>
    <row r="1238" ht="14.25" customHeight="1"/>
    <row r="1239" ht="14.25" customHeight="1"/>
    <row r="1240" ht="14.25" customHeight="1"/>
    <row r="1241" ht="14.25" customHeight="1"/>
    <row r="1242" ht="14.25" customHeight="1"/>
    <row r="1243" ht="14.25" customHeight="1"/>
    <row r="1244" ht="14.25" customHeight="1"/>
    <row r="1245" ht="14.25" customHeight="1"/>
    <row r="1246" ht="14.25" customHeight="1"/>
    <row r="1247" ht="14.25" customHeight="1"/>
    <row r="1248" ht="14.25" customHeight="1"/>
    <row r="1249" ht="14.25" customHeight="1"/>
    <row r="1250" ht="14.25" customHeight="1"/>
    <row r="1251" ht="14.25" customHeight="1"/>
    <row r="1252" ht="14.25" customHeight="1"/>
    <row r="1253" ht="14.25" customHeight="1"/>
    <row r="1254" ht="14.25" customHeight="1"/>
    <row r="1255" ht="14.25" customHeight="1"/>
    <row r="1256" ht="14.25" customHeight="1"/>
    <row r="1257" ht="14.25" customHeight="1"/>
    <row r="1258" ht="14.25" customHeight="1"/>
    <row r="1259" ht="14.25" customHeight="1"/>
    <row r="1260" ht="14.25" customHeight="1"/>
    <row r="1261" ht="14.25" customHeight="1"/>
    <row r="1262" ht="14.25" customHeight="1"/>
    <row r="1263" ht="14.25" customHeight="1"/>
    <row r="1264" ht="14.25" customHeight="1"/>
    <row r="1265" ht="14.25" customHeight="1"/>
    <row r="1266" ht="14.25" customHeight="1"/>
    <row r="1267" ht="14.25" customHeight="1"/>
    <row r="1268" ht="14.25" customHeight="1"/>
    <row r="1269" ht="14.25" customHeight="1"/>
    <row r="1270" ht="14.25" customHeight="1"/>
    <row r="1271" ht="14.25" customHeight="1"/>
    <row r="1272" ht="14.25" customHeight="1"/>
    <row r="1273" ht="14.25" customHeight="1"/>
    <row r="1274" ht="14.25" customHeight="1"/>
    <row r="1275" ht="14.25" customHeight="1"/>
    <row r="1276" ht="14.25" customHeight="1"/>
    <row r="1277" ht="14.25" customHeight="1"/>
    <row r="1278" ht="14.25" customHeight="1"/>
    <row r="1279" ht="14.25" customHeight="1"/>
    <row r="1280" ht="14.25" customHeight="1"/>
    <row r="1281" ht="14.25" customHeight="1"/>
    <row r="1282" ht="14.25" customHeight="1"/>
    <row r="1283" ht="14.25" customHeight="1"/>
    <row r="1284" ht="14.25" customHeight="1"/>
    <row r="1285" ht="14.25" customHeight="1"/>
    <row r="1286" ht="14.25" customHeight="1"/>
    <row r="1287" ht="14.25" customHeight="1"/>
    <row r="1288" ht="14.25" customHeight="1"/>
    <row r="1289" ht="14.25" customHeight="1"/>
    <row r="1290" ht="14.25" customHeight="1"/>
    <row r="1291" ht="14.25" customHeight="1"/>
    <row r="1292" ht="14.25" customHeight="1"/>
    <row r="1293" ht="14.25" customHeight="1"/>
    <row r="1294" ht="14.25" customHeight="1"/>
    <row r="1295" ht="14.25" customHeight="1"/>
    <row r="1296" ht="14.25" customHeight="1"/>
    <row r="1297" ht="14.25" customHeight="1"/>
    <row r="1298" ht="14.25" customHeight="1"/>
    <row r="1299" ht="14.25" customHeight="1"/>
    <row r="1300" ht="14.25" customHeight="1"/>
    <row r="1301" ht="14.25" customHeight="1"/>
    <row r="1302" ht="14.25" customHeight="1"/>
    <row r="1303" ht="14.25" customHeight="1"/>
    <row r="1304" ht="14.25" customHeight="1"/>
    <row r="1305" ht="14.25" customHeight="1"/>
    <row r="1306" ht="14.25" customHeight="1"/>
    <row r="1307" ht="14.25" customHeight="1"/>
    <row r="1308" ht="14.25" customHeight="1"/>
    <row r="1309" ht="14.25" customHeight="1"/>
    <row r="1310" ht="14.25" customHeight="1"/>
    <row r="1311" ht="14.25" customHeight="1"/>
    <row r="1312" ht="14.25" customHeight="1"/>
    <row r="1313" ht="14.25" customHeight="1"/>
    <row r="1314" ht="14.25" customHeight="1"/>
    <row r="1315" ht="14.25" customHeight="1"/>
    <row r="1316" ht="14.25" customHeight="1"/>
    <row r="1317" ht="14.25" customHeight="1"/>
    <row r="1318" ht="14.25" customHeight="1"/>
    <row r="1319" ht="14.25" customHeight="1"/>
    <row r="1320" ht="14.25" customHeight="1"/>
    <row r="1321" ht="14.25" customHeight="1"/>
    <row r="1322" ht="14.25" customHeight="1"/>
    <row r="1323" ht="14.25" customHeight="1"/>
    <row r="1324" ht="14.25" customHeight="1"/>
    <row r="1325" ht="14.25" customHeight="1"/>
    <row r="1326" ht="14.25" customHeight="1"/>
    <row r="1327" ht="14.25" customHeight="1"/>
    <row r="1328" ht="14.25" customHeight="1"/>
    <row r="1329" ht="14.25" customHeight="1"/>
    <row r="1330" ht="14.25" customHeight="1"/>
    <row r="1331" ht="14.25" customHeight="1"/>
    <row r="1332" ht="14.25" customHeight="1"/>
    <row r="1333" ht="14.25" customHeight="1"/>
    <row r="1334" ht="14.25" customHeight="1"/>
    <row r="1335" ht="14.25" customHeight="1"/>
    <row r="1336" ht="14.25" customHeight="1"/>
    <row r="1337" ht="14.25" customHeight="1"/>
    <row r="1338" ht="14.25" customHeight="1"/>
    <row r="1339" ht="14.25" customHeight="1"/>
    <row r="1340" ht="14.25" customHeight="1"/>
    <row r="1341" ht="14.25" customHeight="1"/>
    <row r="1342" ht="14.25" customHeight="1"/>
    <row r="1343" ht="14.25" customHeight="1"/>
    <row r="1344" ht="14.25" customHeight="1"/>
    <row r="1345" ht="14.25" customHeight="1"/>
    <row r="1346" ht="14.25" customHeight="1"/>
    <row r="1347" ht="14.25" customHeight="1"/>
    <row r="1348" ht="14.25" customHeight="1"/>
    <row r="1349" ht="14.25" customHeight="1"/>
    <row r="1350" ht="14.25" customHeight="1"/>
    <row r="1351" ht="14.25" customHeight="1"/>
    <row r="1352" ht="14.25" customHeight="1"/>
    <row r="1353" ht="14.25" customHeight="1"/>
    <row r="1354" ht="14.25" customHeight="1"/>
    <row r="1355" ht="14.25" customHeight="1"/>
    <row r="1356" ht="14.25" customHeight="1"/>
    <row r="1357" ht="14.25" customHeight="1"/>
    <row r="1358" ht="14.25" customHeight="1"/>
    <row r="1359" ht="14.25" customHeight="1"/>
    <row r="1360" ht="14.25" customHeight="1"/>
    <row r="1361" ht="14.25" customHeight="1"/>
    <row r="1362" ht="14.25" customHeight="1"/>
    <row r="1363" ht="14.25" customHeight="1"/>
    <row r="1364" ht="14.25" customHeight="1"/>
    <row r="1365" ht="14.25" customHeight="1"/>
    <row r="1366" ht="14.25" customHeight="1"/>
    <row r="1367" ht="14.25" customHeight="1"/>
    <row r="1368" ht="14.25" customHeight="1"/>
    <row r="1369" ht="14.25" customHeight="1"/>
    <row r="1370" ht="14.25" customHeight="1"/>
    <row r="1371" ht="14.25" customHeight="1"/>
    <row r="1372" ht="14.25" customHeight="1"/>
    <row r="1373" ht="14.25" customHeight="1"/>
    <row r="1374" ht="14.25" customHeight="1"/>
    <row r="1375" ht="14.25" customHeight="1"/>
    <row r="1376" ht="14.25" customHeight="1"/>
    <row r="1377" ht="14.25" customHeight="1"/>
    <row r="1378" ht="14.25" customHeight="1"/>
    <row r="1379" ht="14.25" customHeight="1"/>
    <row r="1380" ht="14.25" customHeight="1"/>
    <row r="1381" ht="14.25" customHeight="1"/>
    <row r="1382" ht="14.25" customHeight="1"/>
    <row r="1383" ht="14.25" customHeight="1"/>
    <row r="1384" ht="14.25" customHeight="1"/>
    <row r="1385" ht="14.25" customHeight="1"/>
    <row r="1386" ht="14.25" customHeight="1"/>
    <row r="1387" ht="14.25" customHeight="1"/>
    <row r="1388" ht="14.25" customHeight="1"/>
    <row r="1389" ht="14.25" customHeight="1"/>
    <row r="1390" ht="14.25" customHeight="1"/>
    <row r="1391" ht="14.25" customHeight="1"/>
    <row r="1392" ht="14.25" customHeight="1"/>
    <row r="1393" ht="14.25" customHeight="1"/>
    <row r="1394" ht="14.25" customHeight="1"/>
    <row r="1395" ht="14.25" customHeight="1"/>
    <row r="1396" ht="14.25" customHeight="1"/>
    <row r="1397" ht="14.25" customHeight="1"/>
    <row r="1398" ht="14.25" customHeight="1"/>
    <row r="1399" ht="14.25" customHeight="1"/>
    <row r="1400" ht="14.25" customHeight="1"/>
    <row r="1401" ht="14.25" customHeight="1"/>
    <row r="1402" ht="14.25" customHeight="1"/>
    <row r="1403" ht="14.25" customHeight="1"/>
    <row r="1404" ht="14.25" customHeight="1"/>
    <row r="1405" ht="14.25" customHeight="1"/>
    <row r="1406" ht="14.25" customHeight="1"/>
    <row r="1407" ht="14.25" customHeight="1"/>
    <row r="1408" ht="14.25" customHeight="1"/>
    <row r="1409" ht="14.25" customHeight="1"/>
    <row r="1410" ht="14.25" customHeight="1"/>
    <row r="1411" ht="14.25" customHeight="1"/>
    <row r="1412" ht="14.25" customHeight="1"/>
    <row r="1413" ht="14.25" customHeight="1"/>
    <row r="1414" ht="14.25" customHeight="1"/>
    <row r="1415" ht="14.25" customHeight="1"/>
    <row r="1416" ht="14.25" customHeight="1"/>
    <row r="1417" ht="14.25" customHeight="1"/>
    <row r="1418" ht="14.25" customHeight="1"/>
    <row r="1419" ht="14.25" customHeight="1"/>
    <row r="1420" ht="14.25" customHeight="1"/>
    <row r="1421" ht="14.25" customHeight="1"/>
    <row r="1422" ht="14.25" customHeight="1"/>
    <row r="1423" ht="14.25" customHeight="1"/>
    <row r="1424" ht="14.25" customHeight="1"/>
    <row r="1425" ht="14.25" customHeight="1"/>
    <row r="1426" ht="14.25" customHeight="1"/>
    <row r="1427" ht="14.25" customHeight="1"/>
    <row r="1428" ht="14.25" customHeight="1"/>
    <row r="1429" ht="14.25" customHeight="1"/>
    <row r="1430" ht="14.25" customHeight="1"/>
    <row r="1431" ht="14.25" customHeight="1"/>
    <row r="1432" ht="14.25" customHeight="1"/>
    <row r="1433" ht="14.25" customHeight="1"/>
    <row r="1434" ht="14.25" customHeight="1"/>
    <row r="1435" ht="14.25" customHeight="1"/>
    <row r="1436" ht="14.25" customHeight="1"/>
    <row r="1437" ht="14.25" customHeight="1"/>
    <row r="1438" ht="14.25" customHeight="1"/>
    <row r="1439" ht="14.25" customHeight="1"/>
    <row r="1440" ht="14.25" customHeight="1"/>
    <row r="1441" ht="14.25" customHeight="1"/>
    <row r="1442" ht="14.25" customHeight="1"/>
    <row r="1443" ht="14.25" customHeight="1"/>
    <row r="1444" ht="14.25" customHeight="1"/>
    <row r="1445" ht="14.25" customHeight="1"/>
    <row r="1446" ht="14.25" customHeight="1"/>
    <row r="1447" ht="14.25" customHeight="1"/>
    <row r="1448" ht="14.25" customHeight="1"/>
    <row r="1449" ht="14.25" customHeight="1"/>
    <row r="1450" ht="14.25" customHeight="1"/>
    <row r="1451" ht="14.25" customHeight="1"/>
    <row r="1452" ht="14.25" customHeight="1"/>
    <row r="1453" ht="14.25" customHeight="1"/>
    <row r="1454" ht="14.25" customHeight="1"/>
    <row r="1455" ht="14.25" customHeight="1"/>
    <row r="1456" ht="14.25" customHeight="1"/>
    <row r="1457" ht="14.25" customHeight="1"/>
    <row r="1458" ht="14.25" customHeight="1"/>
    <row r="1459" ht="14.25" customHeight="1"/>
    <row r="1460" ht="14.25" customHeight="1"/>
    <row r="1461" ht="14.25" customHeight="1"/>
    <row r="1462" ht="14.25" customHeight="1"/>
    <row r="1463" ht="14.25" customHeight="1"/>
    <row r="1464" ht="14.25" customHeight="1"/>
    <row r="1465" ht="14.25" customHeight="1"/>
    <row r="1466" ht="14.25" customHeight="1"/>
    <row r="1467" ht="14.25" customHeight="1"/>
    <row r="1468" ht="14.25" customHeight="1"/>
    <row r="1469" ht="14.25" customHeight="1"/>
    <row r="1470" ht="14.25" customHeight="1"/>
    <row r="1471" ht="14.25" customHeight="1"/>
    <row r="1472" ht="14.25" customHeight="1"/>
    <row r="1473" ht="14.25" customHeight="1"/>
    <row r="1474" ht="14.25" customHeight="1"/>
    <row r="1475" ht="14.25" customHeight="1"/>
    <row r="1476" ht="14.25" customHeight="1"/>
    <row r="1477" ht="14.25" customHeight="1"/>
    <row r="1478" ht="14.25" customHeight="1"/>
    <row r="1479" ht="14.25" customHeight="1"/>
    <row r="1480" ht="14.25" customHeight="1"/>
    <row r="1481" ht="14.25" customHeight="1"/>
    <row r="1482" ht="14.25" customHeight="1"/>
    <row r="1483" ht="14.25" customHeight="1"/>
    <row r="1484" ht="14.25" customHeight="1"/>
    <row r="1485" ht="14.25" customHeight="1"/>
    <row r="1486" ht="14.25" customHeight="1"/>
    <row r="1487" ht="14.25" customHeight="1"/>
    <row r="1488" ht="14.25" customHeight="1"/>
    <row r="1489" ht="14.25" customHeight="1"/>
    <row r="1490" ht="14.25" customHeight="1"/>
    <row r="1491" ht="14.25" customHeight="1"/>
    <row r="1492" ht="14.25" customHeight="1"/>
    <row r="1493" ht="14.25" customHeight="1"/>
    <row r="1494" ht="14.25" customHeight="1"/>
    <row r="1495" ht="14.25" customHeight="1"/>
    <row r="1496" ht="14.25" customHeight="1"/>
    <row r="1497" ht="14.25" customHeight="1"/>
    <row r="1498" ht="14.25" customHeight="1"/>
    <row r="1499" ht="14.25" customHeight="1"/>
    <row r="1500" ht="14.25" customHeight="1"/>
    <row r="1501" ht="14.25" customHeight="1"/>
    <row r="1502" ht="14.25" customHeight="1"/>
    <row r="1503" ht="14.25" customHeight="1"/>
    <row r="1504" ht="14.25" customHeight="1"/>
    <row r="1505" ht="14.25" customHeight="1"/>
    <row r="1506" ht="14.25" customHeight="1"/>
    <row r="1507" ht="14.25" customHeight="1"/>
    <row r="1508" ht="14.25" customHeight="1"/>
    <row r="1509" ht="14.25" customHeight="1"/>
    <row r="1510" ht="14.25" customHeight="1"/>
    <row r="1511" ht="14.25" customHeight="1"/>
    <row r="1512" ht="14.25" customHeight="1"/>
    <row r="1513" ht="14.25" customHeight="1"/>
    <row r="1514" ht="14.25" customHeight="1"/>
    <row r="1515" ht="14.25" customHeight="1"/>
    <row r="1516" ht="14.25" customHeight="1"/>
    <row r="1517" ht="14.25" customHeight="1"/>
    <row r="1518" ht="14.25" customHeight="1"/>
    <row r="1519" ht="14.25" customHeight="1"/>
    <row r="1520" ht="14.25" customHeight="1"/>
    <row r="1521" ht="14.25" customHeight="1"/>
    <row r="1522" ht="14.25" customHeight="1"/>
    <row r="1523" ht="14.25" customHeight="1"/>
    <row r="1524" ht="14.25" customHeight="1"/>
    <row r="1525" ht="14.25" customHeight="1"/>
    <row r="1526" ht="14.25" customHeight="1"/>
    <row r="1527" ht="14.25" customHeight="1"/>
    <row r="1528" ht="14.25" customHeight="1"/>
    <row r="1529" ht="14.25" customHeight="1"/>
    <row r="1530" ht="14.25" customHeight="1"/>
    <row r="1531" ht="14.25" customHeight="1"/>
    <row r="1532" ht="14.25" customHeight="1"/>
    <row r="1533" ht="14.25" customHeight="1"/>
    <row r="1534" ht="14.25" customHeight="1"/>
    <row r="1535" ht="14.25" customHeight="1"/>
    <row r="1536" ht="14.25" customHeight="1"/>
    <row r="1537" ht="14.25" customHeight="1"/>
    <row r="1538" ht="14.25" customHeight="1"/>
    <row r="1539" ht="14.25" customHeight="1"/>
    <row r="1540" ht="14.25" customHeight="1"/>
    <row r="1541" ht="14.25" customHeight="1"/>
    <row r="1542" ht="14.25" customHeight="1"/>
    <row r="1543" ht="14.25" customHeight="1"/>
    <row r="1544" ht="14.25" customHeight="1"/>
    <row r="1545" ht="14.25" customHeight="1"/>
    <row r="1546" ht="14.25" customHeight="1"/>
    <row r="1547" ht="14.25" customHeight="1"/>
    <row r="1548" ht="14.25" customHeight="1"/>
    <row r="1549" ht="14.25" customHeight="1"/>
    <row r="1550" ht="14.25" customHeight="1"/>
    <row r="1551" ht="14.25" customHeight="1"/>
    <row r="1552" ht="14.25" customHeight="1"/>
    <row r="1553" ht="14.25" customHeight="1"/>
    <row r="1554" ht="14.25" customHeight="1"/>
    <row r="1555" ht="14.25" customHeight="1"/>
    <row r="1556" ht="14.25" customHeight="1"/>
    <row r="1557" ht="14.25" customHeight="1"/>
    <row r="1558" ht="14.25" customHeight="1"/>
    <row r="1559" ht="14.25" customHeight="1"/>
    <row r="1560" ht="14.25" customHeight="1"/>
    <row r="1561" ht="14.25" customHeight="1"/>
    <row r="1562" ht="14.25" customHeight="1"/>
    <row r="1563" ht="14.25" customHeight="1"/>
    <row r="1564" ht="14.25" customHeight="1"/>
    <row r="1565" ht="14.25" customHeight="1"/>
    <row r="1566" ht="14.25" customHeight="1"/>
    <row r="1567" ht="14.25" customHeight="1"/>
    <row r="1568" ht="14.25" customHeight="1"/>
    <row r="1569" ht="14.25" customHeight="1"/>
    <row r="1570" ht="14.25" customHeight="1"/>
    <row r="1571" ht="14.25" customHeight="1"/>
    <row r="1572" ht="14.25" customHeight="1"/>
    <row r="1573" ht="14.25" customHeight="1"/>
    <row r="1574" ht="14.25" customHeight="1"/>
    <row r="1575" ht="14.25" customHeight="1"/>
    <row r="1576" ht="14.25" customHeight="1"/>
    <row r="1577" ht="14.25" customHeight="1"/>
    <row r="1578" ht="14.25" customHeight="1"/>
    <row r="1579" ht="14.25" customHeight="1"/>
    <row r="1580" ht="14.25" customHeight="1"/>
    <row r="1581" ht="14.25" customHeight="1"/>
    <row r="1582" ht="14.25" customHeight="1"/>
    <row r="1583" ht="14.25" customHeight="1"/>
    <row r="1584" ht="14.25" customHeight="1"/>
    <row r="1585" ht="14.25" customHeight="1"/>
    <row r="1586" ht="14.25" customHeight="1"/>
    <row r="1587" ht="14.25" customHeight="1"/>
    <row r="1588" ht="14.25" customHeight="1"/>
    <row r="1589" ht="14.25" customHeight="1"/>
    <row r="1590" ht="14.25" customHeight="1"/>
    <row r="1591" ht="14.25" customHeight="1"/>
    <row r="1592" ht="14.25" customHeight="1"/>
    <row r="1593" ht="14.25" customHeight="1"/>
    <row r="1594" ht="14.25" customHeight="1"/>
    <row r="1595" ht="14.25" customHeight="1"/>
    <row r="1596" ht="14.25" customHeight="1"/>
    <row r="1597" ht="14.25" customHeight="1"/>
    <row r="1598" ht="14.25" customHeight="1"/>
    <row r="1599" ht="14.25" customHeight="1"/>
    <row r="1600" ht="14.25" customHeight="1"/>
    <row r="1601" ht="14.25" customHeight="1"/>
    <row r="1602" ht="14.25" customHeight="1"/>
    <row r="1603" ht="14.25" customHeight="1"/>
    <row r="1604" ht="14.25" customHeight="1"/>
    <row r="1605" ht="14.25" customHeight="1"/>
    <row r="1606" ht="14.25" customHeight="1"/>
    <row r="1607" ht="14.25" customHeight="1"/>
    <row r="1608" ht="14.25" customHeight="1"/>
    <row r="1609" ht="14.25" customHeight="1"/>
    <row r="1610" ht="14.25" customHeight="1"/>
    <row r="1611" ht="14.25" customHeight="1"/>
    <row r="1612" ht="14.25" customHeight="1"/>
    <row r="1613" ht="14.25" customHeight="1"/>
    <row r="1614" ht="14.25" customHeight="1"/>
    <row r="1615" ht="14.25" customHeight="1"/>
    <row r="1616" ht="14.25" customHeight="1"/>
    <row r="1617" ht="14.25" customHeight="1"/>
    <row r="1618" ht="14.25" customHeight="1"/>
    <row r="1619" ht="14.25" customHeight="1"/>
    <row r="1620" ht="14.25" customHeight="1"/>
    <row r="1621" ht="14.25" customHeight="1"/>
    <row r="1622" ht="14.25" customHeight="1"/>
    <row r="1623" ht="14.25" customHeight="1"/>
    <row r="1624" ht="14.25" customHeight="1"/>
    <row r="1625" ht="14.25" customHeight="1"/>
    <row r="1626" ht="14.25" customHeight="1"/>
    <row r="1627" ht="14.25" customHeight="1"/>
    <row r="1628" ht="14.25" customHeight="1"/>
    <row r="1629" ht="14.25" customHeight="1"/>
    <row r="1630" ht="14.25" customHeight="1"/>
    <row r="1631" ht="14.25" customHeight="1"/>
    <row r="1632" ht="14.25" customHeight="1"/>
    <row r="1633" ht="14.25" customHeight="1"/>
    <row r="1634" ht="14.25" customHeight="1"/>
    <row r="1635" ht="14.25" customHeight="1"/>
    <row r="1636" ht="14.25" customHeight="1"/>
    <row r="1637" ht="14.25" customHeight="1"/>
    <row r="1638" ht="14.25" customHeight="1"/>
    <row r="1639" ht="14.25" customHeight="1"/>
    <row r="1640" ht="14.25" customHeight="1"/>
    <row r="1641" ht="14.25" customHeight="1"/>
    <row r="1642" ht="14.25" customHeight="1"/>
    <row r="1643" ht="14.25" customHeight="1"/>
    <row r="1644" ht="14.25" customHeight="1"/>
    <row r="1645" ht="14.25" customHeight="1"/>
    <row r="1646" ht="14.25" customHeight="1"/>
    <row r="1647" ht="14.25" customHeight="1"/>
    <row r="1648" ht="14.25" customHeight="1"/>
    <row r="1649" ht="14.25" customHeight="1"/>
    <row r="1650" ht="14.25" customHeight="1"/>
    <row r="1651" ht="14.25" customHeight="1"/>
    <row r="1652" ht="14.25" customHeight="1"/>
    <row r="1653" ht="14.25" customHeight="1"/>
    <row r="1654" ht="14.25" customHeight="1"/>
    <row r="1655" ht="14.25" customHeight="1"/>
    <row r="1656" ht="14.25" customHeight="1"/>
    <row r="1657" ht="14.25" customHeight="1"/>
    <row r="1658" ht="14.25" customHeight="1"/>
    <row r="1659" ht="14.25" customHeight="1"/>
    <row r="1660" ht="14.25" customHeight="1"/>
    <row r="1661" ht="14.25" customHeight="1"/>
    <row r="1662" ht="14.25" customHeight="1"/>
    <row r="1663" ht="14.25" customHeight="1"/>
    <row r="1664" ht="14.25" customHeight="1"/>
    <row r="1665" ht="14.25" customHeight="1"/>
    <row r="1666" ht="14.25" customHeight="1"/>
    <row r="1667" ht="14.25" customHeight="1"/>
    <row r="1668" ht="14.25" customHeight="1"/>
    <row r="1669" ht="14.25" customHeight="1"/>
    <row r="1670" ht="14.25" customHeight="1"/>
    <row r="1671" ht="14.25" customHeight="1"/>
    <row r="1672" ht="14.25" customHeight="1"/>
    <row r="1673" ht="14.25" customHeight="1"/>
    <row r="1674" ht="14.25" customHeight="1"/>
    <row r="1675" ht="14.25" customHeight="1"/>
    <row r="1676" ht="14.25" customHeight="1"/>
    <row r="1677" ht="14.25" customHeight="1"/>
    <row r="1678" ht="14.25" customHeight="1"/>
    <row r="1679" ht="14.25" customHeight="1"/>
    <row r="1680" ht="14.25" customHeight="1"/>
    <row r="1681" ht="14.25" customHeight="1"/>
    <row r="1682" ht="14.25" customHeight="1"/>
    <row r="1683" ht="14.25" customHeight="1"/>
    <row r="1684" ht="14.25" customHeight="1"/>
    <row r="1685" ht="14.25" customHeight="1"/>
    <row r="1686" ht="14.25" customHeight="1"/>
    <row r="1687" ht="14.25" customHeight="1"/>
    <row r="1688" ht="14.25" customHeight="1"/>
    <row r="1689" ht="14.25" customHeight="1"/>
    <row r="1690" ht="14.25" customHeight="1"/>
    <row r="1691" ht="14.25" customHeight="1"/>
    <row r="1692" ht="14.25" customHeight="1"/>
    <row r="1693" ht="14.25" customHeight="1"/>
    <row r="1694" ht="14.25" customHeight="1"/>
    <row r="1695" ht="14.25" customHeight="1"/>
    <row r="1696" ht="14.25" customHeight="1"/>
    <row r="1697" ht="14.25" customHeight="1"/>
    <row r="1698" ht="14.25" customHeight="1"/>
    <row r="1699" ht="14.25" customHeight="1"/>
    <row r="1700" ht="14.25" customHeight="1"/>
    <row r="1701" ht="14.25" customHeight="1"/>
    <row r="1702" ht="14.25" customHeight="1"/>
    <row r="1703" ht="14.25" customHeight="1"/>
    <row r="1704" ht="14.25" customHeight="1"/>
    <row r="1705" ht="14.25" customHeight="1"/>
    <row r="1706" ht="14.25" customHeight="1"/>
    <row r="1707" ht="14.25" customHeight="1"/>
    <row r="1708" ht="14.25" customHeight="1"/>
    <row r="1709" ht="14.25" customHeight="1"/>
    <row r="1710" ht="14.25" customHeight="1"/>
    <row r="1711" ht="14.25" customHeight="1"/>
    <row r="1712" ht="14.25" customHeight="1"/>
    <row r="1713" ht="14.25" customHeight="1"/>
    <row r="1714" ht="14.25" customHeight="1"/>
    <row r="1715" ht="14.25" customHeight="1"/>
    <row r="1716" ht="14.25" customHeight="1"/>
    <row r="1717" ht="14.25" customHeight="1"/>
    <row r="1718" ht="14.25" customHeight="1"/>
    <row r="1719" ht="14.25" customHeight="1"/>
    <row r="1720" ht="14.25" customHeight="1"/>
    <row r="1721" ht="14.25" customHeight="1"/>
    <row r="1722" ht="14.25" customHeight="1"/>
    <row r="1723" ht="14.25" customHeight="1"/>
    <row r="1724" ht="14.25" customHeight="1"/>
    <row r="1725" ht="14.25" customHeight="1"/>
    <row r="1726" ht="14.25" customHeight="1"/>
    <row r="1727" ht="14.25" customHeight="1"/>
    <row r="1728" ht="14.25" customHeight="1"/>
    <row r="1729" ht="14.25" customHeight="1"/>
    <row r="1730" ht="14.25" customHeight="1"/>
    <row r="1731" ht="14.25" customHeight="1"/>
    <row r="1732" ht="14.25" customHeight="1"/>
    <row r="1733" ht="14.25" customHeight="1"/>
    <row r="1734" ht="14.25" customHeight="1"/>
    <row r="1735" ht="14.25" customHeight="1"/>
    <row r="1736" ht="14.25" customHeight="1"/>
    <row r="1737" ht="14.25" customHeight="1"/>
    <row r="1738" ht="14.25" customHeight="1"/>
    <row r="1739" ht="14.25" customHeight="1"/>
    <row r="1740" ht="14.25" customHeight="1"/>
    <row r="1741" ht="14.25" customHeight="1"/>
    <row r="1742" ht="14.25" customHeight="1"/>
    <row r="1743" ht="14.25" customHeight="1"/>
    <row r="1744" ht="14.25" customHeight="1"/>
    <row r="1745" ht="14.25" customHeight="1"/>
    <row r="1746" ht="14.25" customHeight="1"/>
    <row r="1747" ht="14.25" customHeight="1"/>
    <row r="1748" ht="14.25" customHeight="1"/>
    <row r="1749" ht="14.25" customHeight="1"/>
    <row r="1750" ht="14.25" customHeight="1"/>
    <row r="1751" ht="14.25" customHeight="1"/>
    <row r="1752" ht="14.25" customHeight="1"/>
    <row r="1753" ht="14.25" customHeight="1"/>
    <row r="1754" ht="14.25" customHeight="1"/>
    <row r="1755" ht="14.25" customHeight="1"/>
    <row r="1756" ht="14.25" customHeight="1"/>
    <row r="1757" ht="14.25" customHeight="1"/>
    <row r="1758" ht="14.25" customHeight="1"/>
    <row r="1759" ht="14.25" customHeight="1"/>
    <row r="1760" ht="14.25" customHeight="1"/>
    <row r="1761" ht="14.25" customHeight="1"/>
    <row r="1762" ht="14.25" customHeight="1"/>
    <row r="1763" ht="14.25" customHeight="1"/>
    <row r="1764" ht="14.25" customHeight="1"/>
    <row r="1765" ht="14.25" customHeight="1"/>
    <row r="1766" ht="14.25" customHeight="1"/>
    <row r="1767" ht="14.25" customHeight="1"/>
    <row r="1768" ht="14.25" customHeight="1"/>
    <row r="1769" ht="14.25" customHeight="1"/>
    <row r="1770" ht="14.25" customHeight="1"/>
    <row r="1771" ht="14.25" customHeight="1"/>
    <row r="1772" ht="14.25" customHeight="1"/>
    <row r="1773" ht="14.25" customHeight="1"/>
    <row r="1774" ht="14.25" customHeight="1"/>
    <row r="1775" ht="14.25" customHeight="1"/>
    <row r="1776" ht="14.25" customHeight="1"/>
    <row r="1777" ht="14.25" customHeight="1"/>
    <row r="1778" ht="14.25" customHeight="1"/>
    <row r="1779" ht="14.25" customHeight="1"/>
    <row r="1780" ht="14.25" customHeight="1"/>
    <row r="1781" ht="14.25" customHeight="1"/>
    <row r="1782" ht="14.25" customHeight="1"/>
    <row r="1783" ht="14.25" customHeight="1"/>
    <row r="1784" ht="14.25" customHeight="1"/>
    <row r="1785" ht="14.25" customHeight="1"/>
    <row r="1786" ht="14.25" customHeight="1"/>
    <row r="1787" ht="14.25" customHeight="1"/>
    <row r="1788" ht="14.25" customHeight="1"/>
    <row r="1789" ht="14.25" customHeight="1"/>
    <row r="1790" ht="14.25" customHeight="1"/>
    <row r="1791" ht="14.25" customHeight="1"/>
    <row r="1792" ht="14.25" customHeight="1"/>
    <row r="1793" ht="14.25" customHeight="1"/>
    <row r="1794" ht="14.25" customHeight="1"/>
    <row r="1795" ht="14.25" customHeight="1"/>
    <row r="1796" ht="14.25" customHeight="1"/>
    <row r="1797" ht="14.25" customHeight="1"/>
    <row r="1798" ht="14.25" customHeight="1"/>
    <row r="1799" ht="14.25" customHeight="1"/>
    <row r="1800" ht="14.25" customHeight="1"/>
    <row r="1801" ht="14.25" customHeight="1"/>
    <row r="1802" ht="14.25" customHeight="1"/>
    <row r="1803" ht="14.25" customHeight="1"/>
    <row r="1804" ht="14.25" customHeight="1"/>
    <row r="1805" ht="14.25" customHeight="1"/>
    <row r="1806" ht="14.25" customHeight="1"/>
    <row r="1807" ht="14.25" customHeight="1"/>
    <row r="1808" ht="14.25" customHeight="1"/>
    <row r="1809" ht="14.25" customHeight="1"/>
    <row r="1810" ht="14.25" customHeight="1"/>
    <row r="1811" ht="14.25" customHeight="1"/>
    <row r="1812" ht="14.25" customHeight="1"/>
    <row r="1813" ht="14.25" customHeight="1"/>
    <row r="1814" ht="14.25" customHeight="1"/>
    <row r="1815" ht="14.25" customHeight="1"/>
    <row r="1816" ht="14.25" customHeight="1"/>
    <row r="1817" ht="14.25" customHeight="1"/>
    <row r="1818" ht="14.25" customHeight="1"/>
    <row r="1819" ht="14.25" customHeight="1"/>
    <row r="1820" ht="14.25" customHeight="1"/>
    <row r="1821" ht="14.25" customHeight="1"/>
    <row r="1822" ht="14.25" customHeight="1"/>
    <row r="1823" ht="14.25" customHeight="1"/>
    <row r="1824" ht="14.25" customHeight="1"/>
    <row r="1825" ht="14.25" customHeight="1"/>
    <row r="1826" ht="14.25" customHeight="1"/>
    <row r="1827" ht="14.25" customHeight="1"/>
    <row r="1828" ht="14.25" customHeight="1"/>
    <row r="1829" ht="14.25" customHeight="1"/>
    <row r="1830" ht="14.25" customHeight="1"/>
    <row r="1831" ht="14.25" customHeight="1"/>
    <row r="1832" ht="14.25" customHeight="1"/>
    <row r="1833" ht="14.25" customHeight="1"/>
    <row r="1834" ht="14.25" customHeight="1"/>
    <row r="1835" ht="14.25" customHeight="1"/>
    <row r="1836" ht="14.25" customHeight="1"/>
    <row r="1837" ht="14.25" customHeight="1"/>
    <row r="1838" ht="14.25" customHeight="1"/>
    <row r="1839" ht="14.25" customHeight="1"/>
    <row r="1840" ht="14.25" customHeight="1"/>
    <row r="1841" ht="14.25" customHeight="1"/>
    <row r="1842" ht="14.25" customHeight="1"/>
    <row r="1843" ht="14.25" customHeight="1"/>
    <row r="1844" ht="14.25" customHeight="1"/>
    <row r="1845" ht="14.25" customHeight="1"/>
    <row r="1846" ht="14.25" customHeight="1"/>
    <row r="1847" ht="14.25" customHeight="1"/>
    <row r="1848" ht="14.25" customHeight="1"/>
    <row r="1849" ht="14.25" customHeight="1"/>
    <row r="1850" ht="14.25" customHeight="1"/>
    <row r="1851" ht="14.25" customHeight="1"/>
    <row r="1852" ht="14.25" customHeight="1"/>
    <row r="1853" ht="14.25" customHeight="1"/>
    <row r="1854" ht="14.25" customHeight="1"/>
    <row r="1855" ht="14.25" customHeight="1"/>
    <row r="1856" ht="14.25" customHeight="1"/>
    <row r="1857" ht="14.25" customHeight="1"/>
    <row r="1858" ht="14.25" customHeight="1"/>
    <row r="1859" ht="14.25" customHeight="1"/>
    <row r="1860" ht="14.25" customHeight="1"/>
    <row r="1861" ht="14.25" customHeight="1"/>
    <row r="1862" ht="14.25" customHeight="1"/>
    <row r="1863" ht="14.25" customHeight="1"/>
    <row r="1864" ht="14.25" customHeight="1"/>
    <row r="1865" ht="14.25" customHeight="1"/>
    <row r="1866" ht="14.25" customHeight="1"/>
    <row r="1867" ht="14.25" customHeight="1"/>
    <row r="1868" ht="14.25" customHeight="1"/>
    <row r="1869" ht="14.25" customHeight="1"/>
    <row r="1870" ht="14.25" customHeight="1"/>
    <row r="1871" ht="14.25" customHeight="1"/>
    <row r="1872" ht="14.25" customHeight="1"/>
    <row r="1873" ht="14.25" customHeight="1"/>
    <row r="1874" ht="14.25" customHeight="1"/>
    <row r="1875" ht="14.25" customHeight="1"/>
    <row r="1876" ht="14.25" customHeight="1"/>
    <row r="1877" ht="14.25" customHeight="1"/>
    <row r="1878" ht="14.25" customHeight="1"/>
    <row r="1879" ht="14.25" customHeight="1"/>
    <row r="1880" ht="14.25" customHeight="1"/>
    <row r="1881" ht="14.25" customHeight="1"/>
    <row r="1882" ht="14.25" customHeight="1"/>
    <row r="1883" ht="14.25" customHeight="1"/>
    <row r="1884" ht="14.25" customHeight="1"/>
    <row r="1885" ht="14.25" customHeight="1"/>
    <row r="1886" ht="14.25" customHeight="1"/>
    <row r="1887" ht="14.25" customHeight="1"/>
    <row r="1888" ht="14.25" customHeight="1"/>
    <row r="1889" ht="14.25" customHeight="1"/>
    <row r="1890" ht="14.25" customHeight="1"/>
    <row r="1891" ht="14.25" customHeight="1"/>
    <row r="1892" ht="14.25" customHeight="1"/>
    <row r="1893" ht="14.25" customHeight="1"/>
    <row r="1894" ht="14.25" customHeight="1"/>
    <row r="1895" ht="14.25" customHeight="1"/>
    <row r="1896" ht="14.25" customHeight="1"/>
    <row r="1897" ht="14.25" customHeight="1"/>
    <row r="1898" ht="14.25" customHeight="1"/>
    <row r="1899" ht="14.25" customHeight="1"/>
    <row r="1900" ht="14.25" customHeight="1"/>
    <row r="1901" ht="14.25" customHeight="1"/>
    <row r="1902" ht="14.25" customHeight="1"/>
    <row r="1903" ht="14.25" customHeight="1"/>
    <row r="1904" ht="14.25" customHeight="1"/>
    <row r="1905" ht="14.25" customHeight="1"/>
    <row r="1906" ht="14.25" customHeight="1"/>
    <row r="1907" ht="14.25" customHeight="1"/>
    <row r="1908" ht="14.25" customHeight="1"/>
    <row r="1909" ht="14.25" customHeight="1"/>
    <row r="1910" ht="14.25" customHeight="1"/>
    <row r="1911" ht="14.25" customHeight="1"/>
    <row r="1912" ht="14.25" customHeight="1"/>
    <row r="1913" ht="14.25" customHeight="1"/>
    <row r="1914" ht="14.25" customHeight="1"/>
    <row r="1915" ht="14.25" customHeight="1"/>
    <row r="1916" ht="14.25" customHeight="1"/>
    <row r="1917" ht="14.25" customHeight="1"/>
    <row r="1918" ht="14.25" customHeight="1"/>
    <row r="1919" ht="14.25" customHeight="1"/>
    <row r="1920" ht="14.25" customHeight="1"/>
    <row r="1921" ht="14.25" customHeight="1"/>
    <row r="1922" ht="14.25" customHeight="1"/>
    <row r="1923" ht="14.25" customHeight="1"/>
    <row r="1924" ht="14.25" customHeight="1"/>
    <row r="1925" ht="14.25" customHeight="1"/>
    <row r="1926" ht="14.25" customHeight="1"/>
    <row r="1927" ht="14.25" customHeight="1"/>
    <row r="1928" ht="14.25" customHeight="1"/>
    <row r="1929" ht="14.25" customHeight="1"/>
    <row r="1930" ht="14.25" customHeight="1"/>
    <row r="1931" ht="14.25" customHeight="1"/>
    <row r="1932" ht="14.25" customHeight="1"/>
    <row r="1933" ht="14.25" customHeight="1"/>
    <row r="1934" ht="14.25" customHeight="1"/>
    <row r="1935" ht="14.25" customHeight="1"/>
    <row r="1936" ht="14.25" customHeight="1"/>
    <row r="1937" ht="14.25" customHeight="1"/>
    <row r="1938" ht="14.25" customHeight="1"/>
    <row r="1939" ht="14.25" customHeight="1"/>
    <row r="1940" ht="14.25" customHeight="1"/>
    <row r="1941" ht="14.25" customHeight="1"/>
    <row r="1942" ht="14.25" customHeight="1"/>
    <row r="1943" ht="14.25" customHeight="1"/>
    <row r="1944" ht="14.25" customHeight="1"/>
    <row r="1945" ht="14.25" customHeight="1"/>
    <row r="1946" ht="14.25" customHeight="1"/>
    <row r="1947" ht="14.25" customHeight="1"/>
    <row r="1948" ht="14.25" customHeight="1"/>
    <row r="1949" ht="14.25" customHeight="1"/>
    <row r="1950" ht="14.25" customHeight="1"/>
    <row r="1951" ht="14.25" customHeight="1"/>
    <row r="1952" ht="14.25" customHeight="1"/>
    <row r="1953" ht="14.25" customHeight="1"/>
    <row r="1954" ht="14.25" customHeight="1"/>
    <row r="1955" ht="14.25" customHeight="1"/>
    <row r="1956" ht="14.25" customHeight="1"/>
    <row r="1957" ht="14.25" customHeight="1"/>
    <row r="1958" ht="14.25" customHeight="1"/>
    <row r="1959" ht="14.25" customHeight="1"/>
    <row r="1960" ht="14.25" customHeight="1"/>
    <row r="1961" ht="14.25" customHeight="1"/>
    <row r="1962" ht="14.25" customHeight="1"/>
    <row r="1963" ht="14.25" customHeight="1"/>
    <row r="1964" ht="14.25" customHeight="1"/>
    <row r="1965" ht="14.25" customHeight="1"/>
    <row r="1966" ht="14.25" customHeight="1"/>
    <row r="1967" ht="14.25" customHeight="1"/>
    <row r="1968" ht="14.25" customHeight="1"/>
    <row r="1969" ht="14.25" customHeight="1"/>
    <row r="1970" ht="14.25" customHeight="1"/>
    <row r="1971" ht="14.25" customHeight="1"/>
    <row r="1972" ht="14.25" customHeight="1"/>
    <row r="1973" ht="14.25" customHeight="1"/>
    <row r="1974" ht="14.25" customHeight="1"/>
    <row r="1975" ht="14.25" customHeight="1"/>
    <row r="1976" ht="14.25" customHeight="1"/>
    <row r="1977" ht="14.25" customHeight="1"/>
    <row r="1978" ht="14.25" customHeight="1"/>
    <row r="1979" ht="14.25" customHeight="1"/>
    <row r="1980" ht="14.25" customHeight="1"/>
    <row r="1981" ht="14.25" customHeight="1"/>
    <row r="1982" ht="14.25" customHeight="1"/>
    <row r="1983" ht="14.25" customHeight="1"/>
    <row r="1984" ht="14.25" customHeight="1"/>
    <row r="1985" ht="14.25" customHeight="1"/>
    <row r="1986" ht="14.25" customHeight="1"/>
    <row r="1987" ht="14.25" customHeight="1"/>
    <row r="1988" ht="14.25" customHeight="1"/>
    <row r="1989" ht="14.25" customHeight="1"/>
    <row r="1990" ht="14.25" customHeight="1"/>
    <row r="1991" ht="14.25" customHeight="1"/>
    <row r="1992" ht="14.25" customHeight="1"/>
    <row r="1993" ht="14.25" customHeight="1"/>
    <row r="1994" ht="14.25" customHeight="1"/>
    <row r="1995" ht="14.25" customHeight="1"/>
    <row r="1996" ht="14.25" customHeight="1"/>
    <row r="1997" ht="14.25" customHeight="1"/>
    <row r="1998" ht="14.25" customHeight="1"/>
    <row r="1999" ht="14.25" customHeight="1"/>
    <row r="2000" ht="14.25" customHeight="1"/>
    <row r="2001" ht="14.25" customHeight="1"/>
    <row r="2002" ht="14.25" customHeight="1"/>
    <row r="2003" ht="14.25" customHeight="1"/>
    <row r="2004" ht="14.25" customHeight="1"/>
    <row r="2005" ht="14.25" customHeight="1"/>
    <row r="2006" ht="14.25" customHeight="1"/>
    <row r="2007" ht="14.25" customHeight="1"/>
    <row r="2008" ht="14.25" customHeight="1"/>
    <row r="2009" ht="14.25" customHeight="1"/>
    <row r="2010" ht="14.25" customHeight="1"/>
    <row r="2011" ht="14.25" customHeight="1"/>
    <row r="2012" ht="14.25" customHeight="1"/>
    <row r="2013" ht="14.25" customHeight="1"/>
    <row r="2014" ht="14.25" customHeight="1"/>
    <row r="2015" ht="14.25" customHeight="1"/>
    <row r="2016" ht="14.25" customHeight="1"/>
    <row r="2017" ht="14.25" customHeight="1"/>
    <row r="2018" ht="14.25" customHeight="1"/>
    <row r="2019" ht="14.25" customHeight="1"/>
    <row r="2020" ht="14.25" customHeight="1"/>
    <row r="2021" ht="14.25" customHeight="1"/>
    <row r="2022" ht="14.25" customHeight="1"/>
    <row r="2023" ht="14.25" customHeight="1"/>
    <row r="2024" ht="14.25" customHeight="1"/>
    <row r="2025" ht="14.25" customHeight="1"/>
    <row r="2026" ht="14.25" customHeight="1"/>
    <row r="2027" ht="14.25" customHeight="1"/>
    <row r="2028" ht="14.25" customHeight="1"/>
    <row r="2029" ht="14.25" customHeight="1"/>
    <row r="2030" ht="14.25" customHeight="1"/>
    <row r="2031" ht="14.25" customHeight="1"/>
    <row r="2032" ht="14.25" customHeight="1"/>
    <row r="2033" ht="14.25" customHeight="1"/>
    <row r="2034" ht="14.25" customHeight="1"/>
    <row r="2035" ht="14.25" customHeight="1"/>
    <row r="2036" ht="14.25" customHeight="1"/>
    <row r="2037" ht="14.25" customHeight="1"/>
    <row r="2038" ht="14.25" customHeight="1"/>
    <row r="2039" ht="14.25" customHeight="1"/>
    <row r="2040" ht="14.25" customHeight="1"/>
    <row r="2041" ht="14.25" customHeight="1"/>
    <row r="2042" ht="14.25" customHeight="1"/>
    <row r="2043" ht="14.25" customHeight="1"/>
    <row r="2044" ht="14.25" customHeight="1"/>
    <row r="2045" ht="14.25" customHeight="1"/>
    <row r="2046" ht="14.25" customHeight="1"/>
    <row r="2047" ht="14.25" customHeight="1"/>
    <row r="2048" ht="14.25" customHeight="1"/>
    <row r="2049" ht="14.25" customHeight="1"/>
    <row r="2050" ht="14.25" customHeight="1"/>
    <row r="2051" ht="14.25" customHeight="1"/>
    <row r="2052" ht="14.25" customHeight="1"/>
    <row r="2053" ht="14.25" customHeight="1"/>
    <row r="2054" ht="14.25" customHeight="1"/>
    <row r="2055" ht="14.25" customHeight="1"/>
    <row r="2056" ht="14.25" customHeight="1"/>
    <row r="2057" ht="14.25" customHeight="1"/>
    <row r="2058" ht="14.25" customHeight="1"/>
    <row r="2059" ht="14.25" customHeight="1"/>
    <row r="2060" ht="14.25" customHeight="1"/>
    <row r="2061" ht="14.25" customHeight="1"/>
    <row r="2062" ht="14.25" customHeight="1"/>
    <row r="2063" ht="14.25" customHeight="1"/>
    <row r="2064" ht="14.25" customHeight="1"/>
    <row r="2065" ht="14.25" customHeight="1"/>
    <row r="2066" ht="14.25" customHeight="1"/>
    <row r="2067" ht="14.25" customHeight="1"/>
    <row r="2068" ht="14.25" customHeight="1"/>
    <row r="2069" ht="14.25" customHeight="1"/>
    <row r="2070" ht="14.25" customHeight="1"/>
    <row r="2071" ht="14.25" customHeight="1"/>
    <row r="2072" ht="14.25" customHeight="1"/>
    <row r="2073" ht="14.25" customHeight="1"/>
    <row r="2074" ht="14.25" customHeight="1"/>
    <row r="2075" ht="14.25" customHeight="1"/>
    <row r="2076" ht="14.25" customHeight="1"/>
    <row r="2077" ht="14.25" customHeight="1"/>
    <row r="2078" ht="14.25" customHeight="1"/>
    <row r="2079" ht="14.25" customHeight="1"/>
    <row r="2080" ht="14.25" customHeight="1"/>
    <row r="2081" ht="14.25" customHeight="1"/>
    <row r="2082" ht="14.25" customHeight="1"/>
    <row r="2083" ht="14.25" customHeight="1"/>
    <row r="2084" ht="14.25" customHeight="1"/>
    <row r="2085" ht="14.25" customHeight="1"/>
    <row r="2086" ht="14.25" customHeight="1"/>
    <row r="2087" ht="14.25" customHeight="1"/>
    <row r="2088" ht="14.25" customHeight="1"/>
    <row r="2089" ht="14.25" customHeight="1"/>
    <row r="2090" ht="14.25" customHeight="1"/>
    <row r="2091" ht="14.25" customHeight="1"/>
    <row r="2092" ht="14.25" customHeight="1"/>
    <row r="2093" ht="14.25" customHeight="1"/>
    <row r="2094" ht="14.25" customHeight="1"/>
    <row r="2095" ht="14.25" customHeight="1"/>
    <row r="2096" ht="14.25" customHeight="1"/>
    <row r="2097" ht="14.25" customHeight="1"/>
    <row r="2098" ht="14.25" customHeight="1"/>
    <row r="2099" ht="14.25" customHeight="1"/>
    <row r="2100" ht="14.25" customHeight="1"/>
    <row r="2101" ht="14.25" customHeight="1"/>
    <row r="2102" ht="14.25" customHeight="1"/>
    <row r="2103" ht="14.25" customHeight="1"/>
    <row r="2104" ht="14.25" customHeight="1"/>
    <row r="2105" ht="14.25" customHeight="1"/>
    <row r="2106" ht="14.25" customHeight="1"/>
    <row r="2107" ht="14.25" customHeight="1"/>
    <row r="2108" ht="14.25" customHeight="1"/>
    <row r="2109" ht="14.25" customHeight="1"/>
    <row r="2110" ht="14.25" customHeight="1"/>
    <row r="2111" ht="14.25" customHeight="1"/>
    <row r="2112" ht="14.25" customHeight="1"/>
    <row r="2113" ht="14.25" customHeight="1"/>
    <row r="2114" ht="14.25" customHeight="1"/>
    <row r="2115" ht="14.25" customHeight="1"/>
    <row r="2116" ht="14.25" customHeight="1"/>
    <row r="2117" ht="14.25" customHeight="1"/>
    <row r="2118" ht="14.25" customHeight="1"/>
    <row r="2119" ht="14.25" customHeight="1"/>
    <row r="2120" ht="14.25" customHeight="1"/>
    <row r="2121" ht="14.25" customHeight="1"/>
    <row r="2122" ht="14.25" customHeight="1"/>
    <row r="2123" ht="14.25" customHeight="1"/>
    <row r="2124" ht="14.25" customHeight="1"/>
    <row r="2125" ht="14.25" customHeight="1"/>
    <row r="2126" ht="14.25" customHeight="1"/>
    <row r="2127" ht="14.25" customHeight="1"/>
    <row r="2128" ht="14.25" customHeight="1"/>
    <row r="2129" ht="14.25" customHeight="1"/>
    <row r="2130" ht="14.25" customHeight="1"/>
    <row r="2131" ht="14.25" customHeight="1"/>
    <row r="2132" ht="14.25" customHeight="1"/>
    <row r="2133" ht="14.25" customHeight="1"/>
    <row r="2134" ht="14.25" customHeight="1"/>
    <row r="2135" ht="14.25" customHeight="1"/>
    <row r="2136" ht="14.25" customHeight="1"/>
    <row r="2137" ht="14.25" customHeight="1"/>
    <row r="2138" ht="14.25" customHeight="1"/>
    <row r="2139" ht="14.25" customHeight="1"/>
    <row r="2140" ht="14.25" customHeight="1"/>
    <row r="2141" ht="14.25" customHeight="1"/>
    <row r="2142" ht="14.25" customHeight="1"/>
    <row r="2143" ht="14.25" customHeight="1"/>
    <row r="2144" ht="14.25" customHeight="1"/>
    <row r="2145" ht="14.25" customHeight="1"/>
    <row r="2146" ht="14.25" customHeight="1"/>
    <row r="2147" ht="14.25" customHeight="1"/>
    <row r="2148" ht="14.25" customHeight="1"/>
    <row r="2149" ht="14.25" customHeight="1"/>
    <row r="2150" ht="14.25" customHeight="1"/>
    <row r="2151" ht="14.25" customHeight="1"/>
    <row r="2152" ht="14.25" customHeight="1"/>
    <row r="2153" ht="14.25" customHeight="1"/>
    <row r="2154" ht="14.25" customHeight="1"/>
    <row r="2155" ht="14.25" customHeight="1"/>
    <row r="2156" ht="14.25" customHeight="1"/>
    <row r="2157" ht="14.25" customHeight="1"/>
    <row r="2158" ht="14.25" customHeight="1"/>
    <row r="2159" ht="14.25" customHeight="1"/>
    <row r="2160" ht="14.25" customHeight="1"/>
    <row r="2161" ht="14.25" customHeight="1"/>
    <row r="2162" ht="14.25" customHeight="1"/>
    <row r="2163" ht="14.25" customHeight="1"/>
    <row r="2164" ht="14.25" customHeight="1"/>
    <row r="2165" ht="14.25" customHeight="1"/>
    <row r="2166" ht="14.25" customHeight="1"/>
    <row r="2167" ht="14.25" customHeight="1"/>
    <row r="2168" ht="14.25" customHeight="1"/>
    <row r="2169" ht="14.25" customHeight="1"/>
    <row r="2170" ht="14.25" customHeight="1"/>
    <row r="2171" ht="14.25" customHeight="1"/>
    <row r="2172" ht="14.25" customHeight="1"/>
    <row r="2173" ht="14.25" customHeight="1"/>
    <row r="2174" ht="14.25" customHeight="1"/>
    <row r="2175" ht="14.25" customHeight="1"/>
    <row r="2176" ht="14.25" customHeight="1"/>
    <row r="2177" ht="14.25" customHeight="1"/>
    <row r="2178" ht="14.25" customHeight="1"/>
    <row r="2179" ht="14.25" customHeight="1"/>
    <row r="2180" ht="14.25" customHeight="1"/>
    <row r="2181" ht="14.25" customHeight="1"/>
    <row r="2182" ht="14.25" customHeight="1"/>
    <row r="2183" ht="14.25" customHeight="1"/>
    <row r="2184" ht="14.25" customHeight="1"/>
    <row r="2185" ht="14.25" customHeight="1"/>
    <row r="2186" ht="14.25" customHeight="1"/>
    <row r="2187" ht="14.25" customHeight="1"/>
    <row r="2188" ht="14.25" customHeight="1"/>
    <row r="2189" ht="14.25" customHeight="1"/>
    <row r="2190" ht="14.25" customHeight="1"/>
    <row r="2191" ht="14.25" customHeight="1"/>
    <row r="2192" ht="14.25" customHeight="1"/>
    <row r="2193" ht="14.25" customHeight="1"/>
    <row r="2194" ht="14.25" customHeight="1"/>
    <row r="2195" ht="14.25" customHeight="1"/>
    <row r="2196" ht="14.25" customHeight="1"/>
    <row r="2197" ht="14.25" customHeight="1"/>
    <row r="2198" ht="14.25" customHeight="1"/>
    <row r="2199" ht="14.25" customHeight="1"/>
    <row r="2200" ht="14.25" customHeight="1"/>
    <row r="2201" ht="14.25" customHeight="1"/>
    <row r="2202" ht="14.25" customHeight="1"/>
    <row r="2203" ht="14.25" customHeight="1"/>
    <row r="2204" ht="14.25" customHeight="1"/>
    <row r="2205" ht="14.25" customHeight="1"/>
    <row r="2206" ht="14.25" customHeight="1"/>
    <row r="2207" ht="14.25" customHeight="1"/>
    <row r="2208" ht="14.25" customHeight="1"/>
    <row r="2209" ht="14.25" customHeight="1"/>
    <row r="2210" ht="14.25" customHeight="1"/>
    <row r="2211" ht="14.25" customHeight="1"/>
    <row r="2212" ht="14.25" customHeight="1"/>
    <row r="2213" ht="14.25" customHeight="1"/>
    <row r="2214" ht="14.25" customHeight="1"/>
    <row r="2215" ht="14.25" customHeight="1"/>
    <row r="2216" ht="14.25" customHeight="1"/>
    <row r="2217" ht="14.25" customHeight="1"/>
    <row r="2218" ht="14.25" customHeight="1"/>
    <row r="2219" ht="14.25" customHeight="1"/>
    <row r="2220" ht="14.25" customHeight="1"/>
    <row r="2221" ht="14.25" customHeight="1"/>
    <row r="2222" ht="14.25" customHeight="1"/>
    <row r="2223" ht="14.25" customHeight="1"/>
    <row r="2224" ht="14.25" customHeight="1"/>
    <row r="2225" ht="14.25" customHeight="1"/>
    <row r="2226" ht="14.25" customHeight="1"/>
    <row r="2227" ht="14.25" customHeight="1"/>
    <row r="2228" ht="14.25" customHeight="1"/>
    <row r="2229" ht="14.25" customHeight="1"/>
    <row r="2230" ht="14.25" customHeight="1"/>
    <row r="2231" ht="14.25" customHeight="1"/>
    <row r="2232" ht="14.25" customHeight="1"/>
    <row r="2233" ht="14.25" customHeight="1"/>
    <row r="2234" ht="14.25" customHeight="1"/>
    <row r="2235" ht="14.25" customHeight="1"/>
    <row r="2236" ht="14.25" customHeight="1"/>
    <row r="2237" ht="14.25" customHeight="1"/>
    <row r="2238" ht="14.25" customHeight="1"/>
    <row r="2239" ht="14.25" customHeight="1"/>
    <row r="2240" ht="14.25" customHeight="1"/>
    <row r="2241" ht="14.25" customHeight="1"/>
    <row r="2242" ht="14.25" customHeight="1"/>
    <row r="2243" ht="14.25" customHeight="1"/>
    <row r="2244" ht="14.25" customHeight="1"/>
    <row r="2245" ht="14.25" customHeight="1"/>
    <row r="2246" ht="14.25" customHeight="1"/>
    <row r="2247" ht="14.25" customHeight="1"/>
    <row r="2248" ht="14.25" customHeight="1"/>
    <row r="2249" ht="14.25" customHeight="1"/>
    <row r="2250" ht="14.25" customHeight="1"/>
    <row r="2251" ht="14.25" customHeight="1"/>
    <row r="2252" ht="14.25" customHeight="1"/>
    <row r="2253" ht="14.25" customHeight="1"/>
    <row r="2254" ht="14.25" customHeight="1"/>
    <row r="2255" ht="14.25" customHeight="1"/>
    <row r="2256" ht="14.25" customHeight="1"/>
    <row r="2257" ht="14.25" customHeight="1"/>
    <row r="2258" ht="14.25" customHeight="1"/>
    <row r="2259" ht="14.25" customHeight="1"/>
    <row r="2260" ht="14.25" customHeight="1"/>
    <row r="2261" ht="14.25" customHeight="1"/>
    <row r="2262" ht="14.25" customHeight="1"/>
    <row r="2263" ht="14.25" customHeight="1"/>
    <row r="2264" ht="14.25" customHeight="1"/>
    <row r="2265" ht="14.25" customHeight="1"/>
    <row r="2266" ht="14.25" customHeight="1"/>
    <row r="2267" ht="14.25" customHeight="1"/>
    <row r="2268" ht="14.25" customHeight="1"/>
    <row r="2269" ht="14.25" customHeight="1"/>
    <row r="2270" ht="14.25" customHeight="1"/>
    <row r="2271" ht="14.25" customHeight="1"/>
    <row r="2272" ht="14.25" customHeight="1"/>
    <row r="2273" ht="14.25" customHeight="1"/>
    <row r="2274" ht="14.25" customHeight="1"/>
    <row r="2275" ht="14.25" customHeight="1"/>
    <row r="2276" ht="14.25" customHeight="1"/>
    <row r="2277" ht="14.25" customHeight="1"/>
    <row r="2278" ht="14.25" customHeight="1"/>
    <row r="2279" ht="14.25" customHeight="1"/>
    <row r="2280" ht="14.25" customHeight="1"/>
    <row r="2281" ht="14.25" customHeight="1"/>
    <row r="2282" ht="14.25" customHeight="1"/>
    <row r="2283" ht="14.25" customHeight="1"/>
    <row r="2284" ht="14.25" customHeight="1"/>
    <row r="2285" ht="14.25" customHeight="1"/>
    <row r="2286" ht="14.25" customHeight="1"/>
    <row r="2287" ht="14.25" customHeight="1"/>
    <row r="2288" ht="14.25" customHeight="1"/>
    <row r="2289" ht="14.25" customHeight="1"/>
    <row r="2290" ht="14.25" customHeight="1"/>
    <row r="2291" ht="14.25" customHeight="1"/>
    <row r="2292" ht="14.25" customHeight="1"/>
    <row r="2293" ht="14.25" customHeight="1"/>
    <row r="2294" ht="14.25" customHeight="1"/>
    <row r="2295" ht="14.25" customHeight="1"/>
    <row r="2296" ht="14.25" customHeight="1"/>
    <row r="2297" ht="14.25" customHeight="1"/>
    <row r="2298" ht="14.25" customHeight="1"/>
    <row r="2299" ht="14.25" customHeight="1"/>
    <row r="2300" ht="14.25" customHeight="1"/>
    <row r="2301" ht="14.25" customHeight="1"/>
    <row r="2302" ht="14.25" customHeight="1"/>
    <row r="2303" ht="14.25" customHeight="1"/>
    <row r="2304" ht="14.25" customHeight="1"/>
    <row r="2305" ht="14.25" customHeight="1"/>
    <row r="2306" ht="14.25" customHeight="1"/>
    <row r="2307" ht="14.25" customHeight="1"/>
    <row r="2308" ht="14.25" customHeight="1"/>
    <row r="2309" ht="14.25" customHeight="1"/>
    <row r="2310" ht="14.25" customHeight="1"/>
    <row r="2311" ht="14.25" customHeight="1"/>
    <row r="2312" ht="14.25" customHeight="1"/>
    <row r="2313" ht="14.25" customHeight="1"/>
    <row r="2314" ht="14.25" customHeight="1"/>
    <row r="2315" ht="14.25" customHeight="1"/>
    <row r="2316" ht="14.25" customHeight="1"/>
    <row r="2317" ht="14.25" customHeight="1"/>
    <row r="2318" ht="14.25" customHeight="1"/>
    <row r="2319" ht="14.25" customHeight="1"/>
    <row r="2320" ht="14.25" customHeight="1"/>
    <row r="2321" ht="14.25" customHeight="1"/>
    <row r="2322" ht="14.25" customHeight="1"/>
    <row r="2323" ht="14.25" customHeight="1"/>
    <row r="2324" ht="14.25" customHeight="1"/>
    <row r="2325" ht="14.25" customHeight="1"/>
    <row r="2326" ht="14.25" customHeight="1"/>
    <row r="2327" ht="14.25" customHeight="1"/>
    <row r="2328" ht="14.25" customHeight="1"/>
    <row r="2329" ht="14.25" customHeight="1"/>
    <row r="2330" ht="14.25" customHeight="1"/>
    <row r="2331" ht="14.25" customHeight="1"/>
    <row r="2332" ht="14.25" customHeight="1"/>
    <row r="2333" ht="14.25" customHeight="1"/>
    <row r="2334" ht="14.25" customHeight="1"/>
    <row r="2335" ht="14.25" customHeight="1"/>
    <row r="2336" ht="14.25" customHeight="1"/>
    <row r="2337" ht="14.25" customHeight="1"/>
    <row r="2338" ht="14.25" customHeight="1"/>
    <row r="2339" ht="14.25" customHeight="1"/>
    <row r="2340" ht="14.25" customHeight="1"/>
    <row r="2341" ht="14.25" customHeight="1"/>
    <row r="2342" ht="14.25" customHeight="1"/>
    <row r="2343" ht="14.25" customHeight="1"/>
    <row r="2344" ht="14.25" customHeight="1"/>
    <row r="2345" ht="14.25" customHeight="1"/>
    <row r="2346" ht="14.25" customHeight="1"/>
    <row r="2347" ht="14.25" customHeight="1"/>
    <row r="2348" ht="14.25" customHeight="1"/>
    <row r="2349" ht="14.25" customHeight="1"/>
    <row r="2350" ht="14.25" customHeight="1"/>
    <row r="2351" ht="14.25" customHeight="1"/>
    <row r="2352" ht="14.25" customHeight="1"/>
    <row r="2353" ht="14.25" customHeight="1"/>
    <row r="2354" ht="14.25" customHeight="1"/>
    <row r="2355" ht="14.25" customHeight="1"/>
    <row r="2356" ht="14.25" customHeight="1"/>
    <row r="2357" ht="14.25" customHeight="1"/>
    <row r="2358" ht="14.25" customHeight="1"/>
    <row r="2359" ht="14.25" customHeight="1"/>
    <row r="2360" ht="14.25" customHeight="1"/>
    <row r="2361" ht="14.25" customHeight="1"/>
    <row r="2362" ht="14.25" customHeight="1"/>
    <row r="2363" ht="14.25" customHeight="1"/>
    <row r="2364" ht="14.25" customHeight="1"/>
    <row r="2365" ht="14.25" customHeight="1"/>
    <row r="2366" ht="14.25" customHeight="1"/>
    <row r="2367" ht="14.25" customHeight="1"/>
    <row r="2368" ht="14.25" customHeight="1"/>
    <row r="2369" ht="14.25" customHeight="1"/>
    <row r="2370" ht="14.25" customHeight="1"/>
    <row r="2371" ht="14.25" customHeight="1"/>
    <row r="2372" ht="14.25" customHeight="1"/>
    <row r="2373" ht="14.25" customHeight="1"/>
    <row r="2374" ht="14.25" customHeight="1"/>
    <row r="2375" ht="14.25" customHeight="1"/>
    <row r="2376" ht="14.25" customHeight="1"/>
    <row r="2377" ht="14.25" customHeight="1"/>
    <row r="2378" ht="14.25" customHeight="1"/>
    <row r="2379" ht="14.25" customHeight="1"/>
    <row r="2380" ht="14.25" customHeight="1"/>
    <row r="2381" ht="14.25" customHeight="1"/>
    <row r="2382" ht="14.25" customHeight="1"/>
    <row r="2383" ht="14.25" customHeight="1"/>
    <row r="2384" ht="14.25" customHeight="1"/>
    <row r="2385" ht="14.25" customHeight="1"/>
    <row r="2386" ht="14.25" customHeight="1"/>
    <row r="2387" ht="14.25" customHeight="1"/>
    <row r="2388" ht="14.25" customHeight="1"/>
    <row r="2389" ht="14.25" customHeight="1"/>
    <row r="2390" ht="14.25" customHeight="1"/>
    <row r="2391" ht="14.25" customHeight="1"/>
    <row r="2392" ht="14.25" customHeight="1"/>
    <row r="2393" ht="14.25" customHeight="1"/>
    <row r="2394" ht="14.25" customHeight="1"/>
    <row r="2395" ht="14.25" customHeight="1"/>
    <row r="2396" ht="14.25" customHeight="1"/>
    <row r="2397" ht="14.25" customHeight="1"/>
    <row r="2398" ht="14.25" customHeight="1"/>
    <row r="2399" ht="14.25" customHeight="1"/>
    <row r="2400" ht="14.25" customHeight="1"/>
    <row r="2401" ht="14.25" customHeight="1"/>
    <row r="2402" ht="14.25" customHeight="1"/>
    <row r="2403" ht="14.25" customHeight="1"/>
    <row r="2404" ht="14.25" customHeight="1"/>
    <row r="2405" ht="14.25" customHeight="1"/>
    <row r="2406" ht="14.25" customHeight="1"/>
    <row r="2407" ht="14.25" customHeight="1"/>
    <row r="2408" ht="14.25" customHeight="1"/>
    <row r="2409" ht="14.25" customHeight="1"/>
    <row r="2410" ht="14.25" customHeight="1"/>
    <row r="2411" ht="14.25" customHeight="1"/>
    <row r="2412" ht="14.25" customHeight="1"/>
    <row r="2413" ht="14.25" customHeight="1"/>
    <row r="2414" ht="14.25" customHeight="1"/>
    <row r="2415" ht="14.25" customHeight="1"/>
    <row r="2416" ht="14.25" customHeight="1"/>
    <row r="2417" ht="14.25" customHeight="1"/>
    <row r="2418" ht="14.25" customHeight="1"/>
    <row r="2419" ht="14.25" customHeight="1"/>
    <row r="2420" ht="14.25" customHeight="1"/>
    <row r="2421" ht="14.25" customHeight="1"/>
    <row r="2422" ht="14.25" customHeight="1"/>
    <row r="2423" ht="14.25" customHeight="1"/>
    <row r="2424" ht="14.25" customHeight="1"/>
    <row r="2425" ht="14.25" customHeight="1"/>
    <row r="2426" ht="14.25" customHeight="1"/>
    <row r="2427" ht="14.25" customHeight="1"/>
    <row r="2428" ht="14.25" customHeight="1"/>
    <row r="2429" ht="14.25" customHeight="1"/>
    <row r="2430" ht="14.25" customHeight="1"/>
    <row r="2431" ht="14.25" customHeight="1"/>
    <row r="2432" ht="14.25" customHeight="1"/>
    <row r="2433" ht="14.25" customHeight="1"/>
    <row r="2434" ht="14.25" customHeight="1"/>
    <row r="2435" ht="14.25" customHeight="1"/>
    <row r="2436" ht="14.25" customHeight="1"/>
    <row r="2437" ht="14.25" customHeight="1"/>
    <row r="2438" ht="14.25" customHeight="1"/>
    <row r="2439" ht="14.25" customHeight="1"/>
    <row r="2440" ht="14.25" customHeight="1"/>
    <row r="2441" ht="14.25" customHeight="1"/>
    <row r="2442" ht="14.25" customHeight="1"/>
    <row r="2443" ht="14.25" customHeight="1"/>
    <row r="2444" ht="14.25" customHeight="1"/>
    <row r="2445" ht="14.25" customHeight="1"/>
    <row r="2446" ht="14.25" customHeight="1"/>
    <row r="2447" ht="14.25" customHeight="1"/>
    <row r="2448" ht="14.25" customHeight="1"/>
    <row r="2449" ht="14.25" customHeight="1"/>
    <row r="2450" ht="14.25" customHeight="1"/>
    <row r="2451" ht="14.25" customHeight="1"/>
    <row r="2452" ht="14.25" customHeight="1"/>
    <row r="2453" ht="14.25" customHeight="1"/>
    <row r="2454" ht="14.25" customHeight="1"/>
    <row r="2455" ht="14.25" customHeight="1"/>
    <row r="2456" ht="14.25" customHeight="1"/>
    <row r="2457" ht="14.25" customHeight="1"/>
    <row r="2458" ht="14.25" customHeight="1"/>
    <row r="2459" ht="14.25" customHeight="1"/>
    <row r="2460" ht="14.25" customHeight="1"/>
    <row r="2461" ht="14.25" customHeight="1"/>
    <row r="2462" ht="14.25" customHeight="1"/>
    <row r="2463" ht="14.25" customHeight="1"/>
    <row r="2464" ht="14.25" customHeight="1"/>
    <row r="2465" ht="14.25" customHeight="1"/>
    <row r="2466" ht="14.25" customHeight="1"/>
    <row r="2467" ht="14.25" customHeight="1"/>
    <row r="2468" ht="14.25" customHeight="1"/>
    <row r="2469" ht="14.25" customHeight="1"/>
    <row r="2470" ht="14.25" customHeight="1"/>
    <row r="2471" ht="14.25" customHeight="1"/>
    <row r="2472" ht="14.25" customHeight="1"/>
    <row r="2473" ht="14.25" customHeight="1"/>
    <row r="2474" ht="14.25" customHeight="1"/>
    <row r="2475" ht="14.25" customHeight="1"/>
    <row r="2476" ht="14.25" customHeight="1"/>
    <row r="2477" ht="14.25" customHeight="1"/>
    <row r="2478" ht="14.25" customHeight="1"/>
    <row r="2479" ht="14.25" customHeight="1"/>
    <row r="2480" ht="14.25" customHeight="1"/>
    <row r="2481" ht="14.25" customHeight="1"/>
    <row r="2482" ht="14.25" customHeight="1"/>
    <row r="2483" ht="14.25" customHeight="1"/>
    <row r="2484" ht="14.25" customHeight="1"/>
    <row r="2485" ht="14.25" customHeight="1"/>
    <row r="2486" ht="14.25" customHeight="1"/>
    <row r="2487" ht="14.25" customHeight="1"/>
    <row r="2488" ht="14.25" customHeight="1"/>
    <row r="2489" ht="14.25" customHeight="1"/>
    <row r="2490" ht="14.25" customHeight="1"/>
    <row r="2491" ht="14.25" customHeight="1"/>
    <row r="2492" ht="14.25" customHeight="1"/>
    <row r="2493" ht="14.25" customHeight="1"/>
    <row r="2494" ht="14.25" customHeight="1"/>
    <row r="2495" ht="14.25" customHeight="1"/>
    <row r="2496" ht="14.25" customHeight="1"/>
    <row r="2497" ht="14.25" customHeight="1"/>
    <row r="2498" ht="14.25" customHeight="1"/>
    <row r="2499" ht="14.25" customHeight="1"/>
    <row r="2500" ht="14.25" customHeight="1"/>
    <row r="2501" ht="14.25" customHeight="1"/>
    <row r="2502" ht="14.25" customHeight="1"/>
    <row r="2503" ht="14.25" customHeight="1"/>
    <row r="2504" ht="14.25" customHeight="1"/>
    <row r="2505" ht="14.25" customHeight="1"/>
    <row r="2506" ht="14.25" customHeight="1"/>
    <row r="2507" ht="14.25" customHeight="1"/>
    <row r="2508" ht="14.25" customHeight="1"/>
    <row r="2509" ht="14.25" customHeight="1"/>
    <row r="2510" ht="14.25" customHeight="1"/>
    <row r="2511" ht="14.25" customHeight="1"/>
    <row r="2512" ht="14.25" customHeight="1"/>
    <row r="2513" ht="14.25" customHeight="1"/>
    <row r="2514" ht="14.25" customHeight="1"/>
    <row r="2515" ht="14.25" customHeight="1"/>
    <row r="2516" ht="14.25" customHeight="1"/>
    <row r="2517" ht="14.25" customHeight="1"/>
    <row r="2518" ht="14.25" customHeight="1"/>
    <row r="2519" ht="14.25" customHeight="1"/>
    <row r="2520" ht="14.25" customHeight="1"/>
    <row r="2521" ht="14.25" customHeight="1"/>
    <row r="2522" ht="14.25" customHeight="1"/>
    <row r="2523" ht="14.25" customHeight="1"/>
    <row r="2524" ht="14.25" customHeight="1"/>
    <row r="2525" ht="14.25" customHeight="1"/>
    <row r="2526" ht="14.25" customHeight="1"/>
    <row r="2527" ht="14.25" customHeight="1"/>
    <row r="2528" ht="14.25" customHeight="1"/>
    <row r="2529" ht="14.25" customHeight="1"/>
    <row r="2530" ht="14.25" customHeight="1"/>
    <row r="2531" ht="14.25" customHeight="1"/>
    <row r="2532" ht="14.25" customHeight="1"/>
    <row r="2533" ht="14.25" customHeight="1"/>
    <row r="2534" ht="14.25" customHeight="1"/>
    <row r="2535" ht="14.25" customHeight="1"/>
    <row r="2536" ht="14.25" customHeight="1"/>
    <row r="2537" ht="14.25" customHeight="1"/>
    <row r="2538" ht="14.25" customHeight="1"/>
    <row r="2539" ht="14.25" customHeight="1"/>
    <row r="2540" ht="14.25" customHeight="1"/>
    <row r="2541" ht="14.25" customHeight="1"/>
    <row r="2542" ht="14.25" customHeight="1"/>
    <row r="2543" ht="14.25" customHeight="1"/>
    <row r="2544" ht="14.25" customHeight="1"/>
    <row r="2545" ht="14.25" customHeight="1"/>
    <row r="2546" ht="14.25" customHeight="1"/>
    <row r="2547" ht="14.25" customHeight="1"/>
    <row r="2548" ht="14.25" customHeight="1"/>
    <row r="2549" ht="14.25" customHeight="1"/>
    <row r="2550" ht="14.25" customHeight="1"/>
    <row r="2551" ht="14.25" customHeight="1"/>
    <row r="2552" ht="14.25" customHeight="1"/>
    <row r="2553" ht="14.25" customHeight="1"/>
    <row r="2554" ht="14.25" customHeight="1"/>
    <row r="2555" ht="14.25" customHeight="1"/>
    <row r="2556" ht="14.25" customHeight="1"/>
    <row r="2557" ht="14.25" customHeight="1"/>
    <row r="2558" ht="14.25" customHeight="1"/>
    <row r="2559" ht="14.25" customHeight="1"/>
    <row r="2560" ht="14.25" customHeight="1"/>
    <row r="2561" ht="14.25" customHeight="1"/>
    <row r="2562" ht="14.25" customHeight="1"/>
    <row r="2563" ht="14.25" customHeight="1"/>
    <row r="2564" ht="14.25" customHeight="1"/>
    <row r="2565" ht="14.25" customHeight="1"/>
    <row r="2566" ht="14.25" customHeight="1"/>
    <row r="2567" ht="14.25" customHeight="1"/>
    <row r="2568" ht="14.25" customHeight="1"/>
    <row r="2569" ht="14.25" customHeight="1"/>
    <row r="2570" ht="14.25" customHeight="1"/>
    <row r="2571" ht="14.25" customHeight="1"/>
    <row r="2572" ht="14.25" customHeight="1"/>
    <row r="2573" ht="14.25" customHeight="1"/>
    <row r="2574" ht="14.25" customHeight="1"/>
    <row r="2575" ht="14.25" customHeight="1"/>
    <row r="2576" ht="14.25" customHeight="1"/>
    <row r="2577" ht="14.25" customHeight="1"/>
    <row r="2578" ht="14.25" customHeight="1"/>
    <row r="2579" ht="14.25" customHeight="1"/>
    <row r="2580" ht="14.25" customHeight="1"/>
    <row r="2581" ht="14.25" customHeight="1"/>
    <row r="2582" ht="14.25" customHeight="1"/>
    <row r="2583" ht="14.25" customHeight="1"/>
    <row r="2584" ht="14.25" customHeight="1"/>
    <row r="2585" ht="14.25" customHeight="1"/>
    <row r="2586" ht="14.25" customHeight="1"/>
    <row r="2587" ht="14.25" customHeight="1"/>
    <row r="2588" ht="14.25" customHeight="1"/>
    <row r="2589" ht="14.25" customHeight="1"/>
    <row r="2590" ht="14.25" customHeight="1"/>
    <row r="2591" ht="14.25" customHeight="1"/>
    <row r="2592" ht="14.25" customHeight="1"/>
    <row r="2593" ht="14.25" customHeight="1"/>
    <row r="2594" ht="14.25" customHeight="1"/>
    <row r="2595" ht="14.25" customHeight="1"/>
    <row r="2596" ht="14.25" customHeight="1"/>
    <row r="2597" ht="14.25" customHeight="1"/>
    <row r="2598" ht="14.25" customHeight="1"/>
    <row r="2599" ht="14.25" customHeight="1"/>
    <row r="2600" ht="14.25" customHeight="1"/>
    <row r="2601" ht="14.25" customHeight="1"/>
    <row r="2602" ht="14.25" customHeight="1"/>
    <row r="2603" ht="14.25" customHeight="1"/>
    <row r="2604" ht="14.25" customHeight="1"/>
    <row r="2605" ht="14.25" customHeight="1"/>
    <row r="2606" ht="14.25" customHeight="1"/>
    <row r="2607" ht="14.25" customHeight="1"/>
    <row r="2608" ht="14.25" customHeight="1"/>
    <row r="2609" ht="14.25" customHeight="1"/>
    <row r="2610" ht="14.25" customHeight="1"/>
    <row r="2611" ht="14.25" customHeight="1"/>
    <row r="2612" ht="14.25" customHeight="1"/>
    <row r="2613" ht="14.25" customHeight="1"/>
    <row r="2614" ht="14.25" customHeight="1"/>
    <row r="2615" ht="14.25" customHeight="1"/>
    <row r="2616" ht="14.25" customHeight="1"/>
    <row r="2617" ht="14.25" customHeight="1"/>
    <row r="2618" ht="14.25" customHeight="1"/>
    <row r="2619" ht="14.25" customHeight="1"/>
    <row r="2620" ht="14.25" customHeight="1"/>
    <row r="2621" ht="14.25" customHeight="1"/>
    <row r="2622" ht="14.25" customHeight="1"/>
    <row r="2623" ht="14.25" customHeight="1"/>
    <row r="2624" ht="14.25" customHeight="1"/>
    <row r="2625" ht="14.25" customHeight="1"/>
    <row r="2626" ht="14.25" customHeight="1"/>
    <row r="2627" ht="14.25" customHeight="1"/>
    <row r="2628" ht="14.25" customHeight="1"/>
    <row r="2629" ht="14.25" customHeight="1"/>
    <row r="2630" ht="14.25" customHeight="1"/>
    <row r="2631" ht="14.25" customHeight="1"/>
    <row r="2632" ht="14.25" customHeight="1"/>
    <row r="2633" ht="14.25" customHeight="1"/>
    <row r="2634" ht="14.25" customHeight="1"/>
    <row r="2635" ht="14.25" customHeight="1"/>
    <row r="2636" ht="14.25" customHeight="1"/>
    <row r="2637" ht="14.25" customHeight="1"/>
    <row r="2638" ht="14.25" customHeight="1"/>
    <row r="2639" ht="14.25" customHeight="1"/>
    <row r="2640" ht="14.25" customHeight="1"/>
    <row r="2641" ht="14.25" customHeight="1"/>
    <row r="2642" ht="14.25" customHeight="1"/>
    <row r="2643" ht="14.25" customHeight="1"/>
    <row r="2644" ht="14.25" customHeight="1"/>
    <row r="2645" ht="14.25" customHeight="1"/>
    <row r="2646" ht="14.25" customHeight="1"/>
    <row r="2647" ht="14.25" customHeight="1"/>
    <row r="2648" ht="14.25" customHeight="1"/>
    <row r="2649" ht="14.25" customHeight="1"/>
    <row r="2650" ht="14.25" customHeight="1"/>
    <row r="2651" ht="14.25" customHeight="1"/>
    <row r="2652" ht="14.25" customHeight="1"/>
    <row r="2653" ht="14.25" customHeight="1"/>
    <row r="2654" ht="14.25" customHeight="1"/>
    <row r="2655" ht="14.25" customHeight="1"/>
    <row r="2656" ht="14.25" customHeight="1"/>
    <row r="2657" ht="14.25" customHeight="1"/>
    <row r="2658" ht="14.25" customHeight="1"/>
    <row r="2659" ht="14.25" customHeight="1"/>
    <row r="2660" ht="14.25" customHeight="1"/>
    <row r="2661" ht="14.25" customHeight="1"/>
    <row r="2662" ht="14.25" customHeight="1"/>
    <row r="2663" ht="14.25" customHeight="1"/>
    <row r="2664" ht="14.25" customHeight="1"/>
    <row r="2665" ht="14.25" customHeight="1"/>
    <row r="2666" ht="14.25" customHeight="1"/>
    <row r="2667" ht="14.25" customHeight="1"/>
    <row r="2668" ht="14.25" customHeight="1"/>
    <row r="2669" ht="14.25" customHeight="1"/>
    <row r="2670" ht="14.25" customHeight="1"/>
    <row r="2671" ht="14.25" customHeight="1"/>
    <row r="2672" ht="14.25" customHeight="1"/>
    <row r="2673" ht="14.25" customHeight="1"/>
    <row r="2674" ht="14.25" customHeight="1"/>
    <row r="2675" ht="14.25" customHeight="1"/>
    <row r="2676" ht="14.25" customHeight="1"/>
    <row r="2677" ht="14.25" customHeight="1"/>
    <row r="2678" ht="14.25" customHeight="1"/>
    <row r="2679" ht="14.25" customHeight="1"/>
    <row r="2680" ht="14.25" customHeight="1"/>
    <row r="2681" ht="14.25" customHeight="1"/>
    <row r="2682" ht="14.25" customHeight="1"/>
    <row r="2683" ht="14.25" customHeight="1"/>
    <row r="2684" ht="14.25" customHeight="1"/>
    <row r="2685" ht="14.25" customHeight="1"/>
    <row r="2686" ht="14.25" customHeight="1"/>
    <row r="2687" ht="14.25" customHeight="1"/>
    <row r="2688" ht="14.25" customHeight="1"/>
    <row r="2689" ht="14.25" customHeight="1"/>
    <row r="2690" ht="14.25" customHeight="1"/>
    <row r="2691" ht="14.25" customHeight="1"/>
    <row r="2692" ht="14.25" customHeight="1"/>
    <row r="2693" ht="14.25" customHeight="1"/>
    <row r="2694" ht="14.25" customHeight="1"/>
    <row r="2695" ht="14.25" customHeight="1"/>
    <row r="2696" ht="14.25" customHeight="1"/>
    <row r="2697" ht="14.25" customHeight="1"/>
    <row r="2698" ht="14.25" customHeight="1"/>
    <row r="2699" ht="14.25" customHeight="1"/>
    <row r="2700" ht="14.25" customHeight="1"/>
    <row r="2701" ht="14.25" customHeight="1"/>
    <row r="2702" ht="14.25" customHeight="1"/>
    <row r="2703" ht="14.25" customHeight="1"/>
    <row r="2704" ht="14.25" customHeight="1"/>
    <row r="2705" ht="14.25" customHeight="1"/>
    <row r="2706" ht="14.25" customHeight="1"/>
    <row r="2707" ht="14.25" customHeight="1"/>
    <row r="2708" ht="14.25" customHeight="1"/>
    <row r="2709" ht="14.25" customHeight="1"/>
    <row r="2710" ht="14.25" customHeight="1"/>
    <row r="2711" ht="14.25" customHeight="1"/>
    <row r="2712" ht="14.25" customHeight="1"/>
    <row r="2713" ht="14.25" customHeight="1"/>
    <row r="2714" ht="14.25" customHeight="1"/>
    <row r="2715" ht="14.25" customHeight="1"/>
    <row r="2716" ht="14.25" customHeight="1"/>
    <row r="2717" ht="14.25" customHeight="1"/>
    <row r="2718" ht="14.25" customHeight="1"/>
    <row r="2719" ht="14.25" customHeight="1"/>
    <row r="2720" ht="14.25" customHeight="1"/>
    <row r="2721" ht="14.25" customHeight="1"/>
    <row r="2722" ht="14.25" customHeight="1"/>
    <row r="2723" ht="14.25" customHeight="1"/>
    <row r="2724" ht="14.25" customHeight="1"/>
    <row r="2725" ht="14.25" customHeight="1"/>
    <row r="2726" ht="14.25" customHeight="1"/>
    <row r="2727" ht="14.25" customHeight="1"/>
    <row r="2728" ht="14.25" customHeight="1"/>
    <row r="2729" ht="14.25" customHeight="1"/>
    <row r="2730" ht="14.25" customHeight="1"/>
    <row r="2731" ht="14.25" customHeight="1"/>
    <row r="2732" ht="14.25" customHeight="1"/>
    <row r="2733" ht="14.25" customHeight="1"/>
    <row r="2734" ht="14.25" customHeight="1"/>
    <row r="2735" ht="14.25" customHeight="1"/>
    <row r="2736" ht="14.25" customHeight="1"/>
    <row r="2737" ht="14.25" customHeight="1"/>
    <row r="2738" ht="14.25" customHeight="1"/>
    <row r="2739" ht="14.25" customHeight="1"/>
    <row r="2740" ht="14.25" customHeight="1"/>
    <row r="2741" ht="14.25" customHeight="1"/>
    <row r="2742" ht="14.25" customHeight="1"/>
    <row r="2743" ht="14.25" customHeight="1"/>
    <row r="2744" ht="14.25" customHeight="1"/>
    <row r="2745" ht="14.25" customHeight="1"/>
    <row r="2746" ht="14.25" customHeight="1"/>
    <row r="2747" ht="14.25" customHeight="1"/>
    <row r="2748" ht="14.25" customHeight="1"/>
    <row r="2749" ht="14.25" customHeight="1"/>
    <row r="2750" ht="14.25" customHeight="1"/>
    <row r="2751" ht="14.25" customHeight="1"/>
    <row r="2752" ht="14.25" customHeight="1"/>
    <row r="2753" ht="14.25" customHeight="1"/>
    <row r="2754" ht="14.25" customHeight="1"/>
    <row r="2755" ht="14.25" customHeight="1"/>
    <row r="2756" ht="14.25" customHeight="1"/>
    <row r="2757" ht="14.25" customHeight="1"/>
    <row r="2758" ht="14.25" customHeight="1"/>
    <row r="2759" ht="14.25" customHeight="1"/>
    <row r="2760" ht="14.25" customHeight="1"/>
    <row r="2761" ht="14.25" customHeight="1"/>
    <row r="2762" ht="14.25" customHeight="1"/>
    <row r="2763" ht="14.25" customHeight="1"/>
    <row r="2764" ht="14.25" customHeight="1"/>
    <row r="2765" ht="14.25" customHeight="1"/>
    <row r="2766" ht="14.25" customHeight="1"/>
    <row r="2767" ht="14.25" customHeight="1"/>
    <row r="2768" ht="14.25" customHeight="1"/>
    <row r="2769" ht="14.25" customHeight="1"/>
    <row r="2770" ht="14.25" customHeight="1"/>
    <row r="2771" ht="14.25" customHeight="1"/>
    <row r="2772" ht="14.25" customHeight="1"/>
    <row r="2773" ht="14.25" customHeight="1"/>
    <row r="2774" ht="14.25" customHeight="1"/>
    <row r="2775" ht="14.25" customHeight="1"/>
    <row r="2776" ht="14.25" customHeight="1"/>
    <row r="2777" ht="14.25" customHeight="1"/>
    <row r="2778" ht="14.25" customHeight="1"/>
    <row r="2779" ht="14.25" customHeight="1"/>
    <row r="2780" ht="14.25" customHeight="1"/>
    <row r="2781" ht="14.25" customHeight="1"/>
    <row r="2782" ht="14.25" customHeight="1"/>
    <row r="2783" ht="14.25" customHeight="1"/>
    <row r="2784" ht="14.25" customHeight="1"/>
    <row r="2785" ht="14.25" customHeight="1"/>
    <row r="2786" ht="14.25" customHeight="1"/>
    <row r="2787" ht="14.25" customHeight="1"/>
    <row r="2788" ht="14.25" customHeight="1"/>
    <row r="2789" ht="14.25" customHeight="1"/>
    <row r="2790" ht="14.25" customHeight="1"/>
    <row r="2791" ht="14.25" customHeight="1"/>
    <row r="2792" ht="14.25" customHeight="1"/>
    <row r="2793" ht="14.25" customHeight="1"/>
    <row r="2794" ht="14.25" customHeight="1"/>
    <row r="2795" ht="14.25" customHeight="1"/>
    <row r="2796" ht="14.25" customHeight="1"/>
    <row r="2797" ht="14.25" customHeight="1"/>
    <row r="2798" ht="14.25" customHeight="1"/>
    <row r="2799" ht="14.25" customHeight="1"/>
    <row r="2800" ht="14.25" customHeight="1"/>
    <row r="2801" ht="14.25" customHeight="1"/>
    <row r="2802" ht="14.25" customHeight="1"/>
    <row r="2803" ht="14.25" customHeight="1"/>
    <row r="2804" ht="14.25" customHeight="1"/>
    <row r="2805" ht="14.25" customHeight="1"/>
    <row r="2806" ht="14.25" customHeight="1"/>
    <row r="2807" ht="14.25" customHeight="1"/>
    <row r="2808" ht="14.25" customHeight="1"/>
    <row r="2809" ht="14.25" customHeight="1"/>
    <row r="2810" ht="14.25" customHeight="1"/>
    <row r="2811" ht="14.25" customHeight="1"/>
    <row r="2812" ht="14.25" customHeight="1"/>
    <row r="2813" ht="14.25" customHeight="1"/>
    <row r="2814" ht="14.25" customHeight="1"/>
    <row r="2815" ht="14.25" customHeight="1"/>
    <row r="2816" ht="14.25" customHeight="1"/>
    <row r="2817" ht="14.25" customHeight="1"/>
    <row r="2818" ht="14.25" customHeight="1"/>
    <row r="2819" ht="14.25" customHeight="1"/>
    <row r="2820" ht="14.25" customHeight="1"/>
    <row r="2821" ht="14.25" customHeight="1"/>
    <row r="2822" ht="14.25" customHeight="1"/>
    <row r="2823" ht="14.25" customHeight="1"/>
    <row r="2824" ht="14.25" customHeight="1"/>
    <row r="2825" ht="14.25" customHeight="1"/>
    <row r="2826" ht="14.25" customHeight="1"/>
    <row r="2827" ht="14.25" customHeight="1"/>
    <row r="2828" ht="14.25" customHeight="1"/>
    <row r="2829" ht="14.25" customHeight="1"/>
    <row r="2830" ht="14.25" customHeight="1"/>
    <row r="2831" ht="14.25" customHeight="1"/>
    <row r="2832" ht="14.25" customHeight="1"/>
    <row r="2833" ht="14.25" customHeight="1"/>
    <row r="2834" ht="14.25" customHeight="1"/>
    <row r="2835" ht="14.25" customHeight="1"/>
    <row r="2836" ht="14.25" customHeight="1"/>
    <row r="2837" ht="14.25" customHeight="1"/>
    <row r="2838" ht="14.25" customHeight="1"/>
    <row r="2839" ht="14.25" customHeight="1"/>
    <row r="2840" ht="14.25" customHeight="1"/>
    <row r="2841" ht="14.25" customHeight="1"/>
    <row r="2842" ht="14.25" customHeight="1"/>
    <row r="2843" ht="14.25" customHeight="1"/>
    <row r="2844" ht="14.25" customHeight="1"/>
    <row r="2845" ht="14.25" customHeight="1"/>
    <row r="2846" ht="14.25" customHeight="1"/>
    <row r="2847" ht="14.25" customHeight="1"/>
    <row r="2848" ht="14.25" customHeight="1"/>
    <row r="2849" ht="14.25" customHeight="1"/>
    <row r="2850" ht="14.25" customHeight="1"/>
    <row r="2851" ht="14.25" customHeight="1"/>
    <row r="2852" ht="14.25" customHeight="1"/>
    <row r="2853" ht="14.25" customHeight="1"/>
    <row r="2854" ht="14.25" customHeight="1"/>
    <row r="2855" ht="14.25" customHeight="1"/>
    <row r="2856" ht="14.25" customHeight="1"/>
    <row r="2857" ht="14.25" customHeight="1"/>
    <row r="2858" ht="14.25" customHeight="1"/>
    <row r="2859" ht="14.25" customHeight="1"/>
    <row r="2860" ht="14.25" customHeight="1"/>
    <row r="2861" ht="14.25" customHeight="1"/>
    <row r="2862" ht="14.25" customHeight="1"/>
    <row r="2863" ht="14.25" customHeight="1"/>
    <row r="2864" ht="14.25" customHeight="1"/>
    <row r="2865" ht="14.25" customHeight="1"/>
    <row r="2866" ht="14.25" customHeight="1"/>
    <row r="2867" ht="14.25" customHeight="1"/>
    <row r="2868" ht="14.25" customHeight="1"/>
    <row r="2869" ht="14.25" customHeight="1"/>
    <row r="2870" ht="14.25" customHeight="1"/>
    <row r="2871" ht="14.25" customHeight="1"/>
    <row r="2872" ht="14.25" customHeight="1"/>
    <row r="2873" ht="14.25" customHeight="1"/>
    <row r="2874" ht="14.25" customHeight="1"/>
    <row r="2875" ht="14.25" customHeight="1"/>
    <row r="2876" ht="14.25" customHeight="1"/>
    <row r="2877" ht="14.25" customHeight="1"/>
    <row r="2878" ht="14.25" customHeight="1"/>
    <row r="2879" ht="14.25" customHeight="1"/>
    <row r="2880" ht="14.25" customHeight="1"/>
    <row r="2881" ht="14.25" customHeight="1"/>
    <row r="2882" ht="14.25" customHeight="1"/>
    <row r="2883" ht="14.25" customHeight="1"/>
    <row r="2884" ht="14.25" customHeight="1"/>
    <row r="2885" ht="14.25" customHeight="1"/>
    <row r="2886" ht="14.25" customHeight="1"/>
    <row r="2887" ht="14.25" customHeight="1"/>
    <row r="2888" ht="14.25" customHeight="1"/>
    <row r="2889" ht="14.25" customHeight="1"/>
    <row r="2890" ht="14.25" customHeight="1"/>
    <row r="2891" ht="14.25" customHeight="1"/>
    <row r="2892" ht="14.25" customHeight="1"/>
    <row r="2893" ht="14.25" customHeight="1"/>
    <row r="2894" ht="14.25" customHeight="1"/>
    <row r="2895" ht="14.25" customHeight="1"/>
    <row r="2896" ht="14.25" customHeight="1"/>
    <row r="2897" ht="14.25" customHeight="1"/>
    <row r="2898" ht="14.25" customHeight="1"/>
    <row r="2899" ht="14.25" customHeight="1"/>
    <row r="2900" ht="14.25" customHeight="1"/>
    <row r="2901" ht="14.25" customHeight="1"/>
    <row r="2902" ht="14.25" customHeight="1"/>
    <row r="2903" ht="14.25" customHeight="1"/>
    <row r="2904" ht="14.25" customHeight="1"/>
    <row r="2905" ht="14.25" customHeight="1"/>
    <row r="2906" ht="14.25" customHeight="1"/>
    <row r="2907" ht="14.25" customHeight="1"/>
    <row r="2908" ht="14.25" customHeight="1"/>
    <row r="2909" ht="14.25" customHeight="1"/>
    <row r="2910" ht="14.25" customHeight="1"/>
    <row r="2911" ht="14.25" customHeight="1"/>
    <row r="2912" ht="14.25" customHeight="1"/>
    <row r="2913" ht="14.25" customHeight="1"/>
    <row r="2914" ht="14.25" customHeight="1"/>
    <row r="2915" ht="14.25" customHeight="1"/>
    <row r="2916" ht="14.25" customHeight="1"/>
    <row r="2917" ht="14.25" customHeight="1"/>
    <row r="2918" ht="14.25" customHeight="1"/>
    <row r="2919" ht="14.25" customHeight="1"/>
    <row r="2920" ht="14.25" customHeight="1"/>
    <row r="2921" ht="14.25" customHeight="1"/>
    <row r="2922" ht="14.25" customHeight="1"/>
    <row r="2923" ht="14.25" customHeight="1"/>
    <row r="2924" ht="14.25" customHeight="1"/>
    <row r="2925" ht="14.25" customHeight="1"/>
    <row r="2926" ht="14.25" customHeight="1"/>
    <row r="2927" ht="14.25" customHeight="1"/>
    <row r="2928" ht="14.25" customHeight="1"/>
    <row r="2929" ht="14.25" customHeight="1"/>
    <row r="2930" ht="14.25" customHeight="1"/>
    <row r="2931" ht="14.25" customHeight="1"/>
    <row r="2932" ht="14.25" customHeight="1"/>
    <row r="2933" ht="14.25" customHeight="1"/>
    <row r="2934" ht="14.25" customHeight="1"/>
    <row r="2935" ht="14.25" customHeight="1"/>
    <row r="2936" ht="14.25" customHeight="1"/>
    <row r="2937" ht="14.25" customHeight="1"/>
    <row r="2938" ht="14.25" customHeight="1"/>
    <row r="2939" ht="14.25" customHeight="1"/>
    <row r="2940" ht="14.25" customHeight="1"/>
    <row r="2941" ht="14.25" customHeight="1"/>
    <row r="2942" ht="14.25" customHeight="1"/>
    <row r="2943" ht="14.25" customHeight="1"/>
    <row r="2944" ht="14.25" customHeight="1"/>
    <row r="2945" ht="14.25" customHeight="1"/>
    <row r="2946" ht="14.25" customHeight="1"/>
    <row r="2947" ht="14.25" customHeight="1"/>
    <row r="2948" ht="14.25" customHeight="1"/>
    <row r="2949" ht="14.25" customHeight="1"/>
    <row r="2950" ht="14.25" customHeight="1"/>
    <row r="2951" ht="14.25" customHeight="1"/>
    <row r="2952" ht="14.25" customHeight="1"/>
    <row r="2953" ht="14.25" customHeight="1"/>
    <row r="2954" ht="14.25" customHeight="1"/>
    <row r="2955" ht="14.25" customHeight="1"/>
    <row r="2956" ht="14.25" customHeight="1"/>
    <row r="2957" ht="14.25" customHeight="1"/>
    <row r="2958" ht="14.25" customHeight="1"/>
    <row r="2959" ht="14.25" customHeight="1"/>
    <row r="2960" ht="14.25" customHeight="1"/>
    <row r="2961" ht="14.25" customHeight="1"/>
    <row r="2962" ht="14.25" customHeight="1"/>
    <row r="2963" ht="14.25" customHeight="1"/>
    <row r="2964" ht="14.25" customHeight="1"/>
    <row r="2965" ht="14.25" customHeight="1"/>
    <row r="2966" ht="14.25" customHeight="1"/>
    <row r="2967" ht="14.25" customHeight="1"/>
    <row r="2968" ht="14.25" customHeight="1"/>
    <row r="2969" ht="14.25" customHeight="1"/>
    <row r="2970" ht="14.25" customHeight="1"/>
    <row r="2971" ht="14.25" customHeight="1"/>
    <row r="2972" ht="14.25" customHeight="1"/>
    <row r="2973" ht="14.25" customHeight="1"/>
    <row r="2974" ht="14.25" customHeight="1"/>
    <row r="2975" ht="14.25" customHeight="1"/>
    <row r="2976" ht="14.25" customHeight="1"/>
    <row r="2977" ht="14.25" customHeight="1"/>
    <row r="2978" ht="14.25" customHeight="1"/>
    <row r="2979" ht="14.25" customHeight="1"/>
    <row r="2980" ht="14.25" customHeight="1"/>
    <row r="2981" ht="14.25" customHeight="1"/>
    <row r="2982" ht="14.25" customHeight="1"/>
    <row r="2983" ht="14.25" customHeight="1"/>
    <row r="2984" ht="14.25" customHeight="1"/>
    <row r="2985" ht="14.25" customHeight="1"/>
    <row r="2986" ht="14.25" customHeight="1"/>
    <row r="2987" ht="14.25" customHeight="1"/>
    <row r="2988" ht="14.25" customHeight="1"/>
    <row r="2989" ht="14.25" customHeight="1"/>
    <row r="2990" ht="14.25" customHeight="1"/>
    <row r="2991" ht="14.25" customHeight="1"/>
    <row r="2992" ht="14.25" customHeight="1"/>
    <row r="2993" ht="14.25" customHeight="1"/>
    <row r="2994" ht="14.25" customHeight="1"/>
    <row r="2995" ht="14.25" customHeight="1"/>
    <row r="2996" ht="14.25" customHeight="1"/>
    <row r="2997" ht="14.25" customHeight="1"/>
    <row r="2998" ht="14.25" customHeight="1"/>
    <row r="2999" ht="14.25" customHeight="1"/>
    <row r="3000" ht="14.25" customHeight="1"/>
    <row r="3001" ht="14.25" customHeight="1"/>
    <row r="3002" ht="14.25" customHeight="1"/>
    <row r="3003" ht="14.25" customHeight="1"/>
    <row r="3004" ht="14.25" customHeight="1"/>
    <row r="3005" ht="14.25" customHeight="1"/>
    <row r="3006" ht="14.25" customHeight="1"/>
    <row r="3007" ht="14.25" customHeight="1"/>
    <row r="3008" ht="14.25" customHeight="1"/>
    <row r="3009" ht="14.25" customHeight="1"/>
    <row r="3010" ht="14.25" customHeight="1"/>
    <row r="3011" ht="14.25" customHeight="1"/>
    <row r="3012" ht="14.25" customHeight="1"/>
    <row r="3013" ht="14.25" customHeight="1"/>
    <row r="3014" ht="14.25" customHeight="1"/>
    <row r="3015" ht="14.25" customHeight="1"/>
    <row r="3016" ht="14.25" customHeight="1"/>
    <row r="3017" ht="14.25" customHeight="1"/>
    <row r="3018" ht="14.25" customHeight="1"/>
    <row r="3019" ht="14.25" customHeight="1"/>
    <row r="3020" ht="14.25" customHeight="1"/>
    <row r="3021" ht="14.25" customHeight="1"/>
    <row r="3022" ht="14.25" customHeight="1"/>
    <row r="3023" ht="14.25" customHeight="1"/>
    <row r="3024" ht="14.25" customHeight="1"/>
    <row r="3025" ht="14.25" customHeight="1"/>
    <row r="3026" ht="14.25" customHeight="1"/>
    <row r="3027" ht="14.25" customHeight="1"/>
    <row r="3028" ht="14.25" customHeight="1"/>
    <row r="3029" ht="14.25" customHeight="1"/>
    <row r="3030" ht="14.25" customHeight="1"/>
    <row r="3031" ht="14.25" customHeight="1"/>
    <row r="3032" ht="14.25" customHeight="1"/>
    <row r="3033" ht="14.25" customHeight="1"/>
    <row r="3034" ht="14.25" customHeight="1"/>
    <row r="3035" ht="14.25" customHeight="1"/>
    <row r="3036" ht="14.25" customHeight="1"/>
    <row r="3037" ht="14.25" customHeight="1"/>
    <row r="3038" ht="14.25" customHeight="1"/>
    <row r="3039" ht="14.25" customHeight="1"/>
    <row r="3040" ht="14.25" customHeight="1"/>
    <row r="3041" ht="14.25" customHeight="1"/>
    <row r="3042" ht="14.25" customHeight="1"/>
    <row r="3043" ht="14.25" customHeight="1"/>
    <row r="3044" ht="14.25" customHeight="1"/>
    <row r="3045" ht="14.25" customHeight="1"/>
    <row r="3046" ht="14.25" customHeight="1"/>
    <row r="3047" ht="14.25" customHeight="1"/>
    <row r="3048" ht="14.25" customHeight="1"/>
    <row r="3049" ht="14.25" customHeight="1"/>
    <row r="3050" ht="14.25" customHeight="1"/>
    <row r="3051" ht="14.25" customHeight="1"/>
    <row r="3052" ht="14.25" customHeight="1"/>
    <row r="3053" ht="14.25" customHeight="1"/>
    <row r="3054" ht="14.25" customHeight="1"/>
    <row r="3055" ht="14.25" customHeight="1"/>
    <row r="3056" ht="14.25" customHeight="1"/>
    <row r="3057" ht="14.25" customHeight="1"/>
    <row r="3058" ht="14.25" customHeight="1"/>
    <row r="3059" ht="14.25" customHeight="1"/>
    <row r="3060" ht="14.25" customHeight="1"/>
    <row r="3061" ht="14.25" customHeight="1"/>
    <row r="3062" ht="14.25" customHeight="1"/>
    <row r="3063" ht="14.25" customHeight="1"/>
    <row r="3064" ht="14.25" customHeight="1"/>
    <row r="3065" ht="14.25" customHeight="1"/>
    <row r="3066" ht="14.25" customHeight="1"/>
    <row r="3067" ht="14.25" customHeight="1"/>
    <row r="3068" ht="14.25" customHeight="1"/>
    <row r="3069" ht="14.25" customHeight="1"/>
    <row r="3070" ht="14.25" customHeight="1"/>
    <row r="3071" ht="14.25" customHeight="1"/>
    <row r="3072" ht="14.25" customHeight="1"/>
    <row r="3073" ht="14.25" customHeight="1"/>
    <row r="3074" ht="14.25" customHeight="1"/>
    <row r="3075" ht="14.25" customHeight="1"/>
    <row r="3076" ht="14.25" customHeight="1"/>
    <row r="3077" ht="14.25" customHeight="1"/>
    <row r="3078" ht="14.25" customHeight="1"/>
    <row r="3079" ht="14.25" customHeight="1"/>
    <row r="3080" ht="14.25" customHeight="1"/>
    <row r="3081" ht="14.25" customHeight="1"/>
    <row r="3082" ht="14.25" customHeight="1"/>
    <row r="3083" ht="14.25" customHeight="1"/>
    <row r="3084" ht="14.25" customHeight="1"/>
    <row r="3085" ht="14.25" customHeight="1"/>
    <row r="3086" ht="14.25" customHeight="1"/>
    <row r="3087" ht="14.25" customHeight="1"/>
    <row r="3088" ht="14.25" customHeight="1"/>
    <row r="3089" ht="14.25" customHeight="1"/>
    <row r="3090" ht="14.25" customHeight="1"/>
    <row r="3091" ht="14.25" customHeight="1"/>
    <row r="3092" ht="14.25" customHeight="1"/>
    <row r="3093" ht="14.25" customHeight="1"/>
    <row r="3094" ht="14.25" customHeight="1"/>
    <row r="3095" ht="14.25" customHeight="1"/>
    <row r="3096" ht="14.25" customHeight="1"/>
    <row r="3097" ht="14.25" customHeight="1"/>
    <row r="3098" ht="14.25" customHeight="1"/>
    <row r="3099" ht="14.25" customHeight="1"/>
    <row r="3100" ht="14.25" customHeight="1"/>
    <row r="3101" ht="14.25" customHeight="1"/>
    <row r="3102" ht="14.25" customHeight="1"/>
    <row r="3103" ht="14.25" customHeight="1"/>
    <row r="3104" ht="14.25" customHeight="1"/>
    <row r="3105" ht="14.25" customHeight="1"/>
    <row r="3106" ht="14.25" customHeight="1"/>
    <row r="3107" ht="14.25" customHeight="1"/>
    <row r="3108" ht="14.25" customHeight="1"/>
    <row r="3109" ht="14.25" customHeight="1"/>
    <row r="3110" ht="14.25" customHeight="1"/>
    <row r="3111" ht="14.25" customHeight="1"/>
    <row r="3112" ht="14.25" customHeight="1"/>
    <row r="3113" ht="14.25" customHeight="1"/>
    <row r="3114" ht="14.25" customHeight="1"/>
    <row r="3115" ht="14.25" customHeight="1"/>
    <row r="3116" ht="14.25" customHeight="1"/>
    <row r="3117" ht="14.25" customHeight="1"/>
    <row r="3118" ht="14.25" customHeight="1"/>
    <row r="3119" ht="14.25" customHeight="1"/>
    <row r="3120" ht="14.25" customHeight="1"/>
    <row r="3121" ht="14.25" customHeight="1"/>
    <row r="3122" ht="14.25" customHeight="1"/>
    <row r="3123" ht="14.25" customHeight="1"/>
    <row r="3124" ht="14.25" customHeight="1"/>
    <row r="3125" ht="14.25" customHeight="1"/>
    <row r="3126" ht="14.25" customHeight="1"/>
    <row r="3127" ht="14.25" customHeight="1"/>
    <row r="3128" ht="14.25" customHeight="1"/>
    <row r="3129" ht="14.25" customHeight="1"/>
    <row r="3130" ht="14.25" customHeight="1"/>
    <row r="3131" ht="14.25" customHeight="1"/>
    <row r="3132" ht="14.25" customHeight="1"/>
    <row r="3133" ht="14.25" customHeight="1"/>
    <row r="3134" ht="14.25" customHeight="1"/>
    <row r="3135" ht="14.25" customHeight="1"/>
    <row r="3136" ht="14.25" customHeight="1"/>
    <row r="3137" ht="14.25" customHeight="1"/>
    <row r="3138" ht="14.25" customHeight="1"/>
    <row r="3139" ht="14.25" customHeight="1"/>
    <row r="3140" ht="14.25" customHeight="1"/>
    <row r="3141" ht="14.25" customHeight="1"/>
    <row r="3142" ht="14.25" customHeight="1"/>
    <row r="3143" ht="14.25" customHeight="1"/>
    <row r="3144" ht="14.25" customHeight="1"/>
    <row r="3145" ht="14.25" customHeight="1"/>
    <row r="3146" ht="14.25" customHeight="1"/>
    <row r="3147" ht="14.25" customHeight="1"/>
    <row r="3148" ht="14.25" customHeight="1"/>
    <row r="3149" ht="14.25" customHeight="1"/>
    <row r="3150" ht="14.25" customHeight="1"/>
    <row r="3151" ht="14.25" customHeight="1"/>
    <row r="3152" ht="14.25" customHeight="1"/>
    <row r="3153" ht="14.25" customHeight="1"/>
    <row r="3154" ht="14.25" customHeight="1"/>
    <row r="3155" ht="14.25" customHeight="1"/>
    <row r="3156" ht="14.25" customHeight="1"/>
    <row r="3157" ht="14.25" customHeight="1"/>
    <row r="3158" ht="14.25" customHeight="1"/>
    <row r="3159" ht="14.25" customHeight="1"/>
    <row r="3160" ht="14.25" customHeight="1"/>
    <row r="3161" ht="14.25" customHeight="1"/>
    <row r="3162" ht="14.25" customHeight="1"/>
    <row r="3163" ht="14.25" customHeight="1"/>
    <row r="3164" ht="14.25" customHeight="1"/>
    <row r="3165" ht="14.25" customHeight="1"/>
    <row r="3166" ht="14.25" customHeight="1"/>
    <row r="3167" ht="14.25" customHeight="1"/>
    <row r="3168" ht="14.25" customHeight="1"/>
    <row r="3169" ht="14.25" customHeight="1"/>
    <row r="3170" ht="14.25" customHeight="1"/>
    <row r="3171" ht="14.25" customHeight="1"/>
    <row r="3172" ht="14.25" customHeight="1"/>
    <row r="3173" ht="14.25" customHeight="1"/>
    <row r="3174" ht="14.25" customHeight="1"/>
    <row r="3175" ht="14.25" customHeight="1"/>
    <row r="3176" ht="14.25" customHeight="1"/>
    <row r="3177" ht="14.25" customHeight="1"/>
    <row r="3178" ht="14.25" customHeight="1"/>
    <row r="3179" ht="14.25" customHeight="1"/>
    <row r="3180" ht="14.25" customHeight="1"/>
    <row r="3181" ht="14.25" customHeight="1"/>
    <row r="3182" ht="14.25" customHeight="1"/>
    <row r="3183" ht="14.25" customHeight="1"/>
    <row r="3184" ht="14.25" customHeight="1"/>
    <row r="3185" ht="14.25" customHeight="1"/>
    <row r="3186" ht="14.25" customHeight="1"/>
    <row r="3187" ht="14.25" customHeight="1"/>
    <row r="3188" ht="14.25" customHeight="1"/>
    <row r="3189" ht="14.25" customHeight="1"/>
    <row r="3190" ht="14.25" customHeight="1"/>
    <row r="3191" ht="14.25" customHeight="1"/>
    <row r="3192" ht="14.25" customHeight="1"/>
    <row r="3193" ht="14.25" customHeight="1"/>
    <row r="3194" ht="14.25" customHeight="1"/>
    <row r="3195" ht="14.25" customHeight="1"/>
    <row r="3196" ht="14.25" customHeight="1"/>
    <row r="3197" ht="14.25" customHeight="1"/>
    <row r="3198" ht="14.25" customHeight="1"/>
    <row r="3199" ht="14.25" customHeight="1"/>
    <row r="3200" ht="14.25" customHeight="1"/>
    <row r="3201" ht="14.25" customHeight="1"/>
    <row r="3202" ht="14.25" customHeight="1"/>
    <row r="3203" ht="14.25" customHeight="1"/>
    <row r="3204" ht="14.25" customHeight="1"/>
    <row r="3205" ht="14.25" customHeight="1"/>
    <row r="3206" ht="14.25" customHeight="1"/>
    <row r="3207" ht="14.25" customHeight="1"/>
    <row r="3208" ht="14.25" customHeight="1"/>
    <row r="3209" ht="14.25" customHeight="1"/>
    <row r="3210" ht="14.25" customHeight="1"/>
    <row r="3211" ht="14.25" customHeight="1"/>
    <row r="3212" ht="14.25" customHeight="1"/>
    <row r="3213" ht="14.25" customHeight="1"/>
    <row r="3214" ht="14.25" customHeight="1"/>
    <row r="3215" ht="14.25" customHeight="1"/>
    <row r="3216" ht="14.25" customHeight="1"/>
    <row r="3217" ht="14.25" customHeight="1"/>
    <row r="3218" ht="14.25" customHeight="1"/>
    <row r="3219" ht="14.25" customHeight="1"/>
    <row r="3220" ht="14.25" customHeight="1"/>
    <row r="3221" ht="14.25" customHeight="1"/>
    <row r="3222" ht="14.25" customHeight="1"/>
    <row r="3223" ht="14.25" customHeight="1"/>
    <row r="3224" ht="14.25" customHeight="1"/>
    <row r="3225" ht="14.25" customHeight="1"/>
    <row r="3226" ht="14.25" customHeight="1"/>
    <row r="3227" ht="14.25" customHeight="1"/>
    <row r="3228" ht="14.25" customHeight="1"/>
    <row r="3229" ht="14.25" customHeight="1"/>
    <row r="3230" ht="14.25" customHeight="1"/>
    <row r="3231" ht="14.25" customHeight="1"/>
    <row r="3232" ht="14.25" customHeight="1"/>
    <row r="3233" ht="14.25" customHeight="1"/>
    <row r="3234" ht="14.25" customHeight="1"/>
    <row r="3235" ht="14.25" customHeight="1"/>
    <row r="3236" ht="14.25" customHeight="1"/>
    <row r="3237" ht="14.25" customHeight="1"/>
    <row r="3238" ht="14.25" customHeight="1"/>
    <row r="3239" ht="14.25" customHeight="1"/>
    <row r="3240" ht="14.25" customHeight="1"/>
    <row r="3241" ht="14.25" customHeight="1"/>
    <row r="3242" ht="14.25" customHeight="1"/>
    <row r="3243" ht="14.25" customHeight="1"/>
    <row r="3244" ht="14.25" customHeight="1"/>
    <row r="3245" ht="14.25" customHeight="1"/>
    <row r="3246" ht="14.25" customHeight="1"/>
    <row r="3247" ht="14.25" customHeight="1"/>
    <row r="3248" ht="14.25" customHeight="1"/>
    <row r="3249" ht="14.25" customHeight="1"/>
    <row r="3250" ht="14.25" customHeight="1"/>
    <row r="3251" ht="14.25" customHeight="1"/>
    <row r="3252" ht="14.25" customHeight="1"/>
    <row r="3253" ht="14.25" customHeight="1"/>
    <row r="3254" ht="14.25" customHeight="1"/>
    <row r="3255" ht="14.25" customHeight="1"/>
    <row r="3256" ht="14.25" customHeight="1"/>
    <row r="3257" ht="14.25" customHeight="1"/>
    <row r="3258" ht="14.25" customHeight="1"/>
    <row r="3259" ht="14.25" customHeight="1"/>
    <row r="3260" ht="14.25" customHeight="1"/>
    <row r="3261" ht="14.25" customHeight="1"/>
    <row r="3262" ht="14.25" customHeight="1"/>
    <row r="3263" ht="14.25" customHeight="1"/>
    <row r="3264" ht="14.25" customHeight="1"/>
    <row r="3265" ht="14.25" customHeight="1"/>
    <row r="3266" ht="14.25" customHeight="1"/>
    <row r="3267" ht="14.25" customHeight="1"/>
    <row r="3268" ht="14.25" customHeight="1"/>
    <row r="3269" ht="14.25" customHeight="1"/>
    <row r="3270" ht="14.25" customHeight="1"/>
    <row r="3271" ht="14.25" customHeight="1"/>
    <row r="3272" ht="14.25" customHeight="1"/>
    <row r="3273" ht="14.25" customHeight="1"/>
    <row r="3274" ht="14.25" customHeight="1"/>
    <row r="3275" ht="14.25" customHeight="1"/>
    <row r="3276" ht="14.25" customHeight="1"/>
    <row r="3277" ht="14.25" customHeight="1"/>
    <row r="3278" ht="14.25" customHeight="1"/>
    <row r="3279" ht="14.25" customHeight="1"/>
    <row r="3280" ht="14.25" customHeight="1"/>
    <row r="3281" ht="14.25" customHeight="1"/>
    <row r="3282" ht="14.25" customHeight="1"/>
    <row r="3283" ht="14.25" customHeight="1"/>
    <row r="3284" ht="14.25" customHeight="1"/>
    <row r="3285" ht="14.25" customHeight="1"/>
    <row r="3286" ht="14.25" customHeight="1"/>
    <row r="3287" ht="14.25" customHeight="1"/>
    <row r="3288" ht="14.25" customHeight="1"/>
    <row r="3289" ht="14.25" customHeight="1"/>
    <row r="3290" ht="14.25" customHeight="1"/>
    <row r="3291" ht="14.25" customHeight="1"/>
    <row r="3292" ht="14.25" customHeight="1"/>
    <row r="3293" ht="14.25" customHeight="1"/>
    <row r="3294" ht="14.25" customHeight="1"/>
    <row r="3295" ht="14.25" customHeight="1"/>
    <row r="3296" ht="14.25" customHeight="1"/>
    <row r="3297" ht="14.25" customHeight="1"/>
    <row r="3298" ht="14.25" customHeight="1"/>
    <row r="3299" ht="14.25" customHeight="1"/>
    <row r="3300" ht="14.25" customHeight="1"/>
    <row r="3301" ht="14.25" customHeight="1"/>
    <row r="3302" ht="14.25" customHeight="1"/>
    <row r="3303" ht="14.25" customHeight="1"/>
    <row r="3304" ht="14.25" customHeight="1"/>
    <row r="3305" ht="14.25" customHeight="1"/>
    <row r="3306" ht="14.25" customHeight="1"/>
    <row r="3307" ht="14.25" customHeight="1"/>
    <row r="3308" ht="14.25" customHeight="1"/>
    <row r="3309" ht="14.25" customHeight="1"/>
    <row r="3310" ht="14.25" customHeight="1"/>
    <row r="3311" ht="14.25" customHeight="1"/>
    <row r="3312" ht="14.25" customHeight="1"/>
    <row r="3313" ht="14.25" customHeight="1"/>
    <row r="3314" ht="14.25" customHeight="1"/>
    <row r="3315" ht="14.25" customHeight="1"/>
    <row r="3316" ht="14.25" customHeight="1"/>
    <row r="3317" ht="14.25" customHeight="1"/>
    <row r="3318" ht="14.25" customHeight="1"/>
    <row r="3319" ht="14.25" customHeight="1"/>
    <row r="3320" ht="14.25" customHeight="1"/>
    <row r="3321" ht="14.25" customHeight="1"/>
    <row r="3322" ht="14.25" customHeight="1"/>
    <row r="3323" ht="14.25" customHeight="1"/>
    <row r="3324" ht="14.25" customHeight="1"/>
    <row r="3325" ht="14.25" customHeight="1"/>
    <row r="3326" ht="14.25" customHeight="1"/>
    <row r="3327" ht="14.25" customHeight="1"/>
    <row r="3328" ht="14.25" customHeight="1"/>
    <row r="3329" ht="14.25" customHeight="1"/>
    <row r="3330" ht="14.25" customHeight="1"/>
    <row r="3331" ht="14.25" customHeight="1"/>
    <row r="3332" ht="14.25" customHeight="1"/>
    <row r="3333" ht="14.25" customHeight="1"/>
    <row r="3334" ht="14.25" customHeight="1"/>
    <row r="3335" ht="14.25" customHeight="1"/>
    <row r="3336" ht="14.25" customHeight="1"/>
    <row r="3337" ht="14.25" customHeight="1"/>
    <row r="3338" ht="14.25" customHeight="1"/>
    <row r="3339" ht="14.25" customHeight="1"/>
    <row r="3340" ht="14.25" customHeight="1"/>
    <row r="3341" ht="14.25" customHeight="1"/>
    <row r="3342" ht="14.25" customHeight="1"/>
    <row r="3343" ht="14.25" customHeight="1"/>
    <row r="3344" ht="14.25" customHeight="1"/>
    <row r="3345" ht="14.25" customHeight="1"/>
    <row r="3346" ht="14.25" customHeight="1"/>
    <row r="3347" ht="14.25" customHeight="1"/>
    <row r="3348" ht="14.25" customHeight="1"/>
    <row r="3349" ht="14.25" customHeight="1"/>
    <row r="3350" ht="14.25" customHeight="1"/>
    <row r="3351" ht="14.25" customHeight="1"/>
    <row r="3352" ht="14.25" customHeight="1"/>
    <row r="3353" ht="14.25" customHeight="1"/>
    <row r="3354" ht="14.25" customHeight="1"/>
    <row r="3355" ht="14.25" customHeight="1"/>
    <row r="3356" ht="14.25" customHeight="1"/>
    <row r="3357" ht="14.25" customHeight="1"/>
    <row r="3358" ht="14.25" customHeight="1"/>
    <row r="3359" ht="14.25" customHeight="1"/>
    <row r="3360" ht="14.25" customHeight="1"/>
    <row r="3361" ht="14.25" customHeight="1"/>
    <row r="3362" ht="14.25" customHeight="1"/>
    <row r="3363" ht="14.25" customHeight="1"/>
    <row r="3364" ht="14.25" customHeight="1"/>
    <row r="3365" ht="14.25" customHeight="1"/>
    <row r="3366" ht="14.25" customHeight="1"/>
    <row r="3367" ht="14.25" customHeight="1"/>
    <row r="3368" ht="14.25" customHeight="1"/>
    <row r="3369" ht="14.25" customHeight="1"/>
    <row r="3370" ht="14.25" customHeight="1"/>
    <row r="3371" ht="14.25" customHeight="1"/>
    <row r="3372" ht="14.25" customHeight="1"/>
    <row r="3373" ht="14.25" customHeight="1"/>
    <row r="3374" ht="14.25" customHeight="1"/>
    <row r="3375" ht="14.25" customHeight="1"/>
    <row r="3376" ht="14.25" customHeight="1"/>
    <row r="3377" ht="14.25" customHeight="1"/>
    <row r="3378" ht="14.25" customHeight="1"/>
    <row r="3379" ht="14.25" customHeight="1"/>
    <row r="3380" ht="14.25" customHeight="1"/>
    <row r="3381" ht="14.25" customHeight="1"/>
    <row r="3382" ht="14.25" customHeight="1"/>
    <row r="3383" ht="14.25" customHeight="1"/>
    <row r="3384" ht="14.25" customHeight="1"/>
    <row r="3385" ht="14.25" customHeight="1"/>
    <row r="3386" ht="14.25" customHeight="1"/>
    <row r="3387" ht="14.25" customHeight="1"/>
    <row r="3388" ht="14.25" customHeight="1"/>
    <row r="3389" ht="14.25" customHeight="1"/>
    <row r="3390" ht="14.25" customHeight="1"/>
    <row r="3391" ht="14.25" customHeight="1"/>
    <row r="3392" ht="14.25" customHeight="1"/>
    <row r="3393" ht="14.25" customHeight="1"/>
    <row r="3394" ht="14.25" customHeight="1"/>
    <row r="3395" ht="14.25" customHeight="1"/>
    <row r="3396" ht="14.25" customHeight="1"/>
    <row r="3397" ht="14.25" customHeight="1"/>
    <row r="3398" ht="14.25" customHeight="1"/>
    <row r="3399" ht="14.25" customHeight="1"/>
    <row r="3400" ht="14.25" customHeight="1"/>
    <row r="3401" ht="14.25" customHeight="1"/>
    <row r="3402" ht="14.25" customHeight="1"/>
    <row r="3403" ht="14.25" customHeight="1"/>
    <row r="3404" ht="14.25" customHeight="1"/>
    <row r="3405" ht="14.25" customHeight="1"/>
    <row r="3406" ht="14.25" customHeight="1"/>
    <row r="3407" ht="14.25" customHeight="1"/>
    <row r="3408" ht="14.25" customHeight="1"/>
    <row r="3409" ht="14.25" customHeight="1"/>
    <row r="3410" ht="14.25" customHeight="1"/>
    <row r="3411" ht="14.25" customHeight="1"/>
    <row r="3412" ht="14.25" customHeight="1"/>
    <row r="3413" ht="14.25" customHeight="1"/>
    <row r="3414" ht="14.25" customHeight="1"/>
    <row r="3415" ht="14.25" customHeight="1"/>
    <row r="3416" ht="14.25" customHeight="1"/>
    <row r="3417" ht="14.25" customHeight="1"/>
    <row r="3418" ht="14.25" customHeight="1"/>
    <row r="3419" ht="14.25" customHeight="1"/>
    <row r="3420" ht="14.25" customHeight="1"/>
    <row r="3421" ht="14.25" customHeight="1"/>
    <row r="3422" ht="14.25" customHeight="1"/>
    <row r="3423" ht="14.25" customHeight="1"/>
    <row r="3424" ht="14.25" customHeight="1"/>
    <row r="3425" ht="14.25" customHeight="1"/>
    <row r="3426" ht="14.25" customHeight="1"/>
    <row r="3427" ht="14.25" customHeight="1"/>
    <row r="3428" ht="14.25" customHeight="1"/>
    <row r="3429" ht="14.25" customHeight="1"/>
    <row r="3430" ht="14.25" customHeight="1"/>
    <row r="3431" ht="14.25" customHeight="1"/>
    <row r="3432" ht="14.25" customHeight="1"/>
    <row r="3433" ht="14.25" customHeight="1"/>
    <row r="3434" ht="14.25" customHeight="1"/>
    <row r="3435" ht="14.25" customHeight="1"/>
    <row r="3436" ht="14.25" customHeight="1"/>
    <row r="3437" ht="14.25" customHeight="1"/>
    <row r="3438" ht="14.25" customHeight="1"/>
    <row r="3439" ht="14.25" customHeight="1"/>
    <row r="3440" ht="14.25" customHeight="1"/>
    <row r="3441" ht="14.25" customHeight="1"/>
    <row r="3442" ht="14.25" customHeight="1"/>
    <row r="3443" ht="14.25" customHeight="1"/>
    <row r="3444" ht="14.25" customHeight="1"/>
    <row r="3445" ht="14.25" customHeight="1"/>
    <row r="3446" ht="14.25" customHeight="1"/>
    <row r="3447" ht="14.25" customHeight="1"/>
    <row r="3448" ht="14.25" customHeight="1"/>
    <row r="3449" ht="14.25" customHeight="1"/>
    <row r="3450" ht="14.25" customHeight="1"/>
    <row r="3451" ht="14.25" customHeight="1"/>
    <row r="3452" ht="14.25" customHeight="1"/>
    <row r="3453" ht="14.25" customHeight="1"/>
    <row r="3454" ht="14.25" customHeight="1"/>
    <row r="3455" ht="14.25" customHeight="1"/>
    <row r="3456" ht="14.25" customHeight="1"/>
    <row r="3457" ht="14.25" customHeight="1"/>
    <row r="3458" ht="14.25" customHeight="1"/>
    <row r="3459" ht="14.25" customHeight="1"/>
    <row r="3460" ht="14.25" customHeight="1"/>
    <row r="3461" ht="14.25" customHeight="1"/>
    <row r="3462" ht="14.25" customHeight="1"/>
    <row r="3463" ht="14.25" customHeight="1"/>
    <row r="3464" ht="14.25" customHeight="1"/>
    <row r="3465" ht="14.25" customHeight="1"/>
    <row r="3466" ht="14.25" customHeight="1"/>
    <row r="3467" ht="14.25" customHeight="1"/>
    <row r="3468" ht="14.25" customHeight="1"/>
    <row r="3469" ht="14.25" customHeight="1"/>
    <row r="3470" ht="14.25" customHeight="1"/>
    <row r="3471" ht="14.25" customHeight="1"/>
    <row r="3472" ht="14.25" customHeight="1"/>
    <row r="3473" ht="14.25" customHeight="1"/>
    <row r="3474" ht="14.25" customHeight="1"/>
    <row r="3475" ht="14.25" customHeight="1"/>
    <row r="3476" ht="14.25" customHeight="1"/>
    <row r="3477" ht="14.25" customHeight="1"/>
    <row r="3478" ht="14.25" customHeight="1"/>
    <row r="3479" ht="14.25" customHeight="1"/>
    <row r="3480" ht="14.25" customHeight="1"/>
    <row r="3481" ht="14.25" customHeight="1"/>
    <row r="3482" ht="14.25" customHeight="1"/>
    <row r="3483" ht="14.25" customHeight="1"/>
    <row r="3484" ht="14.25" customHeight="1"/>
    <row r="3485" ht="14.25" customHeight="1"/>
    <row r="3486" ht="14.25" customHeight="1"/>
    <row r="3487" ht="14.25" customHeight="1"/>
    <row r="3488" ht="14.25" customHeight="1"/>
    <row r="3489" ht="14.25" customHeight="1"/>
    <row r="3490" ht="14.25" customHeight="1"/>
    <row r="3491" ht="14.25" customHeight="1"/>
    <row r="3492" ht="14.25" customHeight="1"/>
    <row r="3493" ht="14.25" customHeight="1"/>
    <row r="3494" ht="14.25" customHeight="1"/>
    <row r="3495" ht="14.25" customHeight="1"/>
    <row r="3496" ht="14.25" customHeight="1"/>
    <row r="3497" ht="14.25" customHeight="1"/>
    <row r="3498" ht="14.25" customHeight="1"/>
    <row r="3499" ht="14.25" customHeight="1"/>
    <row r="3500" ht="14.25" customHeight="1"/>
    <row r="3501" ht="14.25" customHeight="1"/>
    <row r="3502" ht="14.25" customHeight="1"/>
    <row r="3503" ht="14.25" customHeight="1"/>
    <row r="3504" ht="14.25" customHeight="1"/>
    <row r="3505" ht="14.25" customHeight="1"/>
    <row r="3506" ht="14.25" customHeight="1"/>
    <row r="3507" ht="14.25" customHeight="1"/>
    <row r="3508" ht="14.25" customHeight="1"/>
    <row r="3509" ht="14.25" customHeight="1"/>
    <row r="3510" ht="14.25" customHeight="1"/>
    <row r="3511" ht="14.25" customHeight="1"/>
    <row r="3512" ht="14.25" customHeight="1"/>
    <row r="3513" ht="14.25" customHeight="1"/>
    <row r="3514" ht="14.25" customHeight="1"/>
    <row r="3515" ht="14.25" customHeight="1"/>
    <row r="3516" ht="14.25" customHeight="1"/>
    <row r="3517" ht="14.25" customHeight="1"/>
    <row r="3518" ht="14.25" customHeight="1"/>
    <row r="3519" ht="14.25" customHeight="1"/>
    <row r="3520" ht="14.25" customHeight="1"/>
    <row r="3521" ht="14.25" customHeight="1"/>
    <row r="3522" ht="14.25" customHeight="1"/>
    <row r="3523" ht="14.25" customHeight="1"/>
    <row r="3524" ht="14.25" customHeight="1"/>
    <row r="3525" ht="14.25" customHeight="1"/>
    <row r="3526" ht="14.25" customHeight="1"/>
    <row r="3527" ht="14.25" customHeight="1"/>
    <row r="3528" ht="14.25" customHeight="1"/>
    <row r="3529" ht="14.25" customHeight="1"/>
    <row r="3530" ht="14.25" customHeight="1"/>
    <row r="3531" ht="14.25" customHeight="1"/>
    <row r="3532" ht="14.25" customHeight="1"/>
    <row r="3533" ht="14.25" customHeight="1"/>
    <row r="3534" ht="14.25" customHeight="1"/>
    <row r="3535" ht="14.25" customHeight="1"/>
    <row r="3536" ht="14.25" customHeight="1"/>
    <row r="3537" ht="14.25" customHeight="1"/>
    <row r="3538" ht="14.25" customHeight="1"/>
    <row r="3539" ht="14.25" customHeight="1"/>
    <row r="3540" ht="14.25" customHeight="1"/>
    <row r="3541" ht="14.25" customHeight="1"/>
    <row r="3542" ht="14.25" customHeight="1"/>
    <row r="3543" ht="14.25" customHeight="1"/>
    <row r="3544" ht="14.25" customHeight="1"/>
    <row r="3545" ht="14.25" customHeight="1"/>
    <row r="3546" ht="14.25" customHeight="1"/>
    <row r="3547" ht="14.25" customHeight="1"/>
    <row r="3548" ht="14.25" customHeight="1"/>
    <row r="3549" ht="14.25" customHeight="1"/>
    <row r="3550" ht="14.25" customHeight="1"/>
    <row r="3551" ht="14.25" customHeight="1"/>
    <row r="3552" ht="14.25" customHeight="1"/>
    <row r="3553" ht="14.25" customHeight="1"/>
    <row r="3554" ht="14.25" customHeight="1"/>
    <row r="3555" ht="14.25" customHeight="1"/>
    <row r="3556" ht="14.25" customHeight="1"/>
    <row r="3557" ht="14.25" customHeight="1"/>
    <row r="3558" ht="14.25" customHeight="1"/>
    <row r="3559" ht="14.25" customHeight="1"/>
    <row r="3560" ht="14.25" customHeight="1"/>
    <row r="3561" ht="14.25" customHeight="1"/>
    <row r="3562" ht="14.25" customHeight="1"/>
    <row r="3563" ht="14.25" customHeight="1"/>
    <row r="3564" ht="14.25" customHeight="1"/>
    <row r="3565" ht="14.25" customHeight="1"/>
    <row r="3566" ht="14.25" customHeight="1"/>
    <row r="3567" ht="14.25" customHeight="1"/>
    <row r="3568" ht="14.25" customHeight="1"/>
    <row r="3569" ht="14.25" customHeight="1"/>
    <row r="3570" ht="14.25" customHeight="1"/>
    <row r="3571" ht="14.25" customHeight="1"/>
    <row r="3572" ht="14.25" customHeight="1"/>
    <row r="3573" ht="14.25" customHeight="1"/>
    <row r="3574" ht="14.25" customHeight="1"/>
    <row r="3575" ht="14.25" customHeight="1"/>
    <row r="3576" ht="14.25" customHeight="1"/>
    <row r="3577" ht="14.25" customHeight="1"/>
    <row r="3578" ht="14.25" customHeight="1"/>
    <row r="3579" ht="14.25" customHeight="1"/>
    <row r="3580" ht="14.25" customHeight="1"/>
    <row r="3581" ht="14.25" customHeight="1"/>
    <row r="3582" ht="14.25" customHeight="1"/>
    <row r="3583" ht="14.25" customHeight="1"/>
    <row r="3584" ht="14.25" customHeight="1"/>
    <row r="3585" ht="14.25" customHeight="1"/>
    <row r="3586" ht="14.25" customHeight="1"/>
    <row r="3587" ht="14.25" customHeight="1"/>
    <row r="3588" ht="14.25" customHeight="1"/>
    <row r="3589" ht="14.25" customHeight="1"/>
    <row r="3590" ht="14.25" customHeight="1"/>
    <row r="3591" ht="14.25" customHeight="1"/>
    <row r="3592" ht="14.25" customHeight="1"/>
    <row r="3593" ht="14.25" customHeight="1"/>
    <row r="3594" ht="14.25" customHeight="1"/>
    <row r="3595" ht="14.25" customHeight="1"/>
    <row r="3596" ht="14.25" customHeight="1"/>
    <row r="3597" ht="14.25" customHeight="1"/>
    <row r="3598" ht="14.25" customHeight="1"/>
    <row r="3599" ht="14.25" customHeight="1"/>
    <row r="3600" ht="14.25" customHeight="1"/>
    <row r="3601" ht="14.25" customHeight="1"/>
    <row r="3602" ht="14.25" customHeight="1"/>
    <row r="3603" ht="14.25" customHeight="1"/>
    <row r="3604" ht="14.25" customHeight="1"/>
    <row r="3605" ht="14.25" customHeight="1"/>
    <row r="3606" ht="14.25" customHeight="1"/>
    <row r="3607" ht="14.25" customHeight="1"/>
    <row r="3608" ht="14.25" customHeight="1"/>
    <row r="3609" ht="14.25" customHeight="1"/>
    <row r="3610" ht="14.25" customHeight="1"/>
    <row r="3611" ht="14.25" customHeight="1"/>
    <row r="3612" ht="14.25" customHeight="1"/>
    <row r="3613" ht="14.25" customHeight="1"/>
    <row r="3614" ht="14.25" customHeight="1"/>
    <row r="3615" ht="14.25" customHeight="1"/>
    <row r="3616" ht="14.25" customHeight="1"/>
    <row r="3617" ht="14.25" customHeight="1"/>
    <row r="3618" ht="14.25" customHeight="1"/>
    <row r="3619" ht="14.25" customHeight="1"/>
    <row r="3620" ht="14.25" customHeight="1"/>
    <row r="3621" ht="14.25" customHeight="1"/>
    <row r="3622" ht="14.25" customHeight="1"/>
    <row r="3623" ht="14.25" customHeight="1"/>
    <row r="3624" ht="14.25" customHeight="1"/>
    <row r="3625" ht="14.25" customHeight="1"/>
    <row r="3626" ht="14.25" customHeight="1"/>
    <row r="3627" ht="14.25" customHeight="1"/>
    <row r="3628" ht="14.25" customHeight="1"/>
    <row r="3629" ht="14.25" customHeight="1"/>
    <row r="3630" ht="14.25" customHeight="1"/>
    <row r="3631" ht="14.25" customHeight="1"/>
    <row r="3632" ht="14.25" customHeight="1"/>
    <row r="3633" ht="14.25" customHeight="1"/>
    <row r="3634" ht="14.25" customHeight="1"/>
    <row r="3635" ht="14.25" customHeight="1"/>
    <row r="3636" ht="14.25" customHeight="1"/>
    <row r="3637" ht="14.25" customHeight="1"/>
    <row r="3638" ht="14.25" customHeight="1"/>
    <row r="3639" ht="14.25" customHeight="1"/>
    <row r="3640" ht="14.25" customHeight="1"/>
    <row r="3641" ht="14.25" customHeight="1"/>
    <row r="3642" ht="14.25" customHeight="1"/>
    <row r="3643" ht="14.25" customHeight="1"/>
    <row r="3644" ht="14.25" customHeight="1"/>
    <row r="3645" ht="14.25" customHeight="1"/>
    <row r="3646" ht="14.25" customHeight="1"/>
    <row r="3647" ht="14.25" customHeight="1"/>
    <row r="3648" ht="14.25" customHeight="1"/>
    <row r="3649" ht="14.25" customHeight="1"/>
    <row r="3650" ht="14.25" customHeight="1"/>
    <row r="3651" ht="14.25" customHeight="1"/>
    <row r="3652" ht="14.25" customHeight="1"/>
    <row r="3653" ht="14.25" customHeight="1"/>
    <row r="3654" ht="14.25" customHeight="1"/>
    <row r="3655" ht="14.25" customHeight="1"/>
    <row r="3656" ht="14.25" customHeight="1"/>
    <row r="3657" ht="14.25" customHeight="1"/>
    <row r="3658" ht="14.25" customHeight="1"/>
    <row r="3659" ht="14.25" customHeight="1"/>
    <row r="3660" ht="14.25" customHeight="1"/>
    <row r="3661" ht="14.25" customHeight="1"/>
    <row r="3662" ht="14.25" customHeight="1"/>
    <row r="3663" ht="14.25" customHeight="1"/>
    <row r="3664" ht="14.25" customHeight="1"/>
    <row r="3665" ht="14.25" customHeight="1"/>
    <row r="3666" ht="14.25" customHeight="1"/>
    <row r="3667" ht="14.25" customHeight="1"/>
    <row r="3668" ht="14.25" customHeight="1"/>
    <row r="3669" ht="14.25" customHeight="1"/>
    <row r="3670" ht="14.25" customHeight="1"/>
    <row r="3671" ht="14.25" customHeight="1"/>
    <row r="3672" ht="14.25" customHeight="1"/>
    <row r="3673" ht="14.25" customHeight="1"/>
    <row r="3674" ht="14.25" customHeight="1"/>
    <row r="3675" ht="14.25" customHeight="1"/>
    <row r="3676" ht="14.25" customHeight="1"/>
    <row r="3677" ht="14.25" customHeight="1"/>
    <row r="3678" ht="14.25" customHeight="1"/>
    <row r="3679" ht="14.25" customHeight="1"/>
    <row r="3680" ht="14.25" customHeight="1"/>
    <row r="3681" ht="14.25" customHeight="1"/>
    <row r="3682" ht="14.25" customHeight="1"/>
    <row r="3683" ht="14.25" customHeight="1"/>
    <row r="3684" ht="14.25" customHeight="1"/>
    <row r="3685" ht="14.25" customHeight="1"/>
    <row r="3686" ht="14.25" customHeight="1"/>
    <row r="3687" ht="14.25" customHeight="1"/>
    <row r="3688" ht="14.25" customHeight="1"/>
    <row r="3689" ht="14.25" customHeight="1"/>
    <row r="3690" ht="14.25" customHeight="1"/>
    <row r="3691" ht="14.25" customHeight="1"/>
    <row r="3692" ht="14.25" customHeight="1"/>
    <row r="3693" ht="14.25" customHeight="1"/>
    <row r="3694" ht="14.25" customHeight="1"/>
    <row r="3695" ht="14.25" customHeight="1"/>
    <row r="3696" ht="14.25" customHeight="1"/>
    <row r="3697" ht="14.25" customHeight="1"/>
    <row r="3698" ht="14.25" customHeight="1"/>
    <row r="3699" ht="14.25" customHeight="1"/>
    <row r="3700" ht="14.25" customHeight="1"/>
    <row r="3701" ht="14.25" customHeight="1"/>
    <row r="3702" ht="14.25" customHeight="1"/>
    <row r="3703" ht="14.25" customHeight="1"/>
    <row r="3704" ht="14.25" customHeight="1"/>
    <row r="3705" ht="14.25" customHeight="1"/>
    <row r="3706" ht="14.25" customHeight="1"/>
    <row r="3707" ht="14.25" customHeight="1"/>
    <row r="3708" ht="14.25" customHeight="1"/>
    <row r="3709" ht="14.25" customHeight="1"/>
    <row r="3710" ht="14.25" customHeight="1"/>
    <row r="3711" ht="14.25" customHeight="1"/>
    <row r="3712" ht="14.25" customHeight="1"/>
    <row r="3713" ht="14.25" customHeight="1"/>
    <row r="3714" ht="14.25" customHeight="1"/>
    <row r="3715" ht="14.25" customHeight="1"/>
    <row r="3716" ht="14.25" customHeight="1"/>
    <row r="3717" ht="14.25" customHeight="1"/>
    <row r="3718" ht="14.25" customHeight="1"/>
    <row r="3719" ht="14.25" customHeight="1"/>
    <row r="3720" ht="14.25" customHeight="1"/>
    <row r="3721" ht="14.25" customHeight="1"/>
    <row r="3722" ht="14.25" customHeight="1"/>
    <row r="3723" ht="14.25" customHeight="1"/>
    <row r="3724" ht="14.25" customHeight="1"/>
    <row r="3725" ht="14.25" customHeight="1"/>
    <row r="3726" ht="14.25" customHeight="1"/>
    <row r="3727" ht="14.25" customHeight="1"/>
    <row r="3728" ht="14.25" customHeight="1"/>
    <row r="3729" ht="14.25" customHeight="1"/>
    <row r="3730" ht="14.25" customHeight="1"/>
    <row r="3731" ht="14.25" customHeight="1"/>
    <row r="3732" ht="14.25" customHeight="1"/>
    <row r="3733" ht="14.25" customHeight="1"/>
    <row r="3734" ht="14.25" customHeight="1"/>
    <row r="3735" ht="14.25" customHeight="1"/>
    <row r="3736" ht="14.25" customHeight="1"/>
    <row r="3737" ht="14.25" customHeight="1"/>
    <row r="3738" ht="14.25" customHeight="1"/>
    <row r="3739" ht="14.25" customHeight="1"/>
    <row r="3740" ht="14.25" customHeight="1"/>
    <row r="3741" ht="14.25" customHeight="1"/>
    <row r="3742" ht="14.25" customHeight="1"/>
    <row r="3743" ht="14.25" customHeight="1"/>
    <row r="3744" ht="14.25" customHeight="1"/>
    <row r="3745" ht="14.25" customHeight="1"/>
    <row r="3746" ht="14.25" customHeight="1"/>
    <row r="3747" ht="14.25" customHeight="1"/>
    <row r="3748" ht="14.25" customHeight="1"/>
    <row r="3749" ht="14.25" customHeight="1"/>
    <row r="3750" ht="14.25" customHeight="1"/>
    <row r="3751" ht="14.25" customHeight="1"/>
    <row r="3752" ht="14.25" customHeight="1"/>
    <row r="3753" ht="14.25" customHeight="1"/>
    <row r="3754" ht="14.25" customHeight="1"/>
    <row r="3755" ht="14.25" customHeight="1"/>
    <row r="3756" ht="14.25" customHeight="1"/>
    <row r="3757" ht="14.25" customHeight="1"/>
    <row r="3758" ht="14.25" customHeight="1"/>
  </sheetData>
  <mergeCells count="17">
    <mergeCell ref="G6:G7"/>
    <mergeCell ref="H6:H7"/>
    <mergeCell ref="A104:C104"/>
    <mergeCell ref="L6:L7"/>
    <mergeCell ref="K6:K7"/>
    <mergeCell ref="A3:M3"/>
    <mergeCell ref="A4:K4"/>
    <mergeCell ref="I6:I7"/>
    <mergeCell ref="J6:J7"/>
    <mergeCell ref="M6:M7"/>
    <mergeCell ref="A5:H5"/>
    <mergeCell ref="A6:A7"/>
    <mergeCell ref="B6:B7"/>
    <mergeCell ref="C6:C7"/>
    <mergeCell ref="D6:D7"/>
    <mergeCell ref="E6:E7"/>
    <mergeCell ref="F6:F7"/>
  </mergeCells>
  <hyperlinks>
    <hyperlink ref="A1" location="Содержание!A1" display="Содержание"/>
  </hyperlinks>
  <printOptions horizontalCentered="1" verticalCentered="1"/>
  <pageMargins left="0.59055118110236227" right="0.39370078740157483" top="0.51181102362204722" bottom="0.31496062992125984" header="0.51181102362204722" footer="0.51181102362204722"/>
  <pageSetup paperSize="9" firstPageNumber="44" orientation="landscape" useFirstPageNumber="1" r:id="rId1"/>
  <headerFooter alignWithMargins="0">
    <oddHeader>&amp;C&amp;9&amp;P</oddHeader>
  </headerFooter>
  <rowBreaks count="2" manualBreakCount="2">
    <brk id="40" max="9" man="1"/>
    <brk id="72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0"/>
  <sheetViews>
    <sheetView zoomScaleNormal="100" workbookViewId="0">
      <pane xSplit="1" ySplit="8" topLeftCell="B9" activePane="bottomRight" state="frozen"/>
      <selection activeCell="D141" sqref="D141"/>
      <selection pane="topRight" activeCell="D141" sqref="D141"/>
      <selection pane="bottomLeft" activeCell="D141" sqref="D141"/>
      <selection pane="bottomRight"/>
    </sheetView>
  </sheetViews>
  <sheetFormatPr defaultRowHeight="12"/>
  <cols>
    <col min="1" max="1" width="32.85546875" style="457" customWidth="1"/>
    <col min="2" max="3" width="13.7109375" style="457" customWidth="1"/>
    <col min="4" max="4" width="14.7109375" style="457" customWidth="1"/>
    <col min="5" max="6" width="13.7109375" style="457" customWidth="1"/>
    <col min="7" max="7" width="14.7109375" style="457" customWidth="1"/>
    <col min="8" max="256" width="9.140625" style="429"/>
    <col min="257" max="257" width="32.85546875" style="429" customWidth="1"/>
    <col min="258" max="259" width="13.7109375" style="429" customWidth="1"/>
    <col min="260" max="260" width="14.7109375" style="429" customWidth="1"/>
    <col min="261" max="262" width="13.7109375" style="429" customWidth="1"/>
    <col min="263" max="263" width="14.7109375" style="429" customWidth="1"/>
    <col min="264" max="512" width="9.140625" style="429"/>
    <col min="513" max="513" width="32.85546875" style="429" customWidth="1"/>
    <col min="514" max="515" width="13.7109375" style="429" customWidth="1"/>
    <col min="516" max="516" width="14.7109375" style="429" customWidth="1"/>
    <col min="517" max="518" width="13.7109375" style="429" customWidth="1"/>
    <col min="519" max="519" width="14.7109375" style="429" customWidth="1"/>
    <col min="520" max="768" width="9.140625" style="429"/>
    <col min="769" max="769" width="32.85546875" style="429" customWidth="1"/>
    <col min="770" max="771" width="13.7109375" style="429" customWidth="1"/>
    <col min="772" max="772" width="14.7109375" style="429" customWidth="1"/>
    <col min="773" max="774" width="13.7109375" style="429" customWidth="1"/>
    <col min="775" max="775" width="14.7109375" style="429" customWidth="1"/>
    <col min="776" max="1024" width="9.140625" style="429"/>
    <col min="1025" max="1025" width="32.85546875" style="429" customWidth="1"/>
    <col min="1026" max="1027" width="13.7109375" style="429" customWidth="1"/>
    <col min="1028" max="1028" width="14.7109375" style="429" customWidth="1"/>
    <col min="1029" max="1030" width="13.7109375" style="429" customWidth="1"/>
    <col min="1031" max="1031" width="14.7109375" style="429" customWidth="1"/>
    <col min="1032" max="1280" width="9.140625" style="429"/>
    <col min="1281" max="1281" width="32.85546875" style="429" customWidth="1"/>
    <col min="1282" max="1283" width="13.7109375" style="429" customWidth="1"/>
    <col min="1284" max="1284" width="14.7109375" style="429" customWidth="1"/>
    <col min="1285" max="1286" width="13.7109375" style="429" customWidth="1"/>
    <col min="1287" max="1287" width="14.7109375" style="429" customWidth="1"/>
    <col min="1288" max="1536" width="9.140625" style="429"/>
    <col min="1537" max="1537" width="32.85546875" style="429" customWidth="1"/>
    <col min="1538" max="1539" width="13.7109375" style="429" customWidth="1"/>
    <col min="1540" max="1540" width="14.7109375" style="429" customWidth="1"/>
    <col min="1541" max="1542" width="13.7109375" style="429" customWidth="1"/>
    <col min="1543" max="1543" width="14.7109375" style="429" customWidth="1"/>
    <col min="1544" max="1792" width="9.140625" style="429"/>
    <col min="1793" max="1793" width="32.85546875" style="429" customWidth="1"/>
    <col min="1794" max="1795" width="13.7109375" style="429" customWidth="1"/>
    <col min="1796" max="1796" width="14.7109375" style="429" customWidth="1"/>
    <col min="1797" max="1798" width="13.7109375" style="429" customWidth="1"/>
    <col min="1799" max="1799" width="14.7109375" style="429" customWidth="1"/>
    <col min="1800" max="2048" width="9.140625" style="429"/>
    <col min="2049" max="2049" width="32.85546875" style="429" customWidth="1"/>
    <col min="2050" max="2051" width="13.7109375" style="429" customWidth="1"/>
    <col min="2052" max="2052" width="14.7109375" style="429" customWidth="1"/>
    <col min="2053" max="2054" width="13.7109375" style="429" customWidth="1"/>
    <col min="2055" max="2055" width="14.7109375" style="429" customWidth="1"/>
    <col min="2056" max="2304" width="9.140625" style="429"/>
    <col min="2305" max="2305" width="32.85546875" style="429" customWidth="1"/>
    <col min="2306" max="2307" width="13.7109375" style="429" customWidth="1"/>
    <col min="2308" max="2308" width="14.7109375" style="429" customWidth="1"/>
    <col min="2309" max="2310" width="13.7109375" style="429" customWidth="1"/>
    <col min="2311" max="2311" width="14.7109375" style="429" customWidth="1"/>
    <col min="2312" max="2560" width="9.140625" style="429"/>
    <col min="2561" max="2561" width="32.85546875" style="429" customWidth="1"/>
    <col min="2562" max="2563" width="13.7109375" style="429" customWidth="1"/>
    <col min="2564" max="2564" width="14.7109375" style="429" customWidth="1"/>
    <col min="2565" max="2566" width="13.7109375" style="429" customWidth="1"/>
    <col min="2567" max="2567" width="14.7109375" style="429" customWidth="1"/>
    <col min="2568" max="2816" width="9.140625" style="429"/>
    <col min="2817" max="2817" width="32.85546875" style="429" customWidth="1"/>
    <col min="2818" max="2819" width="13.7109375" style="429" customWidth="1"/>
    <col min="2820" max="2820" width="14.7109375" style="429" customWidth="1"/>
    <col min="2821" max="2822" width="13.7109375" style="429" customWidth="1"/>
    <col min="2823" max="2823" width="14.7109375" style="429" customWidth="1"/>
    <col min="2824" max="3072" width="9.140625" style="429"/>
    <col min="3073" max="3073" width="32.85546875" style="429" customWidth="1"/>
    <col min="3074" max="3075" width="13.7109375" style="429" customWidth="1"/>
    <col min="3076" max="3076" width="14.7109375" style="429" customWidth="1"/>
    <col min="3077" max="3078" width="13.7109375" style="429" customWidth="1"/>
    <col min="3079" max="3079" width="14.7109375" style="429" customWidth="1"/>
    <col min="3080" max="3328" width="9.140625" style="429"/>
    <col min="3329" max="3329" width="32.85546875" style="429" customWidth="1"/>
    <col min="3330" max="3331" width="13.7109375" style="429" customWidth="1"/>
    <col min="3332" max="3332" width="14.7109375" style="429" customWidth="1"/>
    <col min="3333" max="3334" width="13.7109375" style="429" customWidth="1"/>
    <col min="3335" max="3335" width="14.7109375" style="429" customWidth="1"/>
    <col min="3336" max="3584" width="9.140625" style="429"/>
    <col min="3585" max="3585" width="32.85546875" style="429" customWidth="1"/>
    <col min="3586" max="3587" width="13.7109375" style="429" customWidth="1"/>
    <col min="3588" max="3588" width="14.7109375" style="429" customWidth="1"/>
    <col min="3589" max="3590" width="13.7109375" style="429" customWidth="1"/>
    <col min="3591" max="3591" width="14.7109375" style="429" customWidth="1"/>
    <col min="3592" max="3840" width="9.140625" style="429"/>
    <col min="3841" max="3841" width="32.85546875" style="429" customWidth="1"/>
    <col min="3842" max="3843" width="13.7109375" style="429" customWidth="1"/>
    <col min="3844" max="3844" width="14.7109375" style="429" customWidth="1"/>
    <col min="3845" max="3846" width="13.7109375" style="429" customWidth="1"/>
    <col min="3847" max="3847" width="14.7109375" style="429" customWidth="1"/>
    <col min="3848" max="4096" width="9.140625" style="429"/>
    <col min="4097" max="4097" width="32.85546875" style="429" customWidth="1"/>
    <col min="4098" max="4099" width="13.7109375" style="429" customWidth="1"/>
    <col min="4100" max="4100" width="14.7109375" style="429" customWidth="1"/>
    <col min="4101" max="4102" width="13.7109375" style="429" customWidth="1"/>
    <col min="4103" max="4103" width="14.7109375" style="429" customWidth="1"/>
    <col min="4104" max="4352" width="9.140625" style="429"/>
    <col min="4353" max="4353" width="32.85546875" style="429" customWidth="1"/>
    <col min="4354" max="4355" width="13.7109375" style="429" customWidth="1"/>
    <col min="4356" max="4356" width="14.7109375" style="429" customWidth="1"/>
    <col min="4357" max="4358" width="13.7109375" style="429" customWidth="1"/>
    <col min="4359" max="4359" width="14.7109375" style="429" customWidth="1"/>
    <col min="4360" max="4608" width="9.140625" style="429"/>
    <col min="4609" max="4609" width="32.85546875" style="429" customWidth="1"/>
    <col min="4610" max="4611" width="13.7109375" style="429" customWidth="1"/>
    <col min="4612" max="4612" width="14.7109375" style="429" customWidth="1"/>
    <col min="4613" max="4614" width="13.7109375" style="429" customWidth="1"/>
    <col min="4615" max="4615" width="14.7109375" style="429" customWidth="1"/>
    <col min="4616" max="4864" width="9.140625" style="429"/>
    <col min="4865" max="4865" width="32.85546875" style="429" customWidth="1"/>
    <col min="4866" max="4867" width="13.7109375" style="429" customWidth="1"/>
    <col min="4868" max="4868" width="14.7109375" style="429" customWidth="1"/>
    <col min="4869" max="4870" width="13.7109375" style="429" customWidth="1"/>
    <col min="4871" max="4871" width="14.7109375" style="429" customWidth="1"/>
    <col min="4872" max="5120" width="9.140625" style="429"/>
    <col min="5121" max="5121" width="32.85546875" style="429" customWidth="1"/>
    <col min="5122" max="5123" width="13.7109375" style="429" customWidth="1"/>
    <col min="5124" max="5124" width="14.7109375" style="429" customWidth="1"/>
    <col min="5125" max="5126" width="13.7109375" style="429" customWidth="1"/>
    <col min="5127" max="5127" width="14.7109375" style="429" customWidth="1"/>
    <col min="5128" max="5376" width="9.140625" style="429"/>
    <col min="5377" max="5377" width="32.85546875" style="429" customWidth="1"/>
    <col min="5378" max="5379" width="13.7109375" style="429" customWidth="1"/>
    <col min="5380" max="5380" width="14.7109375" style="429" customWidth="1"/>
    <col min="5381" max="5382" width="13.7109375" style="429" customWidth="1"/>
    <col min="5383" max="5383" width="14.7109375" style="429" customWidth="1"/>
    <col min="5384" max="5632" width="9.140625" style="429"/>
    <col min="5633" max="5633" width="32.85546875" style="429" customWidth="1"/>
    <col min="5634" max="5635" width="13.7109375" style="429" customWidth="1"/>
    <col min="5636" max="5636" width="14.7109375" style="429" customWidth="1"/>
    <col min="5637" max="5638" width="13.7109375" style="429" customWidth="1"/>
    <col min="5639" max="5639" width="14.7109375" style="429" customWidth="1"/>
    <col min="5640" max="5888" width="9.140625" style="429"/>
    <col min="5889" max="5889" width="32.85546875" style="429" customWidth="1"/>
    <col min="5890" max="5891" width="13.7109375" style="429" customWidth="1"/>
    <col min="5892" max="5892" width="14.7109375" style="429" customWidth="1"/>
    <col min="5893" max="5894" width="13.7109375" style="429" customWidth="1"/>
    <col min="5895" max="5895" width="14.7109375" style="429" customWidth="1"/>
    <col min="5896" max="6144" width="9.140625" style="429"/>
    <col min="6145" max="6145" width="32.85546875" style="429" customWidth="1"/>
    <col min="6146" max="6147" width="13.7109375" style="429" customWidth="1"/>
    <col min="6148" max="6148" width="14.7109375" style="429" customWidth="1"/>
    <col min="6149" max="6150" width="13.7109375" style="429" customWidth="1"/>
    <col min="6151" max="6151" width="14.7109375" style="429" customWidth="1"/>
    <col min="6152" max="6400" width="9.140625" style="429"/>
    <col min="6401" max="6401" width="32.85546875" style="429" customWidth="1"/>
    <col min="6402" max="6403" width="13.7109375" style="429" customWidth="1"/>
    <col min="6404" max="6404" width="14.7109375" style="429" customWidth="1"/>
    <col min="6405" max="6406" width="13.7109375" style="429" customWidth="1"/>
    <col min="6407" max="6407" width="14.7109375" style="429" customWidth="1"/>
    <col min="6408" max="6656" width="9.140625" style="429"/>
    <col min="6657" max="6657" width="32.85546875" style="429" customWidth="1"/>
    <col min="6658" max="6659" width="13.7109375" style="429" customWidth="1"/>
    <col min="6660" max="6660" width="14.7109375" style="429" customWidth="1"/>
    <col min="6661" max="6662" width="13.7109375" style="429" customWidth="1"/>
    <col min="6663" max="6663" width="14.7109375" style="429" customWidth="1"/>
    <col min="6664" max="6912" width="9.140625" style="429"/>
    <col min="6913" max="6913" width="32.85546875" style="429" customWidth="1"/>
    <col min="6914" max="6915" width="13.7109375" style="429" customWidth="1"/>
    <col min="6916" max="6916" width="14.7109375" style="429" customWidth="1"/>
    <col min="6917" max="6918" width="13.7109375" style="429" customWidth="1"/>
    <col min="6919" max="6919" width="14.7109375" style="429" customWidth="1"/>
    <col min="6920" max="7168" width="9.140625" style="429"/>
    <col min="7169" max="7169" width="32.85546875" style="429" customWidth="1"/>
    <col min="7170" max="7171" width="13.7109375" style="429" customWidth="1"/>
    <col min="7172" max="7172" width="14.7109375" style="429" customWidth="1"/>
    <col min="7173" max="7174" width="13.7109375" style="429" customWidth="1"/>
    <col min="7175" max="7175" width="14.7109375" style="429" customWidth="1"/>
    <col min="7176" max="7424" width="9.140625" style="429"/>
    <col min="7425" max="7425" width="32.85546875" style="429" customWidth="1"/>
    <col min="7426" max="7427" width="13.7109375" style="429" customWidth="1"/>
    <col min="7428" max="7428" width="14.7109375" style="429" customWidth="1"/>
    <col min="7429" max="7430" width="13.7109375" style="429" customWidth="1"/>
    <col min="7431" max="7431" width="14.7109375" style="429" customWidth="1"/>
    <col min="7432" max="7680" width="9.140625" style="429"/>
    <col min="7681" max="7681" width="32.85546875" style="429" customWidth="1"/>
    <col min="7682" max="7683" width="13.7109375" style="429" customWidth="1"/>
    <col min="7684" max="7684" width="14.7109375" style="429" customWidth="1"/>
    <col min="7685" max="7686" width="13.7109375" style="429" customWidth="1"/>
    <col min="7687" max="7687" width="14.7109375" style="429" customWidth="1"/>
    <col min="7688" max="7936" width="9.140625" style="429"/>
    <col min="7937" max="7937" width="32.85546875" style="429" customWidth="1"/>
    <col min="7938" max="7939" width="13.7109375" style="429" customWidth="1"/>
    <col min="7940" max="7940" width="14.7109375" style="429" customWidth="1"/>
    <col min="7941" max="7942" width="13.7109375" style="429" customWidth="1"/>
    <col min="7943" max="7943" width="14.7109375" style="429" customWidth="1"/>
    <col min="7944" max="8192" width="9.140625" style="429"/>
    <col min="8193" max="8193" width="32.85546875" style="429" customWidth="1"/>
    <col min="8194" max="8195" width="13.7109375" style="429" customWidth="1"/>
    <col min="8196" max="8196" width="14.7109375" style="429" customWidth="1"/>
    <col min="8197" max="8198" width="13.7109375" style="429" customWidth="1"/>
    <col min="8199" max="8199" width="14.7109375" style="429" customWidth="1"/>
    <col min="8200" max="8448" width="9.140625" style="429"/>
    <col min="8449" max="8449" width="32.85546875" style="429" customWidth="1"/>
    <col min="8450" max="8451" width="13.7109375" style="429" customWidth="1"/>
    <col min="8452" max="8452" width="14.7109375" style="429" customWidth="1"/>
    <col min="8453" max="8454" width="13.7109375" style="429" customWidth="1"/>
    <col min="8455" max="8455" width="14.7109375" style="429" customWidth="1"/>
    <col min="8456" max="8704" width="9.140625" style="429"/>
    <col min="8705" max="8705" width="32.85546875" style="429" customWidth="1"/>
    <col min="8706" max="8707" width="13.7109375" style="429" customWidth="1"/>
    <col min="8708" max="8708" width="14.7109375" style="429" customWidth="1"/>
    <col min="8709" max="8710" width="13.7109375" style="429" customWidth="1"/>
    <col min="8711" max="8711" width="14.7109375" style="429" customWidth="1"/>
    <col min="8712" max="8960" width="9.140625" style="429"/>
    <col min="8961" max="8961" width="32.85546875" style="429" customWidth="1"/>
    <col min="8962" max="8963" width="13.7109375" style="429" customWidth="1"/>
    <col min="8964" max="8964" width="14.7109375" style="429" customWidth="1"/>
    <col min="8965" max="8966" width="13.7109375" style="429" customWidth="1"/>
    <col min="8967" max="8967" width="14.7109375" style="429" customWidth="1"/>
    <col min="8968" max="9216" width="9.140625" style="429"/>
    <col min="9217" max="9217" width="32.85546875" style="429" customWidth="1"/>
    <col min="9218" max="9219" width="13.7109375" style="429" customWidth="1"/>
    <col min="9220" max="9220" width="14.7109375" style="429" customWidth="1"/>
    <col min="9221" max="9222" width="13.7109375" style="429" customWidth="1"/>
    <col min="9223" max="9223" width="14.7109375" style="429" customWidth="1"/>
    <col min="9224" max="9472" width="9.140625" style="429"/>
    <col min="9473" max="9473" width="32.85546875" style="429" customWidth="1"/>
    <col min="9474" max="9475" width="13.7109375" style="429" customWidth="1"/>
    <col min="9476" max="9476" width="14.7109375" style="429" customWidth="1"/>
    <col min="9477" max="9478" width="13.7109375" style="429" customWidth="1"/>
    <col min="9479" max="9479" width="14.7109375" style="429" customWidth="1"/>
    <col min="9480" max="9728" width="9.140625" style="429"/>
    <col min="9729" max="9729" width="32.85546875" style="429" customWidth="1"/>
    <col min="9730" max="9731" width="13.7109375" style="429" customWidth="1"/>
    <col min="9732" max="9732" width="14.7109375" style="429" customWidth="1"/>
    <col min="9733" max="9734" width="13.7109375" style="429" customWidth="1"/>
    <col min="9735" max="9735" width="14.7109375" style="429" customWidth="1"/>
    <col min="9736" max="9984" width="9.140625" style="429"/>
    <col min="9985" max="9985" width="32.85546875" style="429" customWidth="1"/>
    <col min="9986" max="9987" width="13.7109375" style="429" customWidth="1"/>
    <col min="9988" max="9988" width="14.7109375" style="429" customWidth="1"/>
    <col min="9989" max="9990" width="13.7109375" style="429" customWidth="1"/>
    <col min="9991" max="9991" width="14.7109375" style="429" customWidth="1"/>
    <col min="9992" max="10240" width="9.140625" style="429"/>
    <col min="10241" max="10241" width="32.85546875" style="429" customWidth="1"/>
    <col min="10242" max="10243" width="13.7109375" style="429" customWidth="1"/>
    <col min="10244" max="10244" width="14.7109375" style="429" customWidth="1"/>
    <col min="10245" max="10246" width="13.7109375" style="429" customWidth="1"/>
    <col min="10247" max="10247" width="14.7109375" style="429" customWidth="1"/>
    <col min="10248" max="10496" width="9.140625" style="429"/>
    <col min="10497" max="10497" width="32.85546875" style="429" customWidth="1"/>
    <col min="10498" max="10499" width="13.7109375" style="429" customWidth="1"/>
    <col min="10500" max="10500" width="14.7109375" style="429" customWidth="1"/>
    <col min="10501" max="10502" width="13.7109375" style="429" customWidth="1"/>
    <col min="10503" max="10503" width="14.7109375" style="429" customWidth="1"/>
    <col min="10504" max="10752" width="9.140625" style="429"/>
    <col min="10753" max="10753" width="32.85546875" style="429" customWidth="1"/>
    <col min="10754" max="10755" width="13.7109375" style="429" customWidth="1"/>
    <col min="10756" max="10756" width="14.7109375" style="429" customWidth="1"/>
    <col min="10757" max="10758" width="13.7109375" style="429" customWidth="1"/>
    <col min="10759" max="10759" width="14.7109375" style="429" customWidth="1"/>
    <col min="10760" max="11008" width="9.140625" style="429"/>
    <col min="11009" max="11009" width="32.85546875" style="429" customWidth="1"/>
    <col min="11010" max="11011" width="13.7109375" style="429" customWidth="1"/>
    <col min="11012" max="11012" width="14.7109375" style="429" customWidth="1"/>
    <col min="11013" max="11014" width="13.7109375" style="429" customWidth="1"/>
    <col min="11015" max="11015" width="14.7109375" style="429" customWidth="1"/>
    <col min="11016" max="11264" width="9.140625" style="429"/>
    <col min="11265" max="11265" width="32.85546875" style="429" customWidth="1"/>
    <col min="11266" max="11267" width="13.7109375" style="429" customWidth="1"/>
    <col min="11268" max="11268" width="14.7109375" style="429" customWidth="1"/>
    <col min="11269" max="11270" width="13.7109375" style="429" customWidth="1"/>
    <col min="11271" max="11271" width="14.7109375" style="429" customWidth="1"/>
    <col min="11272" max="11520" width="9.140625" style="429"/>
    <col min="11521" max="11521" width="32.85546875" style="429" customWidth="1"/>
    <col min="11522" max="11523" width="13.7109375" style="429" customWidth="1"/>
    <col min="11524" max="11524" width="14.7109375" style="429" customWidth="1"/>
    <col min="11525" max="11526" width="13.7109375" style="429" customWidth="1"/>
    <col min="11527" max="11527" width="14.7109375" style="429" customWidth="1"/>
    <col min="11528" max="11776" width="9.140625" style="429"/>
    <col min="11777" max="11777" width="32.85546875" style="429" customWidth="1"/>
    <col min="11778" max="11779" width="13.7109375" style="429" customWidth="1"/>
    <col min="11780" max="11780" width="14.7109375" style="429" customWidth="1"/>
    <col min="11781" max="11782" width="13.7109375" style="429" customWidth="1"/>
    <col min="11783" max="11783" width="14.7109375" style="429" customWidth="1"/>
    <col min="11784" max="12032" width="9.140625" style="429"/>
    <col min="12033" max="12033" width="32.85546875" style="429" customWidth="1"/>
    <col min="12034" max="12035" width="13.7109375" style="429" customWidth="1"/>
    <col min="12036" max="12036" width="14.7109375" style="429" customWidth="1"/>
    <col min="12037" max="12038" width="13.7109375" style="429" customWidth="1"/>
    <col min="12039" max="12039" width="14.7109375" style="429" customWidth="1"/>
    <col min="12040" max="12288" width="9.140625" style="429"/>
    <col min="12289" max="12289" width="32.85546875" style="429" customWidth="1"/>
    <col min="12290" max="12291" width="13.7109375" style="429" customWidth="1"/>
    <col min="12292" max="12292" width="14.7109375" style="429" customWidth="1"/>
    <col min="12293" max="12294" width="13.7109375" style="429" customWidth="1"/>
    <col min="12295" max="12295" width="14.7109375" style="429" customWidth="1"/>
    <col min="12296" max="12544" width="9.140625" style="429"/>
    <col min="12545" max="12545" width="32.85546875" style="429" customWidth="1"/>
    <col min="12546" max="12547" width="13.7109375" style="429" customWidth="1"/>
    <col min="12548" max="12548" width="14.7109375" style="429" customWidth="1"/>
    <col min="12549" max="12550" width="13.7109375" style="429" customWidth="1"/>
    <col min="12551" max="12551" width="14.7109375" style="429" customWidth="1"/>
    <col min="12552" max="12800" width="9.140625" style="429"/>
    <col min="12801" max="12801" width="32.85546875" style="429" customWidth="1"/>
    <col min="12802" max="12803" width="13.7109375" style="429" customWidth="1"/>
    <col min="12804" max="12804" width="14.7109375" style="429" customWidth="1"/>
    <col min="12805" max="12806" width="13.7109375" style="429" customWidth="1"/>
    <col min="12807" max="12807" width="14.7109375" style="429" customWidth="1"/>
    <col min="12808" max="13056" width="9.140625" style="429"/>
    <col min="13057" max="13057" width="32.85546875" style="429" customWidth="1"/>
    <col min="13058" max="13059" width="13.7109375" style="429" customWidth="1"/>
    <col min="13060" max="13060" width="14.7109375" style="429" customWidth="1"/>
    <col min="13061" max="13062" width="13.7109375" style="429" customWidth="1"/>
    <col min="13063" max="13063" width="14.7109375" style="429" customWidth="1"/>
    <col min="13064" max="13312" width="9.140625" style="429"/>
    <col min="13313" max="13313" width="32.85546875" style="429" customWidth="1"/>
    <col min="13314" max="13315" width="13.7109375" style="429" customWidth="1"/>
    <col min="13316" max="13316" width="14.7109375" style="429" customWidth="1"/>
    <col min="13317" max="13318" width="13.7109375" style="429" customWidth="1"/>
    <col min="13319" max="13319" width="14.7109375" style="429" customWidth="1"/>
    <col min="13320" max="13568" width="9.140625" style="429"/>
    <col min="13569" max="13569" width="32.85546875" style="429" customWidth="1"/>
    <col min="13570" max="13571" width="13.7109375" style="429" customWidth="1"/>
    <col min="13572" max="13572" width="14.7109375" style="429" customWidth="1"/>
    <col min="13573" max="13574" width="13.7109375" style="429" customWidth="1"/>
    <col min="13575" max="13575" width="14.7109375" style="429" customWidth="1"/>
    <col min="13576" max="13824" width="9.140625" style="429"/>
    <col min="13825" max="13825" width="32.85546875" style="429" customWidth="1"/>
    <col min="13826" max="13827" width="13.7109375" style="429" customWidth="1"/>
    <col min="13828" max="13828" width="14.7109375" style="429" customWidth="1"/>
    <col min="13829" max="13830" width="13.7109375" style="429" customWidth="1"/>
    <col min="13831" max="13831" width="14.7109375" style="429" customWidth="1"/>
    <col min="13832" max="14080" width="9.140625" style="429"/>
    <col min="14081" max="14081" width="32.85546875" style="429" customWidth="1"/>
    <col min="14082" max="14083" width="13.7109375" style="429" customWidth="1"/>
    <col min="14084" max="14084" width="14.7109375" style="429" customWidth="1"/>
    <col min="14085" max="14086" width="13.7109375" style="429" customWidth="1"/>
    <col min="14087" max="14087" width="14.7109375" style="429" customWidth="1"/>
    <col min="14088" max="14336" width="9.140625" style="429"/>
    <col min="14337" max="14337" width="32.85546875" style="429" customWidth="1"/>
    <col min="14338" max="14339" width="13.7109375" style="429" customWidth="1"/>
    <col min="14340" max="14340" width="14.7109375" style="429" customWidth="1"/>
    <col min="14341" max="14342" width="13.7109375" style="429" customWidth="1"/>
    <col min="14343" max="14343" width="14.7109375" style="429" customWidth="1"/>
    <col min="14344" max="14592" width="9.140625" style="429"/>
    <col min="14593" max="14593" width="32.85546875" style="429" customWidth="1"/>
    <col min="14594" max="14595" width="13.7109375" style="429" customWidth="1"/>
    <col min="14596" max="14596" width="14.7109375" style="429" customWidth="1"/>
    <col min="14597" max="14598" width="13.7109375" style="429" customWidth="1"/>
    <col min="14599" max="14599" width="14.7109375" style="429" customWidth="1"/>
    <col min="14600" max="14848" width="9.140625" style="429"/>
    <col min="14849" max="14849" width="32.85546875" style="429" customWidth="1"/>
    <col min="14850" max="14851" width="13.7109375" style="429" customWidth="1"/>
    <col min="14852" max="14852" width="14.7109375" style="429" customWidth="1"/>
    <col min="14853" max="14854" width="13.7109375" style="429" customWidth="1"/>
    <col min="14855" max="14855" width="14.7109375" style="429" customWidth="1"/>
    <col min="14856" max="15104" width="9.140625" style="429"/>
    <col min="15105" max="15105" width="32.85546875" style="429" customWidth="1"/>
    <col min="15106" max="15107" width="13.7109375" style="429" customWidth="1"/>
    <col min="15108" max="15108" width="14.7109375" style="429" customWidth="1"/>
    <col min="15109" max="15110" width="13.7109375" style="429" customWidth="1"/>
    <col min="15111" max="15111" width="14.7109375" style="429" customWidth="1"/>
    <col min="15112" max="15360" width="9.140625" style="429"/>
    <col min="15361" max="15361" width="32.85546875" style="429" customWidth="1"/>
    <col min="15362" max="15363" width="13.7109375" style="429" customWidth="1"/>
    <col min="15364" max="15364" width="14.7109375" style="429" customWidth="1"/>
    <col min="15365" max="15366" width="13.7109375" style="429" customWidth="1"/>
    <col min="15367" max="15367" width="14.7109375" style="429" customWidth="1"/>
    <col min="15368" max="15616" width="9.140625" style="429"/>
    <col min="15617" max="15617" width="32.85546875" style="429" customWidth="1"/>
    <col min="15618" max="15619" width="13.7109375" style="429" customWidth="1"/>
    <col min="15620" max="15620" width="14.7109375" style="429" customWidth="1"/>
    <col min="15621" max="15622" width="13.7109375" style="429" customWidth="1"/>
    <col min="15623" max="15623" width="14.7109375" style="429" customWidth="1"/>
    <col min="15624" max="15872" width="9.140625" style="429"/>
    <col min="15873" max="15873" width="32.85546875" style="429" customWidth="1"/>
    <col min="15874" max="15875" width="13.7109375" style="429" customWidth="1"/>
    <col min="15876" max="15876" width="14.7109375" style="429" customWidth="1"/>
    <col min="15877" max="15878" width="13.7109375" style="429" customWidth="1"/>
    <col min="15879" max="15879" width="14.7109375" style="429" customWidth="1"/>
    <col min="15880" max="16128" width="9.140625" style="429"/>
    <col min="16129" max="16129" width="32.85546875" style="429" customWidth="1"/>
    <col min="16130" max="16131" width="13.7109375" style="429" customWidth="1"/>
    <col min="16132" max="16132" width="14.7109375" style="429" customWidth="1"/>
    <col min="16133" max="16134" width="13.7109375" style="429" customWidth="1"/>
    <col min="16135" max="16135" width="14.7109375" style="429" customWidth="1"/>
    <col min="16136" max="16384" width="9.140625" style="429"/>
  </cols>
  <sheetData>
    <row r="1" spans="1:11" ht="15">
      <c r="A1" s="1643" t="s">
        <v>867</v>
      </c>
    </row>
    <row r="3" spans="1:11" s="427" customFormat="1" ht="14.25" customHeight="1">
      <c r="A3" s="2197" t="s">
        <v>274</v>
      </c>
      <c r="B3" s="2197"/>
      <c r="C3" s="2197"/>
      <c r="D3" s="2197"/>
      <c r="E3" s="2197"/>
      <c r="F3" s="2197"/>
      <c r="G3" s="2197"/>
    </row>
    <row r="4" spans="1:11" s="427" customFormat="1" ht="9" customHeight="1">
      <c r="A4" s="2198"/>
      <c r="B4" s="2198"/>
      <c r="C4" s="2198"/>
      <c r="D4" s="2198"/>
      <c r="E4" s="2198"/>
      <c r="F4" s="2198"/>
      <c r="G4" s="2198"/>
    </row>
    <row r="5" spans="1:11" s="1640" customFormat="1" ht="13.5" customHeight="1">
      <c r="A5" s="1639" t="s">
        <v>275</v>
      </c>
      <c r="B5" s="1639"/>
      <c r="C5" s="1639"/>
      <c r="D5" s="1639"/>
      <c r="E5" s="1639"/>
      <c r="F5" s="1639"/>
      <c r="G5" s="1639"/>
    </row>
    <row r="6" spans="1:11" ht="10.5" customHeight="1">
      <c r="A6" s="428"/>
      <c r="B6" s="429"/>
      <c r="C6" s="429"/>
      <c r="D6" s="429"/>
      <c r="E6" s="429"/>
      <c r="F6" s="429"/>
      <c r="G6" s="428"/>
    </row>
    <row r="7" spans="1:11" ht="12" customHeight="1">
      <c r="A7" s="2083" t="s">
        <v>276</v>
      </c>
      <c r="B7" s="2199" t="s">
        <v>915</v>
      </c>
      <c r="C7" s="2199"/>
      <c r="D7" s="2199"/>
      <c r="E7" s="2199" t="s">
        <v>918</v>
      </c>
      <c r="F7" s="2199"/>
      <c r="G7" s="2199"/>
    </row>
    <row r="8" spans="1:11" ht="24" customHeight="1">
      <c r="A8" s="2085"/>
      <c r="B8" s="430" t="s">
        <v>277</v>
      </c>
      <c r="C8" s="430" t="s">
        <v>278</v>
      </c>
      <c r="D8" s="430" t="s">
        <v>279</v>
      </c>
      <c r="E8" s="430" t="s">
        <v>277</v>
      </c>
      <c r="F8" s="430" t="s">
        <v>278</v>
      </c>
      <c r="G8" s="430" t="s">
        <v>279</v>
      </c>
    </row>
    <row r="9" spans="1:11" s="432" customFormat="1" ht="14.25" customHeight="1">
      <c r="A9" s="431"/>
      <c r="B9" s="2200" t="s">
        <v>280</v>
      </c>
      <c r="C9" s="2200"/>
      <c r="D9" s="2200"/>
      <c r="E9" s="2200"/>
      <c r="F9" s="2200"/>
      <c r="G9" s="2201"/>
    </row>
    <row r="10" spans="1:11" s="437" customFormat="1" ht="15" customHeight="1">
      <c r="A10" s="433" t="s">
        <v>281</v>
      </c>
      <c r="B10" s="434">
        <v>4120743</v>
      </c>
      <c r="C10" s="435">
        <v>4014269</v>
      </c>
      <c r="D10" s="436">
        <v>106474</v>
      </c>
      <c r="E10" s="434">
        <v>4277442</v>
      </c>
      <c r="F10" s="435">
        <v>3847540</v>
      </c>
      <c r="G10" s="436">
        <v>429902</v>
      </c>
      <c r="H10" s="452"/>
      <c r="I10" s="452"/>
      <c r="J10" s="432"/>
      <c r="K10" s="2015"/>
    </row>
    <row r="11" spans="1:11" s="442" customFormat="1" ht="25.5" customHeight="1">
      <c r="A11" s="438" t="s">
        <v>282</v>
      </c>
      <c r="B11" s="439">
        <v>3526597</v>
      </c>
      <c r="C11" s="440">
        <v>3526597</v>
      </c>
      <c r="D11" s="441">
        <v>0</v>
      </c>
      <c r="E11" s="439">
        <v>3609520</v>
      </c>
      <c r="F11" s="440">
        <v>3609520</v>
      </c>
      <c r="G11" s="441">
        <v>0</v>
      </c>
      <c r="H11" s="452"/>
      <c r="I11" s="452"/>
      <c r="J11" s="432"/>
      <c r="K11" s="2015"/>
    </row>
    <row r="12" spans="1:11" s="437" customFormat="1" ht="24" customHeight="1">
      <c r="A12" s="443" t="s">
        <v>283</v>
      </c>
      <c r="B12" s="439">
        <v>1674878</v>
      </c>
      <c r="C12" s="440">
        <v>1674878</v>
      </c>
      <c r="D12" s="441">
        <v>0</v>
      </c>
      <c r="E12" s="439">
        <v>1779678</v>
      </c>
      <c r="F12" s="440">
        <v>1779678</v>
      </c>
      <c r="G12" s="441">
        <v>0</v>
      </c>
      <c r="I12" s="452"/>
      <c r="J12" s="432"/>
      <c r="K12" s="2015"/>
    </row>
    <row r="13" spans="1:11" s="437" customFormat="1" ht="15">
      <c r="A13" s="444" t="s">
        <v>284</v>
      </c>
      <c r="B13" s="439">
        <v>1851719</v>
      </c>
      <c r="C13" s="440">
        <v>1851719</v>
      </c>
      <c r="D13" s="445">
        <v>0</v>
      </c>
      <c r="E13" s="439">
        <v>1829842</v>
      </c>
      <c r="F13" s="440">
        <v>1829842</v>
      </c>
      <c r="G13" s="445">
        <v>0</v>
      </c>
      <c r="I13" s="452"/>
      <c r="J13" s="432"/>
      <c r="K13" s="2015"/>
    </row>
    <row r="14" spans="1:11" s="437" customFormat="1" ht="12.75" customHeight="1">
      <c r="A14" s="446" t="s">
        <v>285</v>
      </c>
      <c r="B14" s="439">
        <v>594146</v>
      </c>
      <c r="C14" s="440">
        <v>487672</v>
      </c>
      <c r="D14" s="441">
        <v>106474</v>
      </c>
      <c r="E14" s="439">
        <v>667922</v>
      </c>
      <c r="F14" s="440">
        <v>238020</v>
      </c>
      <c r="G14" s="441">
        <v>429902</v>
      </c>
      <c r="I14" s="452"/>
      <c r="J14" s="432"/>
      <c r="K14" s="2015"/>
    </row>
    <row r="15" spans="1:11" s="437" customFormat="1" ht="22.5" customHeight="1">
      <c r="A15" s="443" t="s">
        <v>286</v>
      </c>
      <c r="B15" s="439">
        <v>535923</v>
      </c>
      <c r="C15" s="440">
        <v>417059</v>
      </c>
      <c r="D15" s="441">
        <v>118864</v>
      </c>
      <c r="E15" s="439">
        <v>606190</v>
      </c>
      <c r="F15" s="440">
        <v>210345</v>
      </c>
      <c r="G15" s="441">
        <v>395845</v>
      </c>
      <c r="I15" s="452"/>
      <c r="J15" s="432"/>
      <c r="K15" s="2015"/>
    </row>
    <row r="16" spans="1:11" s="437" customFormat="1" ht="15">
      <c r="A16" s="447" t="s">
        <v>287</v>
      </c>
      <c r="B16" s="448">
        <v>58223</v>
      </c>
      <c r="C16" s="449">
        <v>70613</v>
      </c>
      <c r="D16" s="450">
        <v>-12390</v>
      </c>
      <c r="E16" s="448">
        <v>61732</v>
      </c>
      <c r="F16" s="449">
        <v>27675</v>
      </c>
      <c r="G16" s="450">
        <v>34057</v>
      </c>
      <c r="I16" s="452"/>
      <c r="J16" s="432"/>
      <c r="K16" s="2015"/>
    </row>
    <row r="17" spans="1:11" s="432" customFormat="1" ht="15" customHeight="1">
      <c r="A17" s="451"/>
      <c r="B17" s="2195" t="s">
        <v>288</v>
      </c>
      <c r="C17" s="2195"/>
      <c r="D17" s="2195"/>
      <c r="E17" s="2195"/>
      <c r="F17" s="2195"/>
      <c r="G17" s="2196"/>
      <c r="H17" s="437"/>
      <c r="I17" s="452"/>
      <c r="K17" s="2015"/>
    </row>
    <row r="18" spans="1:11" s="437" customFormat="1" ht="15" customHeight="1">
      <c r="A18" s="433" t="s">
        <v>281</v>
      </c>
      <c r="B18" s="434">
        <v>2949731</v>
      </c>
      <c r="C18" s="435">
        <v>2840306</v>
      </c>
      <c r="D18" s="436">
        <v>109425</v>
      </c>
      <c r="E18" s="434">
        <v>3049819</v>
      </c>
      <c r="F18" s="435">
        <v>2654619</v>
      </c>
      <c r="G18" s="436">
        <v>395200</v>
      </c>
      <c r="I18" s="452"/>
      <c r="J18" s="452"/>
    </row>
    <row r="19" spans="1:11" s="442" customFormat="1" ht="25.5" customHeight="1">
      <c r="A19" s="438" t="s">
        <v>282</v>
      </c>
      <c r="B19" s="439">
        <v>2479786</v>
      </c>
      <c r="C19" s="440">
        <v>2441028</v>
      </c>
      <c r="D19" s="441">
        <v>38758</v>
      </c>
      <c r="E19" s="439">
        <v>2519646</v>
      </c>
      <c r="F19" s="440">
        <v>2463528</v>
      </c>
      <c r="G19" s="441">
        <v>56118</v>
      </c>
      <c r="I19" s="452"/>
      <c r="J19" s="452"/>
    </row>
    <row r="20" spans="1:11" s="437" customFormat="1" ht="24" customHeight="1">
      <c r="A20" s="443" t="s">
        <v>283</v>
      </c>
      <c r="B20" s="439">
        <v>1028637</v>
      </c>
      <c r="C20" s="440">
        <v>974694</v>
      </c>
      <c r="D20" s="441">
        <v>53943</v>
      </c>
      <c r="E20" s="439">
        <v>1096582</v>
      </c>
      <c r="F20" s="440">
        <v>1024585</v>
      </c>
      <c r="G20" s="441">
        <v>71997</v>
      </c>
      <c r="I20" s="452"/>
      <c r="J20" s="452"/>
    </row>
    <row r="21" spans="1:11" s="437" customFormat="1" ht="15">
      <c r="A21" s="444" t="s">
        <v>284</v>
      </c>
      <c r="B21" s="439">
        <v>1451149</v>
      </c>
      <c r="C21" s="440">
        <v>1466334</v>
      </c>
      <c r="D21" s="445">
        <v>-15185</v>
      </c>
      <c r="E21" s="439">
        <v>1423064</v>
      </c>
      <c r="F21" s="440">
        <v>1438943</v>
      </c>
      <c r="G21" s="445">
        <v>-15879</v>
      </c>
      <c r="I21" s="452"/>
      <c r="J21" s="452"/>
    </row>
    <row r="22" spans="1:11" s="437" customFormat="1" ht="12.75" customHeight="1">
      <c r="A22" s="446" t="s">
        <v>285</v>
      </c>
      <c r="B22" s="439">
        <v>469945</v>
      </c>
      <c r="C22" s="440">
        <v>399278</v>
      </c>
      <c r="D22" s="441">
        <v>70667</v>
      </c>
      <c r="E22" s="439">
        <v>530173</v>
      </c>
      <c r="F22" s="440">
        <v>191091</v>
      </c>
      <c r="G22" s="441">
        <v>339082</v>
      </c>
      <c r="I22" s="452"/>
      <c r="J22" s="452"/>
    </row>
    <row r="23" spans="1:11" s="437" customFormat="1" ht="22.5" customHeight="1">
      <c r="A23" s="443" t="s">
        <v>286</v>
      </c>
      <c r="B23" s="439">
        <v>417420</v>
      </c>
      <c r="C23" s="440">
        <v>334370</v>
      </c>
      <c r="D23" s="441">
        <v>83050</v>
      </c>
      <c r="E23" s="439">
        <v>475480</v>
      </c>
      <c r="F23" s="440">
        <v>166578</v>
      </c>
      <c r="G23" s="441">
        <v>308902</v>
      </c>
      <c r="I23" s="452"/>
      <c r="J23" s="452"/>
    </row>
    <row r="24" spans="1:11" s="437" customFormat="1" ht="15">
      <c r="A24" s="447" t="s">
        <v>287</v>
      </c>
      <c r="B24" s="448">
        <v>52525</v>
      </c>
      <c r="C24" s="449">
        <v>64908</v>
      </c>
      <c r="D24" s="450">
        <v>-12383</v>
      </c>
      <c r="E24" s="448">
        <v>54693</v>
      </c>
      <c r="F24" s="449">
        <v>24513</v>
      </c>
      <c r="G24" s="450">
        <v>30180</v>
      </c>
      <c r="I24" s="452"/>
      <c r="J24" s="452"/>
    </row>
    <row r="25" spans="1:11" s="432" customFormat="1" ht="17.25" customHeight="1">
      <c r="A25" s="451"/>
      <c r="B25" s="2195" t="s">
        <v>289</v>
      </c>
      <c r="C25" s="2195"/>
      <c r="D25" s="2195"/>
      <c r="E25" s="2195"/>
      <c r="F25" s="2195"/>
      <c r="G25" s="2196"/>
      <c r="I25" s="452"/>
      <c r="J25" s="452"/>
    </row>
    <row r="26" spans="1:11" s="437" customFormat="1" ht="15" customHeight="1">
      <c r="A26" s="433" t="s">
        <v>281</v>
      </c>
      <c r="B26" s="434">
        <v>1171012</v>
      </c>
      <c r="C26" s="435">
        <v>1173963</v>
      </c>
      <c r="D26" s="436">
        <v>-2951</v>
      </c>
      <c r="E26" s="434">
        <v>1227623</v>
      </c>
      <c r="F26" s="435">
        <v>1192921</v>
      </c>
      <c r="G26" s="436">
        <v>34702</v>
      </c>
      <c r="I26" s="452"/>
      <c r="J26" s="452"/>
    </row>
    <row r="27" spans="1:11" s="442" customFormat="1" ht="25.5" customHeight="1">
      <c r="A27" s="438" t="s">
        <v>282</v>
      </c>
      <c r="B27" s="439">
        <v>1046811</v>
      </c>
      <c r="C27" s="440">
        <v>1085569</v>
      </c>
      <c r="D27" s="441">
        <v>-38758</v>
      </c>
      <c r="E27" s="439">
        <v>1089874</v>
      </c>
      <c r="F27" s="440">
        <v>1145992</v>
      </c>
      <c r="G27" s="441">
        <v>-56118</v>
      </c>
      <c r="I27" s="452"/>
      <c r="J27" s="452"/>
    </row>
    <row r="28" spans="1:11" s="437" customFormat="1" ht="24" customHeight="1">
      <c r="A28" s="443" t="s">
        <v>283</v>
      </c>
      <c r="B28" s="439">
        <v>646241</v>
      </c>
      <c r="C28" s="440">
        <v>700184</v>
      </c>
      <c r="D28" s="441">
        <v>-53943</v>
      </c>
      <c r="E28" s="439">
        <v>683096</v>
      </c>
      <c r="F28" s="440">
        <v>755093</v>
      </c>
      <c r="G28" s="441">
        <v>-71997</v>
      </c>
      <c r="I28" s="452"/>
      <c r="J28" s="452"/>
    </row>
    <row r="29" spans="1:11" s="437" customFormat="1" ht="15">
      <c r="A29" s="444" t="s">
        <v>284</v>
      </c>
      <c r="B29" s="439">
        <v>400570</v>
      </c>
      <c r="C29" s="440">
        <v>385385</v>
      </c>
      <c r="D29" s="445">
        <v>15185</v>
      </c>
      <c r="E29" s="439">
        <v>406778</v>
      </c>
      <c r="F29" s="440">
        <v>390899</v>
      </c>
      <c r="G29" s="445">
        <v>15879</v>
      </c>
      <c r="I29" s="452"/>
      <c r="J29" s="452"/>
    </row>
    <row r="30" spans="1:11" s="437" customFormat="1" ht="12.75" customHeight="1">
      <c r="A30" s="446" t="s">
        <v>285</v>
      </c>
      <c r="B30" s="439">
        <v>124201</v>
      </c>
      <c r="C30" s="440">
        <v>88394</v>
      </c>
      <c r="D30" s="441">
        <v>35807</v>
      </c>
      <c r="E30" s="439">
        <v>137749</v>
      </c>
      <c r="F30" s="440">
        <v>46929</v>
      </c>
      <c r="G30" s="441">
        <v>90820</v>
      </c>
      <c r="I30" s="452"/>
      <c r="J30" s="452"/>
    </row>
    <row r="31" spans="1:11" s="437" customFormat="1" ht="22.5" customHeight="1">
      <c r="A31" s="443" t="s">
        <v>286</v>
      </c>
      <c r="B31" s="439">
        <v>118503</v>
      </c>
      <c r="C31" s="440">
        <v>82689</v>
      </c>
      <c r="D31" s="441">
        <v>35814</v>
      </c>
      <c r="E31" s="439">
        <v>130710</v>
      </c>
      <c r="F31" s="440">
        <v>43767</v>
      </c>
      <c r="G31" s="441">
        <v>86943</v>
      </c>
      <c r="I31" s="452"/>
      <c r="J31" s="452"/>
    </row>
    <row r="32" spans="1:11" s="437" customFormat="1" ht="15">
      <c r="A32" s="447" t="s">
        <v>287</v>
      </c>
      <c r="B32" s="448">
        <v>5698</v>
      </c>
      <c r="C32" s="449">
        <v>5705</v>
      </c>
      <c r="D32" s="450">
        <v>-7</v>
      </c>
      <c r="E32" s="448">
        <v>7039</v>
      </c>
      <c r="F32" s="449">
        <v>3162</v>
      </c>
      <c r="G32" s="450">
        <v>3877</v>
      </c>
      <c r="I32" s="452"/>
      <c r="J32" s="452"/>
    </row>
    <row r="33" spans="1:7" s="437" customFormat="1" ht="9.9499999999999993" customHeight="1"/>
    <row r="34" spans="1:7" ht="15">
      <c r="A34" s="429"/>
      <c r="B34" s="452"/>
      <c r="C34" s="452"/>
      <c r="D34" s="452"/>
      <c r="E34" s="452"/>
      <c r="F34" s="452"/>
      <c r="G34" s="452"/>
    </row>
    <row r="35" spans="1:7" ht="15">
      <c r="A35" s="429"/>
      <c r="B35" s="452"/>
      <c r="C35" s="452"/>
      <c r="D35" s="452"/>
      <c r="E35" s="452"/>
      <c r="F35" s="452"/>
      <c r="G35" s="452"/>
    </row>
    <row r="36" spans="1:7" ht="15">
      <c r="A36" s="429"/>
      <c r="B36" s="452"/>
      <c r="C36" s="452"/>
      <c r="D36" s="452"/>
      <c r="E36" s="452"/>
      <c r="F36" s="452"/>
      <c r="G36" s="452"/>
    </row>
    <row r="37" spans="1:7" ht="15">
      <c r="A37" s="429"/>
      <c r="B37" s="452"/>
      <c r="C37" s="452"/>
      <c r="D37" s="452"/>
      <c r="E37" s="452"/>
      <c r="F37" s="452"/>
      <c r="G37" s="452"/>
    </row>
    <row r="38" spans="1:7" ht="15">
      <c r="A38" s="429"/>
      <c r="B38" s="452"/>
      <c r="C38" s="452"/>
      <c r="D38" s="452"/>
      <c r="E38" s="452"/>
      <c r="F38" s="452"/>
      <c r="G38" s="452"/>
    </row>
    <row r="39" spans="1:7" ht="15">
      <c r="A39" s="429"/>
      <c r="B39" s="452"/>
      <c r="C39" s="452"/>
      <c r="D39" s="452"/>
      <c r="E39" s="452"/>
      <c r="F39" s="452"/>
      <c r="G39" s="452"/>
    </row>
    <row r="40" spans="1:7" ht="15">
      <c r="A40" s="429"/>
      <c r="B40" s="452"/>
      <c r="C40" s="452"/>
      <c r="D40" s="452"/>
      <c r="E40" s="452"/>
      <c r="F40" s="452"/>
      <c r="G40" s="452"/>
    </row>
    <row r="41" spans="1:7" ht="15">
      <c r="A41" s="429"/>
      <c r="B41" s="452"/>
      <c r="C41" s="452"/>
      <c r="D41" s="452"/>
      <c r="E41" s="452"/>
      <c r="F41" s="452"/>
      <c r="G41" s="452"/>
    </row>
    <row r="42" spans="1:7">
      <c r="A42" s="429"/>
      <c r="B42" s="453"/>
      <c r="C42" s="453"/>
      <c r="D42" s="453"/>
      <c r="E42" s="453"/>
      <c r="F42" s="453"/>
      <c r="G42" s="453"/>
    </row>
    <row r="43" spans="1:7">
      <c r="A43" s="429"/>
      <c r="B43" s="453"/>
      <c r="C43" s="453"/>
      <c r="D43" s="453"/>
      <c r="E43" s="453"/>
      <c r="F43" s="453"/>
      <c r="G43" s="453"/>
    </row>
    <row r="44" spans="1:7">
      <c r="A44" s="429"/>
      <c r="B44" s="453"/>
      <c r="C44" s="453"/>
      <c r="D44" s="453"/>
      <c r="E44" s="453"/>
      <c r="F44" s="453"/>
      <c r="G44" s="453"/>
    </row>
    <row r="45" spans="1:7">
      <c r="A45" s="429"/>
      <c r="B45" s="453"/>
      <c r="C45" s="453"/>
      <c r="D45" s="453"/>
      <c r="E45" s="453"/>
      <c r="F45" s="453"/>
      <c r="G45" s="453"/>
    </row>
    <row r="46" spans="1:7">
      <c r="A46" s="429"/>
      <c r="B46" s="453"/>
      <c r="C46" s="453"/>
      <c r="D46" s="453"/>
      <c r="E46" s="453"/>
      <c r="F46" s="453"/>
      <c r="G46" s="453"/>
    </row>
    <row r="47" spans="1:7">
      <c r="A47" s="429"/>
      <c r="B47" s="453"/>
      <c r="C47" s="453"/>
      <c r="D47" s="453"/>
      <c r="E47" s="453"/>
      <c r="F47" s="453"/>
      <c r="G47" s="453"/>
    </row>
    <row r="48" spans="1:7">
      <c r="A48" s="429"/>
      <c r="B48" s="453"/>
      <c r="C48" s="453"/>
      <c r="D48" s="453"/>
      <c r="E48" s="453"/>
      <c r="F48" s="453"/>
      <c r="G48" s="453"/>
    </row>
    <row r="49" spans="1:7">
      <c r="A49" s="429"/>
      <c r="B49" s="453"/>
      <c r="C49" s="453"/>
      <c r="D49" s="453"/>
      <c r="E49" s="453"/>
      <c r="F49" s="453"/>
      <c r="G49" s="453"/>
    </row>
    <row r="50" spans="1:7">
      <c r="A50" s="429"/>
      <c r="B50" s="453"/>
      <c r="C50" s="453"/>
      <c r="D50" s="453"/>
      <c r="E50" s="453"/>
      <c r="F50" s="453"/>
      <c r="G50" s="453"/>
    </row>
    <row r="51" spans="1:7">
      <c r="A51" s="429"/>
      <c r="B51" s="453"/>
      <c r="C51" s="453"/>
      <c r="D51" s="453"/>
      <c r="E51" s="453"/>
      <c r="F51" s="453"/>
      <c r="G51" s="453"/>
    </row>
    <row r="52" spans="1:7">
      <c r="A52" s="454"/>
      <c r="B52" s="453"/>
      <c r="C52" s="453"/>
      <c r="D52" s="453"/>
      <c r="E52" s="453"/>
      <c r="F52" s="453"/>
      <c r="G52" s="453"/>
    </row>
    <row r="53" spans="1:7">
      <c r="A53" s="429"/>
      <c r="B53" s="453"/>
      <c r="C53" s="453"/>
      <c r="D53" s="453"/>
      <c r="E53" s="453"/>
      <c r="F53" s="453"/>
      <c r="G53" s="453"/>
    </row>
    <row r="54" spans="1:7">
      <c r="A54" s="429"/>
      <c r="B54" s="455"/>
      <c r="C54" s="455"/>
      <c r="D54" s="456"/>
      <c r="E54" s="429"/>
      <c r="F54" s="429"/>
      <c r="G54" s="429"/>
    </row>
    <row r="55" spans="1:7">
      <c r="A55" s="429"/>
      <c r="B55" s="455"/>
      <c r="C55" s="455"/>
      <c r="D55" s="456"/>
      <c r="E55" s="429"/>
      <c r="F55" s="429"/>
      <c r="G55" s="429"/>
    </row>
    <row r="56" spans="1:7">
      <c r="A56" s="429"/>
      <c r="B56" s="455"/>
      <c r="C56" s="455"/>
      <c r="D56" s="456"/>
      <c r="E56" s="429"/>
      <c r="F56" s="429"/>
      <c r="G56" s="429"/>
    </row>
    <row r="57" spans="1:7">
      <c r="A57" s="429"/>
      <c r="B57" s="455"/>
      <c r="C57" s="455"/>
      <c r="D57" s="456"/>
      <c r="E57" s="429"/>
      <c r="F57" s="429"/>
      <c r="G57" s="429"/>
    </row>
    <row r="58" spans="1:7">
      <c r="A58" s="429"/>
      <c r="B58" s="455"/>
      <c r="C58" s="455"/>
      <c r="D58" s="456"/>
      <c r="E58" s="429"/>
      <c r="F58" s="429"/>
      <c r="G58" s="429"/>
    </row>
    <row r="59" spans="1:7">
      <c r="A59" s="429"/>
      <c r="B59" s="429"/>
      <c r="C59" s="429"/>
      <c r="D59" s="429"/>
      <c r="E59" s="429"/>
      <c r="F59" s="429"/>
      <c r="G59" s="429"/>
    </row>
    <row r="60" spans="1:7">
      <c r="A60" s="429"/>
      <c r="B60" s="429"/>
      <c r="C60" s="429"/>
      <c r="D60" s="429"/>
      <c r="E60" s="429"/>
      <c r="F60" s="429"/>
      <c r="G60" s="429"/>
    </row>
    <row r="61" spans="1:7">
      <c r="A61" s="429"/>
      <c r="B61" s="429"/>
      <c r="C61" s="429"/>
      <c r="D61" s="429"/>
      <c r="E61" s="429"/>
      <c r="F61" s="429"/>
      <c r="G61" s="429"/>
    </row>
    <row r="62" spans="1:7">
      <c r="A62" s="429"/>
      <c r="B62" s="429"/>
      <c r="C62" s="429"/>
      <c r="D62" s="429"/>
      <c r="E62" s="429"/>
      <c r="F62" s="429"/>
      <c r="G62" s="429"/>
    </row>
    <row r="63" spans="1:7">
      <c r="A63" s="429"/>
      <c r="B63" s="429"/>
      <c r="C63" s="429"/>
      <c r="D63" s="429"/>
      <c r="E63" s="429"/>
      <c r="F63" s="429"/>
      <c r="G63" s="429"/>
    </row>
    <row r="64" spans="1:7">
      <c r="A64" s="429"/>
      <c r="B64" s="429"/>
      <c r="C64" s="429"/>
      <c r="D64" s="429"/>
      <c r="E64" s="429"/>
      <c r="F64" s="429"/>
      <c r="G64" s="429"/>
    </row>
    <row r="65" spans="1:7">
      <c r="A65" s="429"/>
      <c r="B65" s="429"/>
      <c r="C65" s="429"/>
      <c r="D65" s="429"/>
      <c r="E65" s="429"/>
      <c r="F65" s="429"/>
      <c r="G65" s="429"/>
    </row>
    <row r="66" spans="1:7">
      <c r="A66" s="429"/>
      <c r="B66" s="429"/>
      <c r="C66" s="429"/>
      <c r="D66" s="429"/>
      <c r="E66" s="429"/>
      <c r="F66" s="429"/>
      <c r="G66" s="429"/>
    </row>
    <row r="67" spans="1:7">
      <c r="A67" s="429"/>
      <c r="B67" s="429"/>
      <c r="C67" s="429"/>
      <c r="D67" s="429"/>
      <c r="E67" s="429"/>
      <c r="F67" s="429"/>
      <c r="G67" s="429"/>
    </row>
    <row r="68" spans="1:7">
      <c r="A68" s="429"/>
      <c r="B68" s="429"/>
      <c r="C68" s="429"/>
      <c r="D68" s="429"/>
      <c r="E68" s="429"/>
      <c r="F68" s="429"/>
      <c r="G68" s="429"/>
    </row>
    <row r="69" spans="1:7">
      <c r="A69" s="429"/>
      <c r="B69" s="429"/>
      <c r="C69" s="429"/>
      <c r="D69" s="429"/>
      <c r="E69" s="429"/>
      <c r="F69" s="429"/>
      <c r="G69" s="429"/>
    </row>
    <row r="70" spans="1:7">
      <c r="A70" s="429"/>
      <c r="B70" s="429"/>
      <c r="C70" s="429"/>
      <c r="D70" s="429"/>
      <c r="E70" s="429"/>
      <c r="F70" s="429"/>
      <c r="G70" s="429"/>
    </row>
    <row r="71" spans="1:7">
      <c r="A71" s="429"/>
      <c r="B71" s="429"/>
      <c r="C71" s="429"/>
      <c r="D71" s="429"/>
      <c r="E71" s="429"/>
      <c r="F71" s="429"/>
      <c r="G71" s="429"/>
    </row>
    <row r="72" spans="1:7">
      <c r="A72" s="429"/>
      <c r="B72" s="429"/>
      <c r="C72" s="429"/>
      <c r="D72" s="429"/>
      <c r="E72" s="429"/>
      <c r="F72" s="429"/>
      <c r="G72" s="429"/>
    </row>
    <row r="73" spans="1:7">
      <c r="A73" s="429"/>
      <c r="B73" s="429"/>
      <c r="C73" s="429"/>
      <c r="D73" s="429"/>
      <c r="E73" s="429"/>
      <c r="F73" s="429"/>
      <c r="G73" s="429"/>
    </row>
    <row r="74" spans="1:7">
      <c r="A74" s="429"/>
      <c r="B74" s="429"/>
      <c r="C74" s="429"/>
      <c r="D74" s="429"/>
      <c r="E74" s="429"/>
      <c r="F74" s="429"/>
      <c r="G74" s="429"/>
    </row>
    <row r="75" spans="1:7">
      <c r="A75" s="429"/>
      <c r="B75" s="429"/>
      <c r="C75" s="429"/>
      <c r="D75" s="429"/>
      <c r="E75" s="429"/>
      <c r="F75" s="429"/>
      <c r="G75" s="429"/>
    </row>
    <row r="76" spans="1:7">
      <c r="A76" s="429"/>
      <c r="B76" s="429"/>
      <c r="C76" s="429"/>
      <c r="D76" s="429"/>
      <c r="E76" s="429"/>
      <c r="F76" s="429"/>
      <c r="G76" s="429"/>
    </row>
    <row r="77" spans="1:7">
      <c r="A77" s="429"/>
      <c r="B77" s="429"/>
      <c r="C77" s="429"/>
      <c r="D77" s="429"/>
      <c r="E77" s="429"/>
      <c r="F77" s="429"/>
      <c r="G77" s="429"/>
    </row>
    <row r="78" spans="1:7">
      <c r="A78" s="429"/>
      <c r="B78" s="429"/>
      <c r="C78" s="429"/>
      <c r="D78" s="429"/>
      <c r="E78" s="429"/>
      <c r="F78" s="429"/>
      <c r="G78" s="429"/>
    </row>
    <row r="79" spans="1:7">
      <c r="A79" s="429"/>
      <c r="B79" s="429"/>
      <c r="C79" s="429"/>
      <c r="D79" s="429"/>
      <c r="E79" s="429"/>
      <c r="F79" s="429"/>
      <c r="G79" s="429"/>
    </row>
    <row r="80" spans="1:7">
      <c r="A80" s="429"/>
      <c r="B80" s="429"/>
      <c r="C80" s="429"/>
      <c r="D80" s="429"/>
      <c r="E80" s="429"/>
      <c r="F80" s="429"/>
      <c r="G80" s="429"/>
    </row>
    <row r="81" spans="1:7">
      <c r="A81" s="429"/>
      <c r="B81" s="429"/>
      <c r="C81" s="429"/>
      <c r="D81" s="429"/>
      <c r="E81" s="429"/>
      <c r="F81" s="429"/>
      <c r="G81" s="429"/>
    </row>
    <row r="82" spans="1:7">
      <c r="A82" s="429"/>
      <c r="B82" s="429"/>
      <c r="C82" s="429"/>
      <c r="D82" s="429"/>
      <c r="E82" s="429"/>
      <c r="F82" s="429"/>
      <c r="G82" s="429"/>
    </row>
    <row r="83" spans="1:7">
      <c r="A83" s="429"/>
      <c r="B83" s="429"/>
      <c r="C83" s="429"/>
      <c r="D83" s="429"/>
      <c r="E83" s="429"/>
      <c r="F83" s="429"/>
      <c r="G83" s="429"/>
    </row>
    <row r="84" spans="1:7">
      <c r="A84" s="429"/>
      <c r="B84" s="429"/>
      <c r="C84" s="429"/>
      <c r="D84" s="429"/>
      <c r="E84" s="429"/>
      <c r="F84" s="429"/>
      <c r="G84" s="429"/>
    </row>
    <row r="85" spans="1:7">
      <c r="A85" s="429"/>
      <c r="B85" s="429"/>
      <c r="C85" s="429"/>
      <c r="D85" s="429"/>
      <c r="E85" s="429"/>
      <c r="F85" s="429"/>
      <c r="G85" s="429"/>
    </row>
    <row r="86" spans="1:7">
      <c r="A86" s="429"/>
      <c r="B86" s="429"/>
      <c r="C86" s="429"/>
      <c r="D86" s="429"/>
      <c r="E86" s="429"/>
      <c r="F86" s="429"/>
      <c r="G86" s="429"/>
    </row>
    <row r="87" spans="1:7">
      <c r="A87" s="429"/>
      <c r="B87" s="429"/>
      <c r="C87" s="429"/>
      <c r="D87" s="429"/>
      <c r="E87" s="429"/>
      <c r="F87" s="429"/>
      <c r="G87" s="429"/>
    </row>
    <row r="88" spans="1:7">
      <c r="A88" s="429"/>
      <c r="B88" s="429"/>
      <c r="C88" s="429"/>
      <c r="D88" s="429"/>
      <c r="E88" s="429"/>
      <c r="F88" s="429"/>
      <c r="G88" s="429"/>
    </row>
    <row r="89" spans="1:7">
      <c r="A89" s="429"/>
      <c r="B89" s="429"/>
      <c r="C89" s="429"/>
      <c r="D89" s="429"/>
      <c r="E89" s="429"/>
      <c r="F89" s="429"/>
      <c r="G89" s="429"/>
    </row>
    <row r="90" spans="1:7">
      <c r="A90" s="429"/>
      <c r="B90" s="429"/>
      <c r="C90" s="429"/>
      <c r="D90" s="429"/>
      <c r="E90" s="429"/>
      <c r="F90" s="429"/>
      <c r="G90" s="429"/>
    </row>
    <row r="91" spans="1:7">
      <c r="A91" s="429"/>
      <c r="B91" s="429"/>
      <c r="C91" s="429"/>
      <c r="D91" s="429"/>
      <c r="E91" s="429"/>
      <c r="F91" s="429"/>
      <c r="G91" s="429"/>
    </row>
    <row r="92" spans="1:7">
      <c r="A92" s="429"/>
      <c r="B92" s="429"/>
      <c r="C92" s="429"/>
      <c r="D92" s="429"/>
      <c r="E92" s="429"/>
      <c r="F92" s="429"/>
      <c r="G92" s="429"/>
    </row>
    <row r="93" spans="1:7">
      <c r="A93" s="429"/>
      <c r="B93" s="429"/>
      <c r="C93" s="429"/>
      <c r="D93" s="429"/>
      <c r="E93" s="429"/>
      <c r="F93" s="429"/>
      <c r="G93" s="429"/>
    </row>
    <row r="94" spans="1:7">
      <c r="A94" s="429"/>
      <c r="B94" s="429"/>
      <c r="C94" s="429"/>
      <c r="D94" s="429"/>
      <c r="E94" s="429"/>
      <c r="F94" s="429"/>
      <c r="G94" s="429"/>
    </row>
    <row r="95" spans="1:7">
      <c r="A95" s="429"/>
      <c r="B95" s="429"/>
      <c r="C95" s="429"/>
      <c r="D95" s="429"/>
      <c r="E95" s="429"/>
      <c r="F95" s="429"/>
      <c r="G95" s="429"/>
    </row>
    <row r="96" spans="1:7">
      <c r="A96" s="429"/>
      <c r="B96" s="429"/>
      <c r="C96" s="429"/>
      <c r="D96" s="429"/>
      <c r="E96" s="429"/>
      <c r="F96" s="429"/>
      <c r="G96" s="429"/>
    </row>
    <row r="97" spans="1:7">
      <c r="A97" s="429"/>
      <c r="B97" s="429"/>
      <c r="C97" s="429"/>
      <c r="D97" s="429"/>
      <c r="E97" s="429"/>
      <c r="F97" s="429"/>
      <c r="G97" s="429"/>
    </row>
    <row r="98" spans="1:7">
      <c r="A98" s="429"/>
      <c r="B98" s="429"/>
      <c r="C98" s="429"/>
      <c r="D98" s="429"/>
      <c r="E98" s="429"/>
      <c r="F98" s="429"/>
      <c r="G98" s="429"/>
    </row>
    <row r="99" spans="1:7">
      <c r="A99" s="429"/>
      <c r="B99" s="429"/>
      <c r="C99" s="429"/>
      <c r="D99" s="429"/>
      <c r="E99" s="429"/>
      <c r="F99" s="429"/>
      <c r="G99" s="429"/>
    </row>
    <row r="100" spans="1:7">
      <c r="A100" s="429"/>
      <c r="B100" s="429"/>
      <c r="C100" s="429"/>
      <c r="D100" s="429"/>
      <c r="E100" s="429"/>
      <c r="F100" s="429"/>
      <c r="G100" s="429"/>
    </row>
    <row r="101" spans="1:7">
      <c r="A101" s="429"/>
      <c r="B101" s="429"/>
      <c r="C101" s="429"/>
      <c r="D101" s="429"/>
      <c r="E101" s="429"/>
      <c r="F101" s="429"/>
      <c r="G101" s="429"/>
    </row>
    <row r="102" spans="1:7">
      <c r="A102" s="429"/>
      <c r="B102" s="429"/>
      <c r="C102" s="429"/>
      <c r="D102" s="429"/>
      <c r="E102" s="429"/>
      <c r="F102" s="429"/>
      <c r="G102" s="429"/>
    </row>
    <row r="103" spans="1:7">
      <c r="A103" s="429"/>
      <c r="B103" s="429"/>
      <c r="C103" s="429"/>
      <c r="D103" s="429"/>
      <c r="E103" s="429"/>
      <c r="F103" s="429"/>
      <c r="G103" s="429"/>
    </row>
    <row r="104" spans="1:7">
      <c r="A104" s="429"/>
      <c r="B104" s="429"/>
      <c r="C104" s="429"/>
      <c r="D104" s="429"/>
      <c r="E104" s="429"/>
      <c r="F104" s="429"/>
      <c r="G104" s="429"/>
    </row>
    <row r="105" spans="1:7">
      <c r="A105" s="429"/>
      <c r="B105" s="429"/>
      <c r="C105" s="429"/>
      <c r="D105" s="429"/>
      <c r="E105" s="429"/>
      <c r="F105" s="429"/>
      <c r="G105" s="429"/>
    </row>
    <row r="106" spans="1:7">
      <c r="A106" s="429"/>
      <c r="B106" s="429"/>
      <c r="C106" s="429"/>
      <c r="D106" s="429"/>
      <c r="E106" s="429"/>
      <c r="F106" s="429"/>
      <c r="G106" s="429"/>
    </row>
    <row r="107" spans="1:7">
      <c r="A107" s="429"/>
      <c r="B107" s="429"/>
      <c r="C107" s="429"/>
      <c r="D107" s="429"/>
      <c r="E107" s="429"/>
      <c r="F107" s="429"/>
      <c r="G107" s="429"/>
    </row>
    <row r="108" spans="1:7">
      <c r="A108" s="429"/>
      <c r="B108" s="429"/>
      <c r="C108" s="429"/>
      <c r="D108" s="429"/>
      <c r="E108" s="429"/>
      <c r="F108" s="429"/>
      <c r="G108" s="429"/>
    </row>
    <row r="109" spans="1:7">
      <c r="A109" s="429"/>
      <c r="B109" s="429"/>
      <c r="C109" s="429"/>
      <c r="D109" s="429"/>
      <c r="E109" s="429"/>
      <c r="F109" s="429"/>
      <c r="G109" s="429"/>
    </row>
    <row r="110" spans="1:7">
      <c r="A110" s="429"/>
      <c r="B110" s="429"/>
      <c r="C110" s="429"/>
      <c r="D110" s="429"/>
      <c r="E110" s="429"/>
      <c r="F110" s="429"/>
      <c r="G110" s="429"/>
    </row>
    <row r="111" spans="1:7">
      <c r="A111" s="429"/>
      <c r="B111" s="429"/>
      <c r="C111" s="429"/>
      <c r="D111" s="429"/>
      <c r="E111" s="429"/>
      <c r="F111" s="429"/>
      <c r="G111" s="429"/>
    </row>
    <row r="112" spans="1:7">
      <c r="A112" s="429"/>
      <c r="B112" s="429"/>
      <c r="C112" s="429"/>
      <c r="D112" s="429"/>
      <c r="E112" s="429"/>
      <c r="F112" s="429"/>
      <c r="G112" s="429"/>
    </row>
    <row r="113" spans="1:7">
      <c r="A113" s="429"/>
      <c r="B113" s="429"/>
      <c r="C113" s="429"/>
      <c r="D113" s="429"/>
      <c r="E113" s="429"/>
      <c r="F113" s="429"/>
      <c r="G113" s="429"/>
    </row>
    <row r="114" spans="1:7">
      <c r="A114" s="429"/>
      <c r="B114" s="429"/>
      <c r="C114" s="429"/>
      <c r="D114" s="429"/>
      <c r="E114" s="429"/>
      <c r="F114" s="429"/>
      <c r="G114" s="429"/>
    </row>
    <row r="115" spans="1:7">
      <c r="A115" s="429"/>
      <c r="B115" s="429"/>
      <c r="C115" s="429"/>
      <c r="D115" s="429"/>
      <c r="E115" s="429"/>
      <c r="F115" s="429"/>
      <c r="G115" s="429"/>
    </row>
    <row r="116" spans="1:7">
      <c r="A116" s="429"/>
      <c r="B116" s="429"/>
      <c r="C116" s="429"/>
      <c r="D116" s="429"/>
      <c r="E116" s="429"/>
      <c r="F116" s="429"/>
      <c r="G116" s="429"/>
    </row>
    <row r="117" spans="1:7">
      <c r="A117" s="429"/>
      <c r="B117" s="429"/>
      <c r="C117" s="429"/>
      <c r="D117" s="429"/>
      <c r="E117" s="429"/>
      <c r="F117" s="429"/>
      <c r="G117" s="429"/>
    </row>
    <row r="118" spans="1:7">
      <c r="A118" s="429"/>
      <c r="B118" s="429"/>
      <c r="C118" s="429"/>
      <c r="D118" s="429"/>
      <c r="E118" s="429"/>
      <c r="F118" s="429"/>
      <c r="G118" s="429"/>
    </row>
    <row r="119" spans="1:7">
      <c r="A119" s="429"/>
      <c r="B119" s="429"/>
      <c r="C119" s="429"/>
      <c r="D119" s="429"/>
      <c r="E119" s="429"/>
      <c r="F119" s="429"/>
      <c r="G119" s="429"/>
    </row>
    <row r="120" spans="1:7">
      <c r="A120" s="429"/>
      <c r="B120" s="429"/>
      <c r="C120" s="429"/>
      <c r="D120" s="429"/>
      <c r="E120" s="429"/>
      <c r="F120" s="429"/>
      <c r="G120" s="429"/>
    </row>
    <row r="121" spans="1:7">
      <c r="A121" s="429"/>
      <c r="B121" s="429"/>
      <c r="C121" s="429"/>
      <c r="D121" s="429"/>
      <c r="E121" s="429"/>
      <c r="F121" s="429"/>
      <c r="G121" s="429"/>
    </row>
    <row r="122" spans="1:7">
      <c r="A122" s="429"/>
      <c r="B122" s="429"/>
      <c r="C122" s="429"/>
      <c r="D122" s="429"/>
      <c r="E122" s="429"/>
      <c r="F122" s="429"/>
      <c r="G122" s="429"/>
    </row>
    <row r="123" spans="1:7">
      <c r="A123" s="429"/>
      <c r="B123" s="429"/>
      <c r="C123" s="429"/>
      <c r="D123" s="429"/>
      <c r="E123" s="429"/>
      <c r="F123" s="429"/>
      <c r="G123" s="429"/>
    </row>
    <row r="124" spans="1:7">
      <c r="A124" s="429"/>
      <c r="B124" s="429"/>
      <c r="C124" s="429"/>
      <c r="D124" s="429"/>
      <c r="E124" s="429"/>
      <c r="F124" s="429"/>
      <c r="G124" s="429"/>
    </row>
    <row r="125" spans="1:7">
      <c r="A125" s="429"/>
      <c r="B125" s="429"/>
      <c r="C125" s="429"/>
      <c r="D125" s="429"/>
      <c r="E125" s="429"/>
      <c r="F125" s="429"/>
      <c r="G125" s="429"/>
    </row>
    <row r="126" spans="1:7">
      <c r="A126" s="429"/>
      <c r="B126" s="429"/>
      <c r="C126" s="429"/>
      <c r="D126" s="429"/>
      <c r="E126" s="429"/>
      <c r="F126" s="429"/>
      <c r="G126" s="429"/>
    </row>
    <row r="127" spans="1:7">
      <c r="A127" s="429"/>
      <c r="B127" s="429"/>
      <c r="C127" s="429"/>
      <c r="D127" s="429"/>
      <c r="E127" s="429"/>
      <c r="F127" s="429"/>
      <c r="G127" s="429"/>
    </row>
    <row r="128" spans="1:7">
      <c r="A128" s="429"/>
      <c r="B128" s="429"/>
      <c r="C128" s="429"/>
      <c r="D128" s="429"/>
      <c r="E128" s="429"/>
      <c r="F128" s="429"/>
      <c r="G128" s="429"/>
    </row>
    <row r="129" spans="1:7">
      <c r="A129" s="429"/>
      <c r="B129" s="429"/>
      <c r="C129" s="429"/>
      <c r="D129" s="429"/>
      <c r="E129" s="429"/>
      <c r="F129" s="429"/>
      <c r="G129" s="429"/>
    </row>
    <row r="130" spans="1:7">
      <c r="A130" s="429"/>
      <c r="B130" s="429"/>
      <c r="C130" s="429"/>
      <c r="D130" s="429"/>
      <c r="E130" s="429"/>
      <c r="F130" s="429"/>
      <c r="G130" s="429"/>
    </row>
  </sheetData>
  <mergeCells count="8">
    <mergeCell ref="B17:G17"/>
    <mergeCell ref="B25:G25"/>
    <mergeCell ref="A3:G3"/>
    <mergeCell ref="A4:G4"/>
    <mergeCell ref="A7:A8"/>
    <mergeCell ref="B7:D7"/>
    <mergeCell ref="E7:G7"/>
    <mergeCell ref="B9:G9"/>
  </mergeCells>
  <hyperlinks>
    <hyperlink ref="A1" location="Содержание!A26" display="Содержание"/>
  </hyperlinks>
  <printOptions horizontalCentered="1" verticalCentered="1"/>
  <pageMargins left="0.78740157480314965" right="0.78740157480314965" top="0.70866141732283472" bottom="0.59055118110236227" header="0.51181102362204722" footer="0.51181102362204722"/>
  <pageSetup paperSize="9" firstPageNumber="41" orientation="landscape" useFirstPageNumber="1" r:id="rId1"/>
  <headerFooter alignWithMargins="0">
    <oddHeader>&amp;C&amp;9 47</oddHeader>
  </headerFooter>
  <rowBreaks count="1" manualBreakCount="1">
    <brk id="32" max="16383" man="1"/>
  </rowBreaks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"/>
  <sheetViews>
    <sheetView zoomScaleNormal="100" workbookViewId="0">
      <pane xSplit="1" ySplit="7" topLeftCell="B86" activePane="bottomRight" state="frozen"/>
      <selection activeCell="D141" sqref="D141"/>
      <selection pane="topRight" activeCell="D141" sqref="D141"/>
      <selection pane="bottomLeft" activeCell="D141" sqref="D141"/>
      <selection pane="bottomRight" activeCell="B8" sqref="B8:I8"/>
    </sheetView>
  </sheetViews>
  <sheetFormatPr defaultRowHeight="12"/>
  <cols>
    <col min="1" max="1" width="37.42578125" style="459" customWidth="1"/>
    <col min="2" max="2" width="12.28515625" style="459" customWidth="1"/>
    <col min="3" max="4" width="10.7109375" style="459" customWidth="1"/>
    <col min="5" max="5" width="11.28515625" style="459" customWidth="1"/>
    <col min="6" max="6" width="10.7109375" style="459" customWidth="1"/>
    <col min="7" max="7" width="10.85546875" style="459" customWidth="1"/>
    <col min="8" max="8" width="11.7109375" style="459" customWidth="1"/>
    <col min="9" max="9" width="11.28515625" style="459" customWidth="1"/>
    <col min="10" max="16384" width="9.140625" style="459"/>
  </cols>
  <sheetData>
    <row r="1" spans="1:14" ht="15">
      <c r="A1" s="1643" t="s">
        <v>867</v>
      </c>
    </row>
    <row r="3" spans="1:14" s="24" customFormat="1" ht="21" customHeight="1">
      <c r="A3" s="2202" t="s">
        <v>1018</v>
      </c>
      <c r="B3" s="2202"/>
      <c r="C3" s="2202"/>
      <c r="D3" s="2202"/>
      <c r="E3" s="2202"/>
      <c r="F3" s="2202"/>
      <c r="G3" s="2202"/>
      <c r="H3" s="2202"/>
      <c r="I3" s="2202"/>
    </row>
    <row r="4" spans="1:14" ht="5.25" customHeight="1">
      <c r="A4" s="458"/>
      <c r="B4" s="458"/>
      <c r="C4" s="458"/>
      <c r="D4" s="458"/>
      <c r="E4" s="458"/>
      <c r="F4" s="458"/>
      <c r="G4" s="458"/>
      <c r="H4" s="458"/>
    </row>
    <row r="5" spans="1:14" s="24" customFormat="1" ht="10.5" customHeight="1">
      <c r="A5" s="2203" t="s">
        <v>290</v>
      </c>
      <c r="B5" s="2204" t="s">
        <v>291</v>
      </c>
      <c r="C5" s="2205" t="s">
        <v>292</v>
      </c>
      <c r="D5" s="2205"/>
      <c r="E5" s="2205"/>
      <c r="F5" s="2205"/>
      <c r="G5" s="2205"/>
      <c r="H5" s="2205"/>
      <c r="I5" s="2204" t="s">
        <v>293</v>
      </c>
    </row>
    <row r="6" spans="1:14" s="24" customFormat="1" ht="11.25" customHeight="1">
      <c r="A6" s="2203"/>
      <c r="B6" s="2204"/>
      <c r="C6" s="2204" t="s">
        <v>294</v>
      </c>
      <c r="D6" s="2205" t="s">
        <v>211</v>
      </c>
      <c r="E6" s="2205"/>
      <c r="F6" s="2204" t="s">
        <v>295</v>
      </c>
      <c r="G6" s="2205" t="s">
        <v>211</v>
      </c>
      <c r="H6" s="2205"/>
      <c r="I6" s="2204"/>
    </row>
    <row r="7" spans="1:14" s="24" customFormat="1" ht="37.5" customHeight="1">
      <c r="A7" s="2203"/>
      <c r="B7" s="2204"/>
      <c r="C7" s="2204"/>
      <c r="D7" s="460" t="s">
        <v>296</v>
      </c>
      <c r="E7" s="460" t="s">
        <v>297</v>
      </c>
      <c r="F7" s="2204"/>
      <c r="G7" s="460" t="s">
        <v>298</v>
      </c>
      <c r="H7" s="460" t="s">
        <v>299</v>
      </c>
      <c r="I7" s="2204"/>
    </row>
    <row r="8" spans="1:14" s="24" customFormat="1" ht="16.5" customHeight="1">
      <c r="A8" s="461" t="s">
        <v>259</v>
      </c>
      <c r="B8" s="462">
        <v>4277442</v>
      </c>
      <c r="C8" s="463">
        <v>3609520</v>
      </c>
      <c r="D8" s="464">
        <v>1779678</v>
      </c>
      <c r="E8" s="465">
        <v>1829842</v>
      </c>
      <c r="F8" s="465">
        <v>667922</v>
      </c>
      <c r="G8" s="466">
        <v>606190</v>
      </c>
      <c r="H8" s="467">
        <v>61732</v>
      </c>
      <c r="I8" s="468">
        <v>2497764</v>
      </c>
      <c r="K8" s="531"/>
      <c r="L8" s="531"/>
      <c r="M8" s="531"/>
      <c r="N8" s="531"/>
    </row>
    <row r="9" spans="1:14" s="24" customFormat="1" ht="14.25" customHeight="1">
      <c r="A9" s="469" t="s">
        <v>36</v>
      </c>
      <c r="B9" s="470">
        <v>1128332</v>
      </c>
      <c r="C9" s="471">
        <v>916721</v>
      </c>
      <c r="D9" s="472">
        <v>308078</v>
      </c>
      <c r="E9" s="473">
        <v>608643</v>
      </c>
      <c r="F9" s="473">
        <v>211611</v>
      </c>
      <c r="G9" s="474">
        <v>192016</v>
      </c>
      <c r="H9" s="475">
        <v>19595</v>
      </c>
      <c r="I9" s="476">
        <v>820254</v>
      </c>
      <c r="K9" s="531"/>
      <c r="L9" s="531"/>
      <c r="M9" s="531"/>
      <c r="N9" s="531"/>
    </row>
    <row r="10" spans="1:14" s="24" customFormat="1" ht="12.75" customHeight="1">
      <c r="A10" s="477" t="s">
        <v>37</v>
      </c>
      <c r="B10" s="478">
        <v>46566</v>
      </c>
      <c r="C10" s="479">
        <v>32888</v>
      </c>
      <c r="D10" s="480">
        <v>17512</v>
      </c>
      <c r="E10" s="481">
        <v>15376</v>
      </c>
      <c r="F10" s="481">
        <v>13678</v>
      </c>
      <c r="G10" s="482">
        <v>11635</v>
      </c>
      <c r="H10" s="483">
        <v>2043</v>
      </c>
      <c r="I10" s="484">
        <v>29054</v>
      </c>
      <c r="K10" s="531"/>
      <c r="L10" s="531"/>
      <c r="M10" s="531"/>
      <c r="N10" s="531"/>
    </row>
    <row r="11" spans="1:14" s="24" customFormat="1" ht="12.75" customHeight="1">
      <c r="A11" s="477" t="s">
        <v>38</v>
      </c>
      <c r="B11" s="478">
        <v>31287</v>
      </c>
      <c r="C11" s="479">
        <v>27626</v>
      </c>
      <c r="D11" s="480">
        <v>16993</v>
      </c>
      <c r="E11" s="481">
        <v>10633</v>
      </c>
      <c r="F11" s="481">
        <v>3661</v>
      </c>
      <c r="G11" s="482">
        <v>3528</v>
      </c>
      <c r="H11" s="483">
        <v>133</v>
      </c>
      <c r="I11" s="484">
        <v>14294</v>
      </c>
      <c r="K11" s="531"/>
      <c r="L11" s="531"/>
      <c r="M11" s="531"/>
      <c r="N11" s="531"/>
    </row>
    <row r="12" spans="1:14" s="24" customFormat="1" ht="12.75" customHeight="1">
      <c r="A12" s="477" t="s">
        <v>39</v>
      </c>
      <c r="B12" s="478">
        <v>30695</v>
      </c>
      <c r="C12" s="479">
        <v>24851</v>
      </c>
      <c r="D12" s="480">
        <v>11708</v>
      </c>
      <c r="E12" s="481">
        <v>13143</v>
      </c>
      <c r="F12" s="481">
        <v>5844</v>
      </c>
      <c r="G12" s="482">
        <v>5262</v>
      </c>
      <c r="H12" s="483">
        <v>582</v>
      </c>
      <c r="I12" s="484">
        <v>18987</v>
      </c>
      <c r="K12" s="531"/>
      <c r="L12" s="531"/>
      <c r="M12" s="531"/>
      <c r="N12" s="531"/>
    </row>
    <row r="13" spans="1:14" s="24" customFormat="1" ht="12.75" customHeight="1">
      <c r="A13" s="477" t="s">
        <v>40</v>
      </c>
      <c r="B13" s="478">
        <v>65639</v>
      </c>
      <c r="C13" s="479">
        <v>50818</v>
      </c>
      <c r="D13" s="480">
        <v>27446</v>
      </c>
      <c r="E13" s="481">
        <v>23372</v>
      </c>
      <c r="F13" s="481">
        <v>14821</v>
      </c>
      <c r="G13" s="482">
        <v>13265</v>
      </c>
      <c r="H13" s="483">
        <v>1556</v>
      </c>
      <c r="I13" s="484">
        <v>38193</v>
      </c>
      <c r="K13" s="531"/>
      <c r="L13" s="531"/>
      <c r="M13" s="531"/>
      <c r="N13" s="531"/>
    </row>
    <row r="14" spans="1:14" s="24" customFormat="1" ht="12.75" customHeight="1">
      <c r="A14" s="477" t="s">
        <v>41</v>
      </c>
      <c r="B14" s="478">
        <v>27887</v>
      </c>
      <c r="C14" s="479">
        <v>23522</v>
      </c>
      <c r="D14" s="480">
        <v>13239</v>
      </c>
      <c r="E14" s="481">
        <v>10283</v>
      </c>
      <c r="F14" s="481">
        <v>4365</v>
      </c>
      <c r="G14" s="482">
        <v>3755</v>
      </c>
      <c r="H14" s="483">
        <v>610</v>
      </c>
      <c r="I14" s="484">
        <v>14648</v>
      </c>
      <c r="K14" s="531"/>
      <c r="L14" s="531"/>
      <c r="M14" s="531"/>
      <c r="N14" s="531"/>
    </row>
    <row r="15" spans="1:14" s="24" customFormat="1" ht="12.75" customHeight="1">
      <c r="A15" s="477" t="s">
        <v>42</v>
      </c>
      <c r="B15" s="478">
        <v>58255</v>
      </c>
      <c r="C15" s="479">
        <v>34385</v>
      </c>
      <c r="D15" s="480">
        <v>15038</v>
      </c>
      <c r="E15" s="481">
        <v>19347</v>
      </c>
      <c r="F15" s="481">
        <v>23870</v>
      </c>
      <c r="G15" s="482">
        <v>23118</v>
      </c>
      <c r="H15" s="483">
        <v>752</v>
      </c>
      <c r="I15" s="484">
        <v>43217</v>
      </c>
      <c r="K15" s="531"/>
      <c r="L15" s="531"/>
      <c r="M15" s="531"/>
      <c r="N15" s="531"/>
    </row>
    <row r="16" spans="1:14" s="485" customFormat="1" ht="12.75" customHeight="1">
      <c r="A16" s="477" t="s">
        <v>43</v>
      </c>
      <c r="B16" s="478">
        <v>18768</v>
      </c>
      <c r="C16" s="479">
        <v>17046</v>
      </c>
      <c r="D16" s="480">
        <v>10040</v>
      </c>
      <c r="E16" s="481">
        <v>7006</v>
      </c>
      <c r="F16" s="481">
        <v>1722</v>
      </c>
      <c r="G16" s="482">
        <v>1452</v>
      </c>
      <c r="H16" s="483">
        <v>270</v>
      </c>
      <c r="I16" s="484">
        <v>8728</v>
      </c>
      <c r="K16" s="531"/>
      <c r="L16" s="531"/>
      <c r="M16" s="531"/>
      <c r="N16" s="531"/>
    </row>
    <row r="17" spans="1:14" s="24" customFormat="1" ht="12.75" customHeight="1">
      <c r="A17" s="477" t="s">
        <v>44</v>
      </c>
      <c r="B17" s="478">
        <v>31727</v>
      </c>
      <c r="C17" s="479">
        <v>25484</v>
      </c>
      <c r="D17" s="480">
        <v>14566</v>
      </c>
      <c r="E17" s="481">
        <v>10918</v>
      </c>
      <c r="F17" s="481">
        <v>6243</v>
      </c>
      <c r="G17" s="482">
        <v>5646</v>
      </c>
      <c r="H17" s="483">
        <v>597</v>
      </c>
      <c r="I17" s="484">
        <v>17161</v>
      </c>
      <c r="K17" s="531"/>
      <c r="L17" s="531"/>
      <c r="M17" s="531"/>
      <c r="N17" s="531"/>
    </row>
    <row r="18" spans="1:14" s="24" customFormat="1" ht="12.75" customHeight="1">
      <c r="A18" s="477" t="s">
        <v>45</v>
      </c>
      <c r="B18" s="478">
        <v>30459</v>
      </c>
      <c r="C18" s="479">
        <v>26316</v>
      </c>
      <c r="D18" s="480">
        <v>15881</v>
      </c>
      <c r="E18" s="481">
        <v>10435</v>
      </c>
      <c r="F18" s="481">
        <v>4143</v>
      </c>
      <c r="G18" s="482">
        <v>3905</v>
      </c>
      <c r="H18" s="483">
        <v>238</v>
      </c>
      <c r="I18" s="484">
        <v>14578</v>
      </c>
      <c r="K18" s="531"/>
      <c r="L18" s="531"/>
      <c r="M18" s="531"/>
      <c r="N18" s="531"/>
    </row>
    <row r="19" spans="1:14" s="24" customFormat="1" ht="12.75" customHeight="1">
      <c r="A19" s="477" t="s">
        <v>46</v>
      </c>
      <c r="B19" s="478">
        <v>353038</v>
      </c>
      <c r="C19" s="479">
        <v>282271</v>
      </c>
      <c r="D19" s="480">
        <v>64399</v>
      </c>
      <c r="E19" s="481">
        <v>217872</v>
      </c>
      <c r="F19" s="481">
        <v>70767</v>
      </c>
      <c r="G19" s="482">
        <v>67424</v>
      </c>
      <c r="H19" s="483">
        <v>3343</v>
      </c>
      <c r="I19" s="484">
        <v>288639</v>
      </c>
      <c r="K19" s="531"/>
      <c r="L19" s="531"/>
      <c r="M19" s="531"/>
      <c r="N19" s="531"/>
    </row>
    <row r="20" spans="1:14" s="24" customFormat="1" ht="12.75" customHeight="1">
      <c r="A20" s="477" t="s">
        <v>47</v>
      </c>
      <c r="B20" s="478">
        <v>13184</v>
      </c>
      <c r="C20" s="479">
        <v>11071</v>
      </c>
      <c r="D20" s="480">
        <v>5619</v>
      </c>
      <c r="E20" s="481">
        <v>5452</v>
      </c>
      <c r="F20" s="481">
        <v>2113</v>
      </c>
      <c r="G20" s="482">
        <v>1991</v>
      </c>
      <c r="H20" s="483">
        <v>122</v>
      </c>
      <c r="I20" s="484">
        <v>7565</v>
      </c>
      <c r="K20" s="531"/>
      <c r="L20" s="531"/>
      <c r="M20" s="531"/>
      <c r="N20" s="531"/>
    </row>
    <row r="21" spans="1:14" s="24" customFormat="1" ht="12.75" customHeight="1">
      <c r="A21" s="477" t="s">
        <v>48</v>
      </c>
      <c r="B21" s="478">
        <v>32833</v>
      </c>
      <c r="C21" s="479">
        <v>28116</v>
      </c>
      <c r="D21" s="480">
        <v>15388</v>
      </c>
      <c r="E21" s="481">
        <v>12728</v>
      </c>
      <c r="F21" s="481">
        <v>4717</v>
      </c>
      <c r="G21" s="482">
        <v>4582</v>
      </c>
      <c r="H21" s="483">
        <v>135</v>
      </c>
      <c r="I21" s="484">
        <v>17445</v>
      </c>
      <c r="K21" s="531"/>
      <c r="L21" s="531"/>
      <c r="M21" s="531"/>
      <c r="N21" s="531"/>
    </row>
    <row r="22" spans="1:14" s="24" customFormat="1" ht="12.75" customHeight="1">
      <c r="A22" s="477" t="s">
        <v>49</v>
      </c>
      <c r="B22" s="478">
        <v>30936</v>
      </c>
      <c r="C22" s="479">
        <v>22750</v>
      </c>
      <c r="D22" s="480">
        <v>13262</v>
      </c>
      <c r="E22" s="481">
        <v>9488</v>
      </c>
      <c r="F22" s="481">
        <v>8186</v>
      </c>
      <c r="G22" s="482">
        <v>6649</v>
      </c>
      <c r="H22" s="483">
        <v>1537</v>
      </c>
      <c r="I22" s="484">
        <v>17674</v>
      </c>
      <c r="K22" s="531"/>
      <c r="L22" s="531"/>
      <c r="M22" s="531"/>
      <c r="N22" s="531"/>
    </row>
    <row r="23" spans="1:14" s="24" customFormat="1" ht="12.75" customHeight="1">
      <c r="A23" s="477" t="s">
        <v>50</v>
      </c>
      <c r="B23" s="478">
        <v>25131</v>
      </c>
      <c r="C23" s="479">
        <v>19418</v>
      </c>
      <c r="D23" s="480">
        <v>10033</v>
      </c>
      <c r="E23" s="481">
        <v>9385</v>
      </c>
      <c r="F23" s="481">
        <v>5713</v>
      </c>
      <c r="G23" s="482">
        <v>3517</v>
      </c>
      <c r="H23" s="483">
        <v>2196</v>
      </c>
      <c r="I23" s="484">
        <v>15098</v>
      </c>
      <c r="K23" s="531"/>
      <c r="L23" s="531"/>
      <c r="M23" s="531"/>
      <c r="N23" s="531"/>
    </row>
    <row r="24" spans="1:14" s="24" customFormat="1" ht="12.75" customHeight="1">
      <c r="A24" s="477" t="s">
        <v>51</v>
      </c>
      <c r="B24" s="478">
        <v>37472</v>
      </c>
      <c r="C24" s="479">
        <v>30667</v>
      </c>
      <c r="D24" s="480">
        <v>16096</v>
      </c>
      <c r="E24" s="481">
        <v>14571</v>
      </c>
      <c r="F24" s="481">
        <v>6805</v>
      </c>
      <c r="G24" s="482">
        <v>5812</v>
      </c>
      <c r="H24" s="483">
        <v>993</v>
      </c>
      <c r="I24" s="484">
        <v>21376</v>
      </c>
      <c r="K24" s="531"/>
      <c r="L24" s="531"/>
      <c r="M24" s="531"/>
      <c r="N24" s="531"/>
    </row>
    <row r="25" spans="1:14" s="24" customFormat="1" ht="12.75" customHeight="1">
      <c r="A25" s="477" t="s">
        <v>52</v>
      </c>
      <c r="B25" s="478">
        <v>40422</v>
      </c>
      <c r="C25" s="479">
        <v>29917</v>
      </c>
      <c r="D25" s="480">
        <v>15806</v>
      </c>
      <c r="E25" s="481">
        <v>14111</v>
      </c>
      <c r="F25" s="481">
        <v>10505</v>
      </c>
      <c r="G25" s="482">
        <v>9246</v>
      </c>
      <c r="H25" s="483">
        <v>1259</v>
      </c>
      <c r="I25" s="484">
        <v>24616</v>
      </c>
      <c r="K25" s="531"/>
      <c r="L25" s="531"/>
      <c r="M25" s="531"/>
      <c r="N25" s="531"/>
    </row>
    <row r="26" spans="1:14" s="485" customFormat="1" ht="12.75" customHeight="1">
      <c r="A26" s="477" t="s">
        <v>53</v>
      </c>
      <c r="B26" s="478">
        <v>30134</v>
      </c>
      <c r="C26" s="479">
        <v>27221</v>
      </c>
      <c r="D26" s="480">
        <v>14914</v>
      </c>
      <c r="E26" s="481">
        <v>12307</v>
      </c>
      <c r="F26" s="481">
        <v>2913</v>
      </c>
      <c r="G26" s="482">
        <v>2725</v>
      </c>
      <c r="H26" s="483">
        <v>188</v>
      </c>
      <c r="I26" s="484">
        <v>15220</v>
      </c>
      <c r="K26" s="531"/>
      <c r="L26" s="531"/>
      <c r="M26" s="531"/>
      <c r="N26" s="531"/>
    </row>
    <row r="27" spans="1:14" s="24" customFormat="1" ht="12.75" customHeight="1">
      <c r="A27" s="477" t="s">
        <v>260</v>
      </c>
      <c r="B27" s="478">
        <v>223899</v>
      </c>
      <c r="C27" s="479">
        <v>202354</v>
      </c>
      <c r="D27" s="480">
        <v>10138</v>
      </c>
      <c r="E27" s="481">
        <v>192216</v>
      </c>
      <c r="F27" s="481">
        <v>21545</v>
      </c>
      <c r="G27" s="482">
        <v>18504</v>
      </c>
      <c r="H27" s="483">
        <v>3041</v>
      </c>
      <c r="I27" s="484">
        <v>213761</v>
      </c>
      <c r="K27" s="531"/>
      <c r="L27" s="531"/>
      <c r="M27" s="531"/>
      <c r="N27" s="531"/>
    </row>
    <row r="28" spans="1:14" s="24" customFormat="1" ht="22.5" customHeight="1">
      <c r="A28" s="469" t="s">
        <v>55</v>
      </c>
      <c r="B28" s="470">
        <v>544404</v>
      </c>
      <c r="C28" s="471">
        <v>480971</v>
      </c>
      <c r="D28" s="472">
        <v>187155</v>
      </c>
      <c r="E28" s="473">
        <v>293816</v>
      </c>
      <c r="F28" s="473">
        <v>63433</v>
      </c>
      <c r="G28" s="474">
        <v>57466</v>
      </c>
      <c r="H28" s="475">
        <v>5967</v>
      </c>
      <c r="I28" s="476">
        <v>357249</v>
      </c>
      <c r="K28" s="531"/>
      <c r="L28" s="531"/>
      <c r="M28" s="531"/>
      <c r="N28" s="531"/>
    </row>
    <row r="29" spans="1:14" s="24" customFormat="1" ht="12.75" customHeight="1">
      <c r="A29" s="477" t="s">
        <v>56</v>
      </c>
      <c r="B29" s="478">
        <v>20431</v>
      </c>
      <c r="C29" s="479">
        <v>18750</v>
      </c>
      <c r="D29" s="480">
        <v>11289</v>
      </c>
      <c r="E29" s="481">
        <v>7461</v>
      </c>
      <c r="F29" s="481">
        <v>1681</v>
      </c>
      <c r="G29" s="482">
        <v>1411</v>
      </c>
      <c r="H29" s="483">
        <v>270</v>
      </c>
      <c r="I29" s="484">
        <v>9142</v>
      </c>
      <c r="K29" s="531"/>
      <c r="L29" s="531"/>
      <c r="M29" s="531"/>
      <c r="N29" s="531"/>
    </row>
    <row r="30" spans="1:14" s="24" customFormat="1" ht="12.75" customHeight="1">
      <c r="A30" s="477" t="s">
        <v>57</v>
      </c>
      <c r="B30" s="478">
        <v>27167</v>
      </c>
      <c r="C30" s="479">
        <v>24446</v>
      </c>
      <c r="D30" s="480">
        <v>14093</v>
      </c>
      <c r="E30" s="481">
        <v>10353</v>
      </c>
      <c r="F30" s="481">
        <v>2721</v>
      </c>
      <c r="G30" s="482">
        <v>2604</v>
      </c>
      <c r="H30" s="483">
        <v>117</v>
      </c>
      <c r="I30" s="484">
        <v>13074</v>
      </c>
      <c r="K30" s="531"/>
      <c r="L30" s="531"/>
      <c r="M30" s="531"/>
      <c r="N30" s="531"/>
    </row>
    <row r="31" spans="1:14" s="24" customFormat="1" ht="12.75" customHeight="1">
      <c r="A31" s="477" t="s">
        <v>300</v>
      </c>
      <c r="B31" s="478">
        <v>36599</v>
      </c>
      <c r="C31" s="479">
        <v>35026</v>
      </c>
      <c r="D31" s="480">
        <v>21242</v>
      </c>
      <c r="E31" s="481">
        <v>13784</v>
      </c>
      <c r="F31" s="481">
        <v>1573</v>
      </c>
      <c r="G31" s="482">
        <v>1488</v>
      </c>
      <c r="H31" s="483">
        <v>85</v>
      </c>
      <c r="I31" s="484">
        <v>15357</v>
      </c>
      <c r="K31" s="531"/>
      <c r="L31" s="531"/>
      <c r="M31" s="531"/>
      <c r="N31" s="531"/>
    </row>
    <row r="32" spans="1:14" s="24" customFormat="1" ht="12" customHeight="1">
      <c r="A32" s="486" t="s">
        <v>59</v>
      </c>
      <c r="B32" s="487">
        <v>2137</v>
      </c>
      <c r="C32" s="488">
        <v>1844</v>
      </c>
      <c r="D32" s="489">
        <v>991</v>
      </c>
      <c r="E32" s="490">
        <v>853</v>
      </c>
      <c r="F32" s="490">
        <v>293</v>
      </c>
      <c r="G32" s="491">
        <v>291</v>
      </c>
      <c r="H32" s="492">
        <v>2</v>
      </c>
      <c r="I32" s="493">
        <v>1146</v>
      </c>
      <c r="K32" s="531"/>
      <c r="L32" s="531"/>
      <c r="M32" s="531"/>
      <c r="N32" s="531"/>
    </row>
    <row r="33" spans="1:14" s="24" customFormat="1" ht="24" customHeight="1">
      <c r="A33" s="486" t="s">
        <v>301</v>
      </c>
      <c r="B33" s="478">
        <v>34462</v>
      </c>
      <c r="C33" s="479">
        <v>33182</v>
      </c>
      <c r="D33" s="480">
        <v>20251</v>
      </c>
      <c r="E33" s="481">
        <v>12931</v>
      </c>
      <c r="F33" s="481">
        <v>1280</v>
      </c>
      <c r="G33" s="482">
        <v>1197</v>
      </c>
      <c r="H33" s="483">
        <v>83</v>
      </c>
      <c r="I33" s="484">
        <v>14211</v>
      </c>
      <c r="K33" s="531"/>
      <c r="L33" s="531"/>
      <c r="M33" s="531"/>
      <c r="N33" s="531"/>
    </row>
    <row r="34" spans="1:14" s="24" customFormat="1" ht="12.75" customHeight="1">
      <c r="A34" s="477" t="s">
        <v>61</v>
      </c>
      <c r="B34" s="478">
        <v>23295</v>
      </c>
      <c r="C34" s="479">
        <v>22141</v>
      </c>
      <c r="D34" s="480">
        <v>13010</v>
      </c>
      <c r="E34" s="481">
        <v>9131</v>
      </c>
      <c r="F34" s="481">
        <v>1154</v>
      </c>
      <c r="G34" s="482">
        <v>1111</v>
      </c>
      <c r="H34" s="483">
        <v>43</v>
      </c>
      <c r="I34" s="484">
        <v>10285</v>
      </c>
      <c r="K34" s="531"/>
      <c r="L34" s="531"/>
      <c r="M34" s="531"/>
      <c r="N34" s="531"/>
    </row>
    <row r="35" spans="1:14" s="24" customFormat="1" ht="12.75" customHeight="1">
      <c r="A35" s="477" t="s">
        <v>62</v>
      </c>
      <c r="B35" s="478">
        <v>52778</v>
      </c>
      <c r="C35" s="479">
        <v>43395</v>
      </c>
      <c r="D35" s="480">
        <v>21484</v>
      </c>
      <c r="E35" s="481">
        <v>21911</v>
      </c>
      <c r="F35" s="481">
        <v>9383</v>
      </c>
      <c r="G35" s="482">
        <v>8492</v>
      </c>
      <c r="H35" s="483">
        <v>891</v>
      </c>
      <c r="I35" s="484">
        <v>31294</v>
      </c>
      <c r="K35" s="531"/>
      <c r="L35" s="531"/>
      <c r="M35" s="531"/>
      <c r="N35" s="531"/>
    </row>
    <row r="36" spans="1:14" s="24" customFormat="1" ht="12.75" customHeight="1">
      <c r="A36" s="477" t="s">
        <v>63</v>
      </c>
      <c r="B36" s="478">
        <v>108021</v>
      </c>
      <c r="C36" s="479">
        <v>95323</v>
      </c>
      <c r="D36" s="480">
        <v>17478</v>
      </c>
      <c r="E36" s="481">
        <v>77845</v>
      </c>
      <c r="F36" s="481">
        <v>12698</v>
      </c>
      <c r="G36" s="482">
        <v>11983</v>
      </c>
      <c r="H36" s="483">
        <v>715</v>
      </c>
      <c r="I36" s="484">
        <v>90543</v>
      </c>
      <c r="K36" s="531"/>
      <c r="L36" s="531"/>
      <c r="M36" s="531"/>
      <c r="N36" s="531"/>
    </row>
    <row r="37" spans="1:14" s="24" customFormat="1" ht="12.75" customHeight="1">
      <c r="A37" s="477" t="s">
        <v>64</v>
      </c>
      <c r="B37" s="478">
        <v>28239</v>
      </c>
      <c r="C37" s="479">
        <v>25665</v>
      </c>
      <c r="D37" s="480">
        <v>7561</v>
      </c>
      <c r="E37" s="481">
        <v>18104</v>
      </c>
      <c r="F37" s="481">
        <v>2574</v>
      </c>
      <c r="G37" s="482">
        <v>2390</v>
      </c>
      <c r="H37" s="483">
        <v>184</v>
      </c>
      <c r="I37" s="484">
        <v>20678</v>
      </c>
      <c r="K37" s="531"/>
      <c r="L37" s="531"/>
      <c r="M37" s="531"/>
      <c r="N37" s="531"/>
    </row>
    <row r="38" spans="1:14" s="24" customFormat="1" ht="12.75" customHeight="1">
      <c r="A38" s="477" t="s">
        <v>65</v>
      </c>
      <c r="B38" s="478">
        <v>23747</v>
      </c>
      <c r="C38" s="479">
        <v>20655</v>
      </c>
      <c r="D38" s="480">
        <v>11281</v>
      </c>
      <c r="E38" s="481">
        <v>9374</v>
      </c>
      <c r="F38" s="481">
        <v>3092</v>
      </c>
      <c r="G38" s="482">
        <v>2512</v>
      </c>
      <c r="H38" s="483">
        <v>580</v>
      </c>
      <c r="I38" s="484">
        <v>12466</v>
      </c>
      <c r="K38" s="531"/>
      <c r="L38" s="531"/>
      <c r="M38" s="531"/>
      <c r="N38" s="531"/>
    </row>
    <row r="39" spans="1:14" s="24" customFormat="1" ht="12.75" customHeight="1">
      <c r="A39" s="477" t="s">
        <v>66</v>
      </c>
      <c r="B39" s="478">
        <v>25843</v>
      </c>
      <c r="C39" s="479">
        <v>21593</v>
      </c>
      <c r="D39" s="480">
        <v>11216</v>
      </c>
      <c r="E39" s="481">
        <v>10377</v>
      </c>
      <c r="F39" s="481">
        <v>4250</v>
      </c>
      <c r="G39" s="482">
        <v>3348</v>
      </c>
      <c r="H39" s="483">
        <v>902</v>
      </c>
      <c r="I39" s="484">
        <v>14627</v>
      </c>
      <c r="K39" s="531"/>
      <c r="L39" s="531"/>
      <c r="M39" s="531"/>
      <c r="N39" s="531"/>
    </row>
    <row r="40" spans="1:14" s="24" customFormat="1" ht="12.75" customHeight="1">
      <c r="A40" s="395" t="s">
        <v>262</v>
      </c>
      <c r="B40" s="494">
        <v>198284</v>
      </c>
      <c r="C40" s="495">
        <v>173977</v>
      </c>
      <c r="D40" s="496">
        <v>58501</v>
      </c>
      <c r="E40" s="497">
        <v>115476</v>
      </c>
      <c r="F40" s="497">
        <v>24307</v>
      </c>
      <c r="G40" s="498">
        <v>22127</v>
      </c>
      <c r="H40" s="499">
        <v>2180</v>
      </c>
      <c r="I40" s="500">
        <v>139783</v>
      </c>
      <c r="K40" s="531"/>
      <c r="L40" s="531"/>
      <c r="M40" s="531"/>
      <c r="N40" s="531"/>
    </row>
    <row r="41" spans="1:14" s="24" customFormat="1" ht="17.25" customHeight="1">
      <c r="A41" s="501" t="s">
        <v>68</v>
      </c>
      <c r="B41" s="470">
        <v>485354</v>
      </c>
      <c r="C41" s="471">
        <v>391181</v>
      </c>
      <c r="D41" s="472">
        <v>169615</v>
      </c>
      <c r="E41" s="473">
        <v>221566</v>
      </c>
      <c r="F41" s="473">
        <v>94173</v>
      </c>
      <c r="G41" s="474">
        <v>85445</v>
      </c>
      <c r="H41" s="475">
        <v>8728</v>
      </c>
      <c r="I41" s="476">
        <v>315739</v>
      </c>
      <c r="K41" s="531"/>
      <c r="L41" s="531"/>
      <c r="M41" s="531"/>
      <c r="N41" s="531"/>
    </row>
    <row r="42" spans="1:14" s="24" customFormat="1" ht="13.5" customHeight="1">
      <c r="A42" s="477" t="s">
        <v>69</v>
      </c>
      <c r="B42" s="478">
        <v>22910</v>
      </c>
      <c r="C42" s="479">
        <v>17435</v>
      </c>
      <c r="D42" s="480">
        <v>3853</v>
      </c>
      <c r="E42" s="481">
        <v>13582</v>
      </c>
      <c r="F42" s="481">
        <v>5475</v>
      </c>
      <c r="G42" s="482">
        <v>4528</v>
      </c>
      <c r="H42" s="483">
        <v>947</v>
      </c>
      <c r="I42" s="484">
        <v>19057</v>
      </c>
      <c r="K42" s="531"/>
      <c r="L42" s="531"/>
      <c r="M42" s="531"/>
      <c r="N42" s="531"/>
    </row>
    <row r="43" spans="1:14" s="24" customFormat="1" ht="13.5" customHeight="1">
      <c r="A43" s="477" t="s">
        <v>70</v>
      </c>
      <c r="B43" s="478">
        <v>11046</v>
      </c>
      <c r="C43" s="479">
        <v>10992</v>
      </c>
      <c r="D43" s="480">
        <v>5888</v>
      </c>
      <c r="E43" s="481">
        <v>5104</v>
      </c>
      <c r="F43" s="481">
        <v>54</v>
      </c>
      <c r="G43" s="482">
        <v>42</v>
      </c>
      <c r="H43" s="483">
        <v>12</v>
      </c>
      <c r="I43" s="484">
        <v>5158</v>
      </c>
      <c r="K43" s="531"/>
      <c r="L43" s="531"/>
      <c r="M43" s="531"/>
      <c r="N43" s="531"/>
    </row>
    <row r="44" spans="1:14" s="24" customFormat="1" ht="13.5" customHeight="1">
      <c r="A44" s="477" t="s">
        <v>71</v>
      </c>
      <c r="B44" s="478">
        <v>53891</v>
      </c>
      <c r="C44" s="479">
        <v>40001</v>
      </c>
      <c r="D44" s="480">
        <v>19471</v>
      </c>
      <c r="E44" s="481">
        <v>20530</v>
      </c>
      <c r="F44" s="481">
        <v>13890</v>
      </c>
      <c r="G44" s="482">
        <v>12312</v>
      </c>
      <c r="H44" s="483">
        <v>1578</v>
      </c>
      <c r="I44" s="484">
        <v>34420</v>
      </c>
      <c r="K44" s="531"/>
      <c r="L44" s="531"/>
      <c r="M44" s="531"/>
      <c r="N44" s="531"/>
    </row>
    <row r="45" spans="1:14" s="24" customFormat="1" ht="13.5" customHeight="1">
      <c r="A45" s="477" t="s">
        <v>72</v>
      </c>
      <c r="B45" s="478">
        <v>176448</v>
      </c>
      <c r="C45" s="479">
        <v>148389</v>
      </c>
      <c r="D45" s="480">
        <v>49023</v>
      </c>
      <c r="E45" s="481">
        <v>99366</v>
      </c>
      <c r="F45" s="481">
        <v>28059</v>
      </c>
      <c r="G45" s="482">
        <v>25780</v>
      </c>
      <c r="H45" s="483">
        <v>2279</v>
      </c>
      <c r="I45" s="484">
        <v>127425</v>
      </c>
      <c r="K45" s="531"/>
      <c r="L45" s="531"/>
      <c r="M45" s="531"/>
      <c r="N45" s="531"/>
    </row>
    <row r="46" spans="1:14" s="24" customFormat="1" ht="13.5" customHeight="1">
      <c r="A46" s="477" t="s">
        <v>73</v>
      </c>
      <c r="B46" s="478">
        <v>19205</v>
      </c>
      <c r="C46" s="479">
        <v>17456</v>
      </c>
      <c r="D46" s="480">
        <v>9019</v>
      </c>
      <c r="E46" s="481">
        <v>8437</v>
      </c>
      <c r="F46" s="481">
        <v>1749</v>
      </c>
      <c r="G46" s="482">
        <v>1637</v>
      </c>
      <c r="H46" s="483">
        <v>112</v>
      </c>
      <c r="I46" s="484">
        <v>10186</v>
      </c>
      <c r="K46" s="531"/>
      <c r="L46" s="531"/>
      <c r="M46" s="531"/>
      <c r="N46" s="531"/>
    </row>
    <row r="47" spans="1:14" s="24" customFormat="1" ht="13.5" customHeight="1">
      <c r="A47" s="477" t="s">
        <v>74</v>
      </c>
      <c r="B47" s="478">
        <v>57650</v>
      </c>
      <c r="C47" s="479">
        <v>48098</v>
      </c>
      <c r="D47" s="480">
        <v>26388</v>
      </c>
      <c r="E47" s="481">
        <v>21710</v>
      </c>
      <c r="F47" s="481">
        <v>9552</v>
      </c>
      <c r="G47" s="482">
        <v>7985</v>
      </c>
      <c r="H47" s="483">
        <v>1567</v>
      </c>
      <c r="I47" s="484">
        <v>31262</v>
      </c>
      <c r="K47" s="531"/>
      <c r="L47" s="531"/>
      <c r="M47" s="531"/>
      <c r="N47" s="531"/>
    </row>
    <row r="48" spans="1:14" s="24" customFormat="1" ht="13.5" customHeight="1">
      <c r="A48" s="477" t="s">
        <v>75</v>
      </c>
      <c r="B48" s="478">
        <v>111494</v>
      </c>
      <c r="C48" s="479">
        <v>84816</v>
      </c>
      <c r="D48" s="480">
        <v>49991</v>
      </c>
      <c r="E48" s="481">
        <v>34825</v>
      </c>
      <c r="F48" s="481">
        <v>26678</v>
      </c>
      <c r="G48" s="482">
        <v>24694</v>
      </c>
      <c r="H48" s="483">
        <v>1984</v>
      </c>
      <c r="I48" s="484">
        <v>61503</v>
      </c>
      <c r="K48" s="531"/>
      <c r="L48" s="531"/>
      <c r="M48" s="531"/>
      <c r="N48" s="531"/>
    </row>
    <row r="49" spans="1:14" s="24" customFormat="1" ht="13.5" customHeight="1">
      <c r="A49" s="502" t="s">
        <v>201</v>
      </c>
      <c r="B49" s="487">
        <v>32710</v>
      </c>
      <c r="C49" s="503">
        <v>23994</v>
      </c>
      <c r="D49" s="489">
        <v>5982</v>
      </c>
      <c r="E49" s="504">
        <v>18012</v>
      </c>
      <c r="F49" s="490">
        <v>8716</v>
      </c>
      <c r="G49" s="505">
        <v>8467</v>
      </c>
      <c r="H49" s="492">
        <v>249</v>
      </c>
      <c r="I49" s="506">
        <v>26728</v>
      </c>
      <c r="K49" s="531"/>
      <c r="L49" s="531"/>
      <c r="M49" s="531"/>
      <c r="N49" s="531"/>
    </row>
    <row r="50" spans="1:14" s="24" customFormat="1" ht="25.5">
      <c r="A50" s="507" t="s">
        <v>77</v>
      </c>
      <c r="B50" s="470">
        <v>166411</v>
      </c>
      <c r="C50" s="471">
        <v>149348</v>
      </c>
      <c r="D50" s="472">
        <v>67599</v>
      </c>
      <c r="E50" s="473">
        <v>81749</v>
      </c>
      <c r="F50" s="473">
        <v>17063</v>
      </c>
      <c r="G50" s="474">
        <v>14037</v>
      </c>
      <c r="H50" s="475">
        <v>3026</v>
      </c>
      <c r="I50" s="476">
        <v>98812</v>
      </c>
      <c r="K50" s="531"/>
      <c r="L50" s="531"/>
      <c r="M50" s="531"/>
      <c r="N50" s="531"/>
    </row>
    <row r="51" spans="1:14" s="24" customFormat="1" ht="13.5" customHeight="1">
      <c r="A51" s="477" t="s">
        <v>78</v>
      </c>
      <c r="B51" s="478">
        <v>40176</v>
      </c>
      <c r="C51" s="479">
        <v>36932</v>
      </c>
      <c r="D51" s="480">
        <v>14675</v>
      </c>
      <c r="E51" s="481">
        <v>22257</v>
      </c>
      <c r="F51" s="481">
        <v>3244</v>
      </c>
      <c r="G51" s="482">
        <v>3072</v>
      </c>
      <c r="H51" s="483">
        <v>172</v>
      </c>
      <c r="I51" s="484">
        <v>25501</v>
      </c>
      <c r="K51" s="531"/>
      <c r="L51" s="531"/>
      <c r="M51" s="531"/>
      <c r="N51" s="531"/>
    </row>
    <row r="52" spans="1:14" s="24" customFormat="1" ht="13.5" customHeight="1">
      <c r="A52" s="477" t="s">
        <v>79</v>
      </c>
      <c r="B52" s="478">
        <v>7889</v>
      </c>
      <c r="C52" s="479">
        <v>7379</v>
      </c>
      <c r="D52" s="480">
        <v>2805</v>
      </c>
      <c r="E52" s="481">
        <v>4574</v>
      </c>
      <c r="F52" s="481">
        <v>510</v>
      </c>
      <c r="G52" s="482">
        <v>470</v>
      </c>
      <c r="H52" s="483">
        <v>40</v>
      </c>
      <c r="I52" s="484">
        <v>5084</v>
      </c>
      <c r="K52" s="531"/>
      <c r="L52" s="531"/>
      <c r="M52" s="531"/>
      <c r="N52" s="531"/>
    </row>
    <row r="53" spans="1:14" s="24" customFormat="1" ht="13.5" customHeight="1">
      <c r="A53" s="477" t="s">
        <v>80</v>
      </c>
      <c r="B53" s="478">
        <v>10324</v>
      </c>
      <c r="C53" s="479">
        <v>8072</v>
      </c>
      <c r="D53" s="480">
        <v>2602</v>
      </c>
      <c r="E53" s="481">
        <v>5470</v>
      </c>
      <c r="F53" s="481">
        <v>2252</v>
      </c>
      <c r="G53" s="482">
        <v>867</v>
      </c>
      <c r="H53" s="483">
        <v>1385</v>
      </c>
      <c r="I53" s="484">
        <v>7722</v>
      </c>
      <c r="K53" s="531"/>
      <c r="L53" s="531"/>
      <c r="M53" s="531"/>
      <c r="N53" s="531"/>
    </row>
    <row r="54" spans="1:14" s="24" customFormat="1" ht="13.5" customHeight="1">
      <c r="A54" s="477" t="s">
        <v>81</v>
      </c>
      <c r="B54" s="478">
        <v>11987</v>
      </c>
      <c r="C54" s="479">
        <v>11167</v>
      </c>
      <c r="D54" s="480">
        <v>6180</v>
      </c>
      <c r="E54" s="481">
        <v>4987</v>
      </c>
      <c r="F54" s="481">
        <v>820</v>
      </c>
      <c r="G54" s="482">
        <v>774</v>
      </c>
      <c r="H54" s="483">
        <v>46</v>
      </c>
      <c r="I54" s="484">
        <v>5807</v>
      </c>
      <c r="K54" s="531"/>
      <c r="L54" s="531"/>
      <c r="M54" s="531"/>
      <c r="N54" s="531"/>
    </row>
    <row r="55" spans="1:14" s="24" customFormat="1" ht="13.5" customHeight="1">
      <c r="A55" s="477" t="s">
        <v>263</v>
      </c>
      <c r="B55" s="478">
        <v>7014</v>
      </c>
      <c r="C55" s="479">
        <v>6159</v>
      </c>
      <c r="D55" s="480">
        <v>1604</v>
      </c>
      <c r="E55" s="481">
        <v>4555</v>
      </c>
      <c r="F55" s="481">
        <v>855</v>
      </c>
      <c r="G55" s="482">
        <v>531</v>
      </c>
      <c r="H55" s="483">
        <v>324</v>
      </c>
      <c r="I55" s="484">
        <v>5410</v>
      </c>
      <c r="K55" s="531"/>
      <c r="L55" s="531"/>
      <c r="M55" s="531"/>
      <c r="N55" s="531"/>
    </row>
    <row r="56" spans="1:14" s="24" customFormat="1" ht="13.5" customHeight="1">
      <c r="A56" s="477" t="s">
        <v>83</v>
      </c>
      <c r="B56" s="478">
        <v>14505</v>
      </c>
      <c r="C56" s="479">
        <v>13371</v>
      </c>
      <c r="D56" s="480">
        <v>5930</v>
      </c>
      <c r="E56" s="481">
        <v>7441</v>
      </c>
      <c r="F56" s="481">
        <v>1134</v>
      </c>
      <c r="G56" s="482">
        <v>1040</v>
      </c>
      <c r="H56" s="483">
        <v>94</v>
      </c>
      <c r="I56" s="484">
        <v>8575</v>
      </c>
      <c r="K56" s="531"/>
      <c r="L56" s="531"/>
      <c r="M56" s="531"/>
      <c r="N56" s="531"/>
    </row>
    <row r="57" spans="1:14" s="24" customFormat="1" ht="13.5" customHeight="1">
      <c r="A57" s="477" t="s">
        <v>84</v>
      </c>
      <c r="B57" s="478">
        <v>74516</v>
      </c>
      <c r="C57" s="479">
        <v>66268</v>
      </c>
      <c r="D57" s="480">
        <v>33803</v>
      </c>
      <c r="E57" s="481">
        <v>32465</v>
      </c>
      <c r="F57" s="481">
        <v>8248</v>
      </c>
      <c r="G57" s="482">
        <v>7283</v>
      </c>
      <c r="H57" s="483">
        <v>965</v>
      </c>
      <c r="I57" s="484">
        <v>40713</v>
      </c>
      <c r="K57" s="531"/>
      <c r="L57" s="531"/>
      <c r="M57" s="531"/>
      <c r="N57" s="531"/>
    </row>
    <row r="58" spans="1:14" s="24" customFormat="1" ht="21.75" customHeight="1">
      <c r="A58" s="469" t="s">
        <v>85</v>
      </c>
      <c r="B58" s="470">
        <v>759999</v>
      </c>
      <c r="C58" s="471">
        <v>673604</v>
      </c>
      <c r="D58" s="472">
        <v>441769</v>
      </c>
      <c r="E58" s="473">
        <v>231835</v>
      </c>
      <c r="F58" s="473">
        <v>86395</v>
      </c>
      <c r="G58" s="474">
        <v>74905</v>
      </c>
      <c r="H58" s="475">
        <v>11490</v>
      </c>
      <c r="I58" s="476">
        <v>318230</v>
      </c>
      <c r="K58" s="531"/>
      <c r="L58" s="531"/>
      <c r="M58" s="531"/>
      <c r="N58" s="531"/>
    </row>
    <row r="59" spans="1:14" s="24" customFormat="1" ht="13.5" customHeight="1">
      <c r="A59" s="477" t="s">
        <v>86</v>
      </c>
      <c r="B59" s="478">
        <v>147699</v>
      </c>
      <c r="C59" s="479">
        <v>135261</v>
      </c>
      <c r="D59" s="480">
        <v>91456</v>
      </c>
      <c r="E59" s="481">
        <v>43805</v>
      </c>
      <c r="F59" s="481">
        <v>12438</v>
      </c>
      <c r="G59" s="482">
        <v>9835</v>
      </c>
      <c r="H59" s="483">
        <v>2603</v>
      </c>
      <c r="I59" s="484">
        <v>56243</v>
      </c>
      <c r="K59" s="531"/>
      <c r="L59" s="531"/>
      <c r="M59" s="531"/>
      <c r="N59" s="531"/>
    </row>
    <row r="60" spans="1:14" s="24" customFormat="1" ht="13.5" customHeight="1">
      <c r="A60" s="477" t="s">
        <v>264</v>
      </c>
      <c r="B60" s="478">
        <v>20969</v>
      </c>
      <c r="C60" s="479">
        <v>18758</v>
      </c>
      <c r="D60" s="480">
        <v>11122</v>
      </c>
      <c r="E60" s="481">
        <v>7636</v>
      </c>
      <c r="F60" s="481">
        <v>2211</v>
      </c>
      <c r="G60" s="482">
        <v>1597</v>
      </c>
      <c r="H60" s="483">
        <v>614</v>
      </c>
      <c r="I60" s="484">
        <v>9847</v>
      </c>
      <c r="K60" s="531"/>
      <c r="L60" s="531"/>
      <c r="M60" s="531"/>
      <c r="N60" s="531"/>
    </row>
    <row r="61" spans="1:14" s="24" customFormat="1" ht="13.5" customHeight="1">
      <c r="A61" s="477" t="s">
        <v>88</v>
      </c>
      <c r="B61" s="478">
        <v>20204</v>
      </c>
      <c r="C61" s="479">
        <v>16138</v>
      </c>
      <c r="D61" s="480">
        <v>8638</v>
      </c>
      <c r="E61" s="481">
        <v>7500</v>
      </c>
      <c r="F61" s="481">
        <v>4066</v>
      </c>
      <c r="G61" s="482">
        <v>3004</v>
      </c>
      <c r="H61" s="483">
        <v>1062</v>
      </c>
      <c r="I61" s="484">
        <v>11566</v>
      </c>
      <c r="K61" s="531"/>
      <c r="L61" s="531"/>
      <c r="M61" s="531"/>
      <c r="N61" s="531"/>
    </row>
    <row r="62" spans="1:14" s="24" customFormat="1" ht="13.5" customHeight="1">
      <c r="A62" s="477" t="s">
        <v>89</v>
      </c>
      <c r="B62" s="478">
        <v>96759</v>
      </c>
      <c r="C62" s="479">
        <v>85591</v>
      </c>
      <c r="D62" s="480">
        <v>56766</v>
      </c>
      <c r="E62" s="481">
        <v>28825</v>
      </c>
      <c r="F62" s="481">
        <v>11168</v>
      </c>
      <c r="G62" s="482">
        <v>10088</v>
      </c>
      <c r="H62" s="483">
        <v>1080</v>
      </c>
      <c r="I62" s="484">
        <v>39993</v>
      </c>
      <c r="K62" s="531"/>
      <c r="L62" s="531"/>
      <c r="M62" s="531"/>
      <c r="N62" s="531"/>
    </row>
    <row r="63" spans="1:14" s="24" customFormat="1" ht="13.5" customHeight="1">
      <c r="A63" s="477" t="s">
        <v>90</v>
      </c>
      <c r="B63" s="478">
        <v>38819</v>
      </c>
      <c r="C63" s="479">
        <v>36393</v>
      </c>
      <c r="D63" s="480">
        <v>24785</v>
      </c>
      <c r="E63" s="481">
        <v>11608</v>
      </c>
      <c r="F63" s="481">
        <v>2426</v>
      </c>
      <c r="G63" s="482">
        <v>2015</v>
      </c>
      <c r="H63" s="483">
        <v>411</v>
      </c>
      <c r="I63" s="484">
        <v>14034</v>
      </c>
      <c r="K63" s="531"/>
      <c r="L63" s="531"/>
      <c r="M63" s="531"/>
      <c r="N63" s="531"/>
    </row>
    <row r="64" spans="1:14" s="24" customFormat="1" ht="13.5" customHeight="1">
      <c r="A64" s="477" t="s">
        <v>91</v>
      </c>
      <c r="B64" s="478">
        <v>36277</v>
      </c>
      <c r="C64" s="479">
        <v>33379</v>
      </c>
      <c r="D64" s="480">
        <v>22493</v>
      </c>
      <c r="E64" s="481">
        <v>10886</v>
      </c>
      <c r="F64" s="481">
        <v>2898</v>
      </c>
      <c r="G64" s="482">
        <v>1960</v>
      </c>
      <c r="H64" s="483">
        <v>938</v>
      </c>
      <c r="I64" s="484">
        <v>13784</v>
      </c>
      <c r="K64" s="531"/>
      <c r="L64" s="531"/>
      <c r="M64" s="531"/>
      <c r="N64" s="531"/>
    </row>
    <row r="65" spans="1:14" s="24" customFormat="1" ht="13.5" customHeight="1">
      <c r="A65" s="477" t="s">
        <v>92</v>
      </c>
      <c r="B65" s="478">
        <v>69223</v>
      </c>
      <c r="C65" s="479">
        <v>64679</v>
      </c>
      <c r="D65" s="480">
        <v>50528</v>
      </c>
      <c r="E65" s="481">
        <v>14151</v>
      </c>
      <c r="F65" s="481">
        <v>4544</v>
      </c>
      <c r="G65" s="482">
        <v>4029</v>
      </c>
      <c r="H65" s="483">
        <v>515</v>
      </c>
      <c r="I65" s="484">
        <v>18695</v>
      </c>
      <c r="K65" s="531"/>
      <c r="L65" s="531"/>
      <c r="M65" s="531"/>
      <c r="N65" s="531"/>
    </row>
    <row r="66" spans="1:14" s="508" customFormat="1" ht="13.5" customHeight="1">
      <c r="A66" s="477" t="s">
        <v>93</v>
      </c>
      <c r="B66" s="478">
        <v>42213</v>
      </c>
      <c r="C66" s="479">
        <v>40962</v>
      </c>
      <c r="D66" s="480">
        <v>28782</v>
      </c>
      <c r="E66" s="481">
        <v>12180</v>
      </c>
      <c r="F66" s="481">
        <v>1251</v>
      </c>
      <c r="G66" s="482">
        <v>979</v>
      </c>
      <c r="H66" s="483">
        <v>272</v>
      </c>
      <c r="I66" s="484">
        <v>13431</v>
      </c>
      <c r="K66" s="531"/>
      <c r="L66" s="531"/>
      <c r="M66" s="531"/>
      <c r="N66" s="531"/>
    </row>
    <row r="67" spans="1:14" s="24" customFormat="1" ht="13.5" customHeight="1">
      <c r="A67" s="477" t="s">
        <v>94</v>
      </c>
      <c r="B67" s="478">
        <v>67348</v>
      </c>
      <c r="C67" s="479">
        <v>58836</v>
      </c>
      <c r="D67" s="480">
        <v>38266</v>
      </c>
      <c r="E67" s="481">
        <v>20570</v>
      </c>
      <c r="F67" s="481">
        <v>8512</v>
      </c>
      <c r="G67" s="482">
        <v>7274</v>
      </c>
      <c r="H67" s="483">
        <v>1238</v>
      </c>
      <c r="I67" s="484">
        <v>29082</v>
      </c>
      <c r="K67" s="531"/>
      <c r="L67" s="531"/>
      <c r="M67" s="531"/>
      <c r="N67" s="531"/>
    </row>
    <row r="68" spans="1:14" s="24" customFormat="1" ht="13.5" customHeight="1">
      <c r="A68" s="477" t="s">
        <v>95</v>
      </c>
      <c r="B68" s="478">
        <v>50227</v>
      </c>
      <c r="C68" s="479">
        <v>40767</v>
      </c>
      <c r="D68" s="480">
        <v>26185</v>
      </c>
      <c r="E68" s="481">
        <v>14582</v>
      </c>
      <c r="F68" s="481">
        <v>9460</v>
      </c>
      <c r="G68" s="482">
        <v>8785</v>
      </c>
      <c r="H68" s="483">
        <v>675</v>
      </c>
      <c r="I68" s="484">
        <v>24042</v>
      </c>
      <c r="K68" s="531"/>
      <c r="L68" s="531"/>
      <c r="M68" s="531"/>
      <c r="N68" s="531"/>
    </row>
    <row r="69" spans="1:14" s="24" customFormat="1" ht="13.5" customHeight="1">
      <c r="A69" s="477" t="s">
        <v>96</v>
      </c>
      <c r="B69" s="478">
        <v>24145</v>
      </c>
      <c r="C69" s="479">
        <v>20573</v>
      </c>
      <c r="D69" s="480">
        <v>11696</v>
      </c>
      <c r="E69" s="481">
        <v>8877</v>
      </c>
      <c r="F69" s="481">
        <v>3572</v>
      </c>
      <c r="G69" s="482">
        <v>3019</v>
      </c>
      <c r="H69" s="483">
        <v>553</v>
      </c>
      <c r="I69" s="484">
        <v>12449</v>
      </c>
      <c r="K69" s="531"/>
      <c r="L69" s="531"/>
      <c r="M69" s="531"/>
      <c r="N69" s="531"/>
    </row>
    <row r="70" spans="1:14" s="24" customFormat="1" ht="13.5" customHeight="1">
      <c r="A70" s="477" t="s">
        <v>97</v>
      </c>
      <c r="B70" s="478">
        <v>71398</v>
      </c>
      <c r="C70" s="479">
        <v>58142</v>
      </c>
      <c r="D70" s="480">
        <v>35132</v>
      </c>
      <c r="E70" s="481">
        <v>23010</v>
      </c>
      <c r="F70" s="481">
        <v>13256</v>
      </c>
      <c r="G70" s="482">
        <v>12507</v>
      </c>
      <c r="H70" s="483">
        <v>749</v>
      </c>
      <c r="I70" s="484">
        <v>36266</v>
      </c>
      <c r="K70" s="531"/>
      <c r="L70" s="531"/>
      <c r="M70" s="531"/>
      <c r="N70" s="531"/>
    </row>
    <row r="71" spans="1:14" s="24" customFormat="1" ht="13.5" customHeight="1">
      <c r="A71" s="477" t="s">
        <v>98</v>
      </c>
      <c r="B71" s="478">
        <v>50439</v>
      </c>
      <c r="C71" s="479">
        <v>42676</v>
      </c>
      <c r="D71" s="480">
        <v>24990</v>
      </c>
      <c r="E71" s="481">
        <v>17686</v>
      </c>
      <c r="F71" s="481">
        <v>7763</v>
      </c>
      <c r="G71" s="482">
        <v>7426</v>
      </c>
      <c r="H71" s="483">
        <v>337</v>
      </c>
      <c r="I71" s="484">
        <v>25449</v>
      </c>
      <c r="K71" s="531"/>
      <c r="L71" s="531"/>
      <c r="M71" s="531"/>
      <c r="N71" s="531"/>
    </row>
    <row r="72" spans="1:14" s="24" customFormat="1" ht="13.5" customHeight="1">
      <c r="A72" s="395" t="s">
        <v>99</v>
      </c>
      <c r="B72" s="494">
        <v>24279</v>
      </c>
      <c r="C72" s="495">
        <v>21449</v>
      </c>
      <c r="D72" s="496">
        <v>10930</v>
      </c>
      <c r="E72" s="497">
        <v>10519</v>
      </c>
      <c r="F72" s="497">
        <v>2830</v>
      </c>
      <c r="G72" s="498">
        <v>2387</v>
      </c>
      <c r="H72" s="499">
        <v>443</v>
      </c>
      <c r="I72" s="500">
        <v>13349</v>
      </c>
      <c r="K72" s="531"/>
      <c r="L72" s="531"/>
      <c r="M72" s="531"/>
      <c r="N72" s="531"/>
    </row>
    <row r="73" spans="1:14" s="24" customFormat="1" ht="15.75" customHeight="1">
      <c r="A73" s="507" t="s">
        <v>100</v>
      </c>
      <c r="B73" s="509">
        <v>376339</v>
      </c>
      <c r="C73" s="463">
        <v>315359</v>
      </c>
      <c r="D73" s="464">
        <v>177897</v>
      </c>
      <c r="E73" s="465">
        <v>137462</v>
      </c>
      <c r="F73" s="465">
        <v>60980</v>
      </c>
      <c r="G73" s="466">
        <v>58385</v>
      </c>
      <c r="H73" s="467">
        <v>2595</v>
      </c>
      <c r="I73" s="468">
        <v>198442</v>
      </c>
      <c r="K73" s="531"/>
      <c r="L73" s="531"/>
      <c r="M73" s="531"/>
      <c r="N73" s="531"/>
    </row>
    <row r="74" spans="1:14" s="24" customFormat="1" ht="13.5" customHeight="1">
      <c r="A74" s="477" t="s">
        <v>101</v>
      </c>
      <c r="B74" s="478">
        <v>26408</v>
      </c>
      <c r="C74" s="479">
        <v>24437</v>
      </c>
      <c r="D74" s="480">
        <v>14576</v>
      </c>
      <c r="E74" s="481">
        <v>9861</v>
      </c>
      <c r="F74" s="481">
        <v>1971</v>
      </c>
      <c r="G74" s="482">
        <v>1818</v>
      </c>
      <c r="H74" s="483">
        <v>153</v>
      </c>
      <c r="I74" s="484">
        <v>11832</v>
      </c>
      <c r="K74" s="531"/>
      <c r="L74" s="531"/>
      <c r="M74" s="531"/>
      <c r="N74" s="531"/>
    </row>
    <row r="75" spans="1:14" s="24" customFormat="1" ht="13.5" customHeight="1">
      <c r="A75" s="477" t="s">
        <v>102</v>
      </c>
      <c r="B75" s="478">
        <v>102670</v>
      </c>
      <c r="C75" s="479">
        <v>87084</v>
      </c>
      <c r="D75" s="480">
        <v>55361</v>
      </c>
      <c r="E75" s="481">
        <v>31723</v>
      </c>
      <c r="F75" s="481">
        <v>15586</v>
      </c>
      <c r="G75" s="482">
        <v>14364</v>
      </c>
      <c r="H75" s="483">
        <v>1222</v>
      </c>
      <c r="I75" s="484">
        <v>47309</v>
      </c>
      <c r="K75" s="531"/>
      <c r="L75" s="531"/>
      <c r="M75" s="531"/>
      <c r="N75" s="531"/>
    </row>
    <row r="76" spans="1:14" s="24" customFormat="1" ht="13.5" customHeight="1">
      <c r="A76" s="477" t="s">
        <v>302</v>
      </c>
      <c r="B76" s="478">
        <v>157311</v>
      </c>
      <c r="C76" s="479">
        <v>127342</v>
      </c>
      <c r="D76" s="480">
        <v>59161</v>
      </c>
      <c r="E76" s="481">
        <v>68181</v>
      </c>
      <c r="F76" s="481">
        <v>29969</v>
      </c>
      <c r="G76" s="482">
        <v>29363</v>
      </c>
      <c r="H76" s="483">
        <v>606</v>
      </c>
      <c r="I76" s="484">
        <v>98150</v>
      </c>
      <c r="K76" s="531"/>
      <c r="L76" s="531"/>
      <c r="M76" s="531"/>
      <c r="N76" s="531"/>
    </row>
    <row r="77" spans="1:14" s="24" customFormat="1" ht="25.5">
      <c r="A77" s="486" t="s">
        <v>303</v>
      </c>
      <c r="B77" s="487">
        <v>74378</v>
      </c>
      <c r="C77" s="488">
        <v>56125</v>
      </c>
      <c r="D77" s="489">
        <v>20799</v>
      </c>
      <c r="E77" s="490">
        <v>35326</v>
      </c>
      <c r="F77" s="490">
        <v>18253</v>
      </c>
      <c r="G77" s="491">
        <v>18059</v>
      </c>
      <c r="H77" s="492">
        <v>194</v>
      </c>
      <c r="I77" s="493">
        <v>53579</v>
      </c>
      <c r="K77" s="531"/>
      <c r="L77" s="531"/>
      <c r="M77" s="531"/>
      <c r="N77" s="531"/>
    </row>
    <row r="78" spans="1:14" s="24" customFormat="1" ht="12.95" customHeight="1">
      <c r="A78" s="510" t="s">
        <v>105</v>
      </c>
      <c r="B78" s="478">
        <v>29248</v>
      </c>
      <c r="C78" s="479">
        <v>24626</v>
      </c>
      <c r="D78" s="480">
        <v>6827</v>
      </c>
      <c r="E78" s="481">
        <v>17799</v>
      </c>
      <c r="F78" s="481">
        <v>4622</v>
      </c>
      <c r="G78" s="482">
        <v>4577</v>
      </c>
      <c r="H78" s="483">
        <v>45</v>
      </c>
      <c r="I78" s="484">
        <v>22421</v>
      </c>
      <c r="K78" s="531"/>
      <c r="L78" s="531"/>
      <c r="M78" s="531"/>
      <c r="N78" s="531"/>
    </row>
    <row r="79" spans="1:14" s="24" customFormat="1" ht="25.5" customHeight="1">
      <c r="A79" s="510" t="s">
        <v>304</v>
      </c>
      <c r="B79" s="478">
        <v>53685</v>
      </c>
      <c r="C79" s="479">
        <v>46591</v>
      </c>
      <c r="D79" s="480">
        <v>31535</v>
      </c>
      <c r="E79" s="481">
        <v>15056</v>
      </c>
      <c r="F79" s="481">
        <v>7094</v>
      </c>
      <c r="G79" s="482">
        <v>6727</v>
      </c>
      <c r="H79" s="483">
        <v>367</v>
      </c>
      <c r="I79" s="484">
        <v>22150</v>
      </c>
      <c r="K79" s="531"/>
      <c r="L79" s="531"/>
      <c r="M79" s="531"/>
      <c r="N79" s="531"/>
    </row>
    <row r="80" spans="1:14" s="24" customFormat="1" ht="13.5" customHeight="1">
      <c r="A80" s="477" t="s">
        <v>107</v>
      </c>
      <c r="B80" s="478">
        <v>89950</v>
      </c>
      <c r="C80" s="479">
        <v>76496</v>
      </c>
      <c r="D80" s="480">
        <v>48799</v>
      </c>
      <c r="E80" s="481">
        <v>27697</v>
      </c>
      <c r="F80" s="481">
        <v>13454</v>
      </c>
      <c r="G80" s="482">
        <v>12840</v>
      </c>
      <c r="H80" s="483">
        <v>614</v>
      </c>
      <c r="I80" s="484">
        <v>41151</v>
      </c>
      <c r="K80" s="531"/>
      <c r="L80" s="531"/>
      <c r="M80" s="531"/>
      <c r="N80" s="531"/>
    </row>
    <row r="81" spans="1:14" s="24" customFormat="1" ht="14.25" customHeight="1">
      <c r="A81" s="507" t="s">
        <v>108</v>
      </c>
      <c r="B81" s="509">
        <v>504739</v>
      </c>
      <c r="C81" s="463">
        <v>423667</v>
      </c>
      <c r="D81" s="464">
        <v>265469</v>
      </c>
      <c r="E81" s="465">
        <v>158198</v>
      </c>
      <c r="F81" s="465">
        <v>81072</v>
      </c>
      <c r="G81" s="466">
        <v>76222</v>
      </c>
      <c r="H81" s="467">
        <v>4850</v>
      </c>
      <c r="I81" s="468">
        <v>239270</v>
      </c>
      <c r="K81" s="531"/>
      <c r="L81" s="531"/>
      <c r="M81" s="531"/>
      <c r="N81" s="531"/>
    </row>
    <row r="82" spans="1:14" s="24" customFormat="1" ht="13.5" customHeight="1">
      <c r="A82" s="477" t="s">
        <v>109</v>
      </c>
      <c r="B82" s="478">
        <v>12186</v>
      </c>
      <c r="C82" s="479">
        <v>11731</v>
      </c>
      <c r="D82" s="480">
        <v>7390</v>
      </c>
      <c r="E82" s="481">
        <v>4341</v>
      </c>
      <c r="F82" s="481">
        <v>455</v>
      </c>
      <c r="G82" s="482">
        <v>417</v>
      </c>
      <c r="H82" s="483">
        <v>38</v>
      </c>
      <c r="I82" s="484">
        <v>4796</v>
      </c>
      <c r="K82" s="531"/>
      <c r="L82" s="531"/>
      <c r="M82" s="531"/>
      <c r="N82" s="531"/>
    </row>
    <row r="83" spans="1:14" s="24" customFormat="1" ht="13.5" customHeight="1">
      <c r="A83" s="477" t="s">
        <v>110</v>
      </c>
      <c r="B83" s="478">
        <v>10746</v>
      </c>
      <c r="C83" s="479">
        <v>10297</v>
      </c>
      <c r="D83" s="480">
        <v>6179</v>
      </c>
      <c r="E83" s="481">
        <v>4118</v>
      </c>
      <c r="F83" s="481">
        <v>449</v>
      </c>
      <c r="G83" s="482">
        <v>444</v>
      </c>
      <c r="H83" s="483">
        <v>5</v>
      </c>
      <c r="I83" s="484">
        <v>4567</v>
      </c>
      <c r="K83" s="531"/>
      <c r="L83" s="531"/>
      <c r="M83" s="531"/>
      <c r="N83" s="531"/>
    </row>
    <row r="84" spans="1:14" s="24" customFormat="1" ht="13.5" customHeight="1">
      <c r="A84" s="477" t="s">
        <v>111</v>
      </c>
      <c r="B84" s="478">
        <v>21395</v>
      </c>
      <c r="C84" s="479">
        <v>20333</v>
      </c>
      <c r="D84" s="480">
        <v>10632</v>
      </c>
      <c r="E84" s="481">
        <v>9701</v>
      </c>
      <c r="F84" s="481">
        <v>1062</v>
      </c>
      <c r="G84" s="482">
        <v>1000</v>
      </c>
      <c r="H84" s="483">
        <v>62</v>
      </c>
      <c r="I84" s="484">
        <v>10763</v>
      </c>
      <c r="K84" s="531"/>
      <c r="L84" s="531"/>
      <c r="M84" s="531"/>
      <c r="N84" s="531"/>
    </row>
    <row r="85" spans="1:14" s="24" customFormat="1" ht="13.5" customHeight="1">
      <c r="A85" s="477" t="s">
        <v>112</v>
      </c>
      <c r="B85" s="478">
        <v>66800</v>
      </c>
      <c r="C85" s="479">
        <v>58481</v>
      </c>
      <c r="D85" s="480">
        <v>40018</v>
      </c>
      <c r="E85" s="481">
        <v>18463</v>
      </c>
      <c r="F85" s="481">
        <v>8319</v>
      </c>
      <c r="G85" s="482">
        <v>7905</v>
      </c>
      <c r="H85" s="483">
        <v>414</v>
      </c>
      <c r="I85" s="484">
        <v>26782</v>
      </c>
      <c r="K85" s="531"/>
      <c r="L85" s="531"/>
      <c r="M85" s="531"/>
      <c r="N85" s="531"/>
    </row>
    <row r="86" spans="1:14" s="24" customFormat="1" ht="13.5" customHeight="1">
      <c r="A86" s="477" t="s">
        <v>113</v>
      </c>
      <c r="B86" s="478">
        <v>128021</v>
      </c>
      <c r="C86" s="479">
        <v>108205</v>
      </c>
      <c r="D86" s="480">
        <v>72231</v>
      </c>
      <c r="E86" s="481">
        <v>35974</v>
      </c>
      <c r="F86" s="481">
        <v>19816</v>
      </c>
      <c r="G86" s="482">
        <v>18719</v>
      </c>
      <c r="H86" s="483">
        <v>1097</v>
      </c>
      <c r="I86" s="484">
        <v>55790</v>
      </c>
      <c r="K86" s="531"/>
      <c r="L86" s="531"/>
      <c r="M86" s="531"/>
      <c r="N86" s="531"/>
    </row>
    <row r="87" spans="1:14" s="24" customFormat="1" ht="13.5" customHeight="1">
      <c r="A87" s="477" t="s">
        <v>114</v>
      </c>
      <c r="B87" s="478">
        <v>49305</v>
      </c>
      <c r="C87" s="479">
        <v>41216</v>
      </c>
      <c r="D87" s="480">
        <v>26127</v>
      </c>
      <c r="E87" s="481">
        <v>15089</v>
      </c>
      <c r="F87" s="481">
        <v>8089</v>
      </c>
      <c r="G87" s="482">
        <v>6830</v>
      </c>
      <c r="H87" s="483">
        <v>1259</v>
      </c>
      <c r="I87" s="484">
        <v>23178</v>
      </c>
      <c r="K87" s="531"/>
      <c r="L87" s="531"/>
      <c r="M87" s="531"/>
      <c r="N87" s="531"/>
    </row>
    <row r="88" spans="1:14" s="24" customFormat="1" ht="13.5" customHeight="1">
      <c r="A88" s="477" t="s">
        <v>115</v>
      </c>
      <c r="B88" s="478">
        <v>59504</v>
      </c>
      <c r="C88" s="479">
        <v>51273</v>
      </c>
      <c r="D88" s="480">
        <v>32242</v>
      </c>
      <c r="E88" s="481">
        <v>19031</v>
      </c>
      <c r="F88" s="481">
        <v>8231</v>
      </c>
      <c r="G88" s="482">
        <v>7860</v>
      </c>
      <c r="H88" s="483">
        <v>371</v>
      </c>
      <c r="I88" s="484">
        <v>27262</v>
      </c>
      <c r="K88" s="531"/>
      <c r="L88" s="531"/>
      <c r="M88" s="531"/>
      <c r="N88" s="531"/>
    </row>
    <row r="89" spans="1:14" s="24" customFormat="1" ht="13.5" customHeight="1">
      <c r="A89" s="477" t="s">
        <v>116</v>
      </c>
      <c r="B89" s="478">
        <v>79455</v>
      </c>
      <c r="C89" s="479">
        <v>60845</v>
      </c>
      <c r="D89" s="480">
        <v>32631</v>
      </c>
      <c r="E89" s="481">
        <v>28214</v>
      </c>
      <c r="F89" s="481">
        <v>18610</v>
      </c>
      <c r="G89" s="482">
        <v>18167</v>
      </c>
      <c r="H89" s="483">
        <v>443</v>
      </c>
      <c r="I89" s="484">
        <v>46824</v>
      </c>
      <c r="K89" s="531"/>
      <c r="L89" s="531"/>
      <c r="M89" s="531"/>
      <c r="N89" s="531"/>
    </row>
    <row r="90" spans="1:14" s="24" customFormat="1" ht="13.5" customHeight="1">
      <c r="A90" s="477" t="s">
        <v>117</v>
      </c>
      <c r="B90" s="478">
        <v>42402</v>
      </c>
      <c r="C90" s="479">
        <v>36942</v>
      </c>
      <c r="D90" s="480">
        <v>24263</v>
      </c>
      <c r="E90" s="481">
        <v>12679</v>
      </c>
      <c r="F90" s="481">
        <v>5460</v>
      </c>
      <c r="G90" s="482">
        <v>5129</v>
      </c>
      <c r="H90" s="483">
        <v>331</v>
      </c>
      <c r="I90" s="484">
        <v>18139</v>
      </c>
      <c r="K90" s="531"/>
      <c r="L90" s="531"/>
      <c r="M90" s="531"/>
      <c r="N90" s="531"/>
    </row>
    <row r="91" spans="1:14" s="24" customFormat="1" ht="13.5" customHeight="1">
      <c r="A91" s="477" t="s">
        <v>118</v>
      </c>
      <c r="B91" s="478">
        <v>34925</v>
      </c>
      <c r="C91" s="479">
        <v>24344</v>
      </c>
      <c r="D91" s="480">
        <v>13756</v>
      </c>
      <c r="E91" s="481">
        <v>10588</v>
      </c>
      <c r="F91" s="481">
        <v>10581</v>
      </c>
      <c r="G91" s="482">
        <v>9751</v>
      </c>
      <c r="H91" s="483">
        <v>830</v>
      </c>
      <c r="I91" s="484">
        <v>21169</v>
      </c>
      <c r="K91" s="531"/>
      <c r="L91" s="531"/>
      <c r="M91" s="531"/>
      <c r="N91" s="531"/>
    </row>
    <row r="92" spans="1:14" s="24" customFormat="1" ht="25.5">
      <c r="A92" s="469" t="s">
        <v>119</v>
      </c>
      <c r="B92" s="511">
        <v>311864</v>
      </c>
      <c r="C92" s="512">
        <v>258669</v>
      </c>
      <c r="D92" s="513">
        <v>162096</v>
      </c>
      <c r="E92" s="514">
        <v>96573</v>
      </c>
      <c r="F92" s="514">
        <v>53195</v>
      </c>
      <c r="G92" s="515">
        <v>47714</v>
      </c>
      <c r="H92" s="516">
        <v>5481</v>
      </c>
      <c r="I92" s="517">
        <v>149768</v>
      </c>
      <c r="K92" s="531"/>
      <c r="L92" s="531"/>
      <c r="M92" s="531"/>
      <c r="N92" s="531"/>
    </row>
    <row r="93" spans="1:14" s="24" customFormat="1" ht="13.5" customHeight="1">
      <c r="A93" s="477" t="s">
        <v>120</v>
      </c>
      <c r="B93" s="478">
        <v>42032</v>
      </c>
      <c r="C93" s="479">
        <v>39831</v>
      </c>
      <c r="D93" s="480">
        <v>28393</v>
      </c>
      <c r="E93" s="481">
        <v>11438</v>
      </c>
      <c r="F93" s="481">
        <v>2201</v>
      </c>
      <c r="G93" s="482">
        <v>1808</v>
      </c>
      <c r="H93" s="483">
        <v>393</v>
      </c>
      <c r="I93" s="484">
        <v>13639</v>
      </c>
      <c r="K93" s="531"/>
      <c r="L93" s="531"/>
      <c r="M93" s="531"/>
      <c r="N93" s="531"/>
    </row>
    <row r="94" spans="1:14" s="24" customFormat="1" ht="13.5" customHeight="1">
      <c r="A94" s="477" t="s">
        <v>121</v>
      </c>
      <c r="B94" s="518">
        <v>56166</v>
      </c>
      <c r="C94" s="519">
        <v>39495</v>
      </c>
      <c r="D94" s="520">
        <v>29129</v>
      </c>
      <c r="E94" s="521">
        <v>10366</v>
      </c>
      <c r="F94" s="521">
        <v>16671</v>
      </c>
      <c r="G94" s="522">
        <v>16214</v>
      </c>
      <c r="H94" s="523">
        <v>457</v>
      </c>
      <c r="I94" s="524">
        <v>27037</v>
      </c>
      <c r="K94" s="531"/>
      <c r="L94" s="531"/>
      <c r="M94" s="531"/>
      <c r="N94" s="531"/>
    </row>
    <row r="95" spans="1:14" s="24" customFormat="1" ht="13.5" customHeight="1">
      <c r="A95" s="477" t="s">
        <v>122</v>
      </c>
      <c r="B95" s="478">
        <v>24225</v>
      </c>
      <c r="C95" s="479">
        <v>23763</v>
      </c>
      <c r="D95" s="480">
        <v>15229</v>
      </c>
      <c r="E95" s="481">
        <v>8534</v>
      </c>
      <c r="F95" s="481">
        <v>462</v>
      </c>
      <c r="G95" s="482">
        <v>437</v>
      </c>
      <c r="H95" s="483">
        <v>25</v>
      </c>
      <c r="I95" s="484">
        <v>8996</v>
      </c>
      <c r="K95" s="531"/>
      <c r="L95" s="531"/>
      <c r="M95" s="531"/>
      <c r="N95" s="531"/>
    </row>
    <row r="96" spans="1:14" s="24" customFormat="1" ht="13.5" customHeight="1">
      <c r="A96" s="477" t="s">
        <v>123</v>
      </c>
      <c r="B96" s="478">
        <v>14410</v>
      </c>
      <c r="C96" s="479">
        <v>10155</v>
      </c>
      <c r="D96" s="480">
        <v>3050</v>
      </c>
      <c r="E96" s="481">
        <v>7105</v>
      </c>
      <c r="F96" s="481">
        <v>4255</v>
      </c>
      <c r="G96" s="482">
        <v>4109</v>
      </c>
      <c r="H96" s="483">
        <v>146</v>
      </c>
      <c r="I96" s="484">
        <v>11360</v>
      </c>
      <c r="K96" s="531"/>
      <c r="L96" s="531"/>
      <c r="M96" s="531"/>
      <c r="N96" s="531"/>
    </row>
    <row r="97" spans="1:14" s="24" customFormat="1" ht="13.5" customHeight="1">
      <c r="A97" s="477" t="s">
        <v>124</v>
      </c>
      <c r="B97" s="478">
        <v>67999</v>
      </c>
      <c r="C97" s="479">
        <v>59652</v>
      </c>
      <c r="D97" s="480">
        <v>42080</v>
      </c>
      <c r="E97" s="481">
        <v>17572</v>
      </c>
      <c r="F97" s="481">
        <v>8347</v>
      </c>
      <c r="G97" s="482">
        <v>7250</v>
      </c>
      <c r="H97" s="483">
        <v>1097</v>
      </c>
      <c r="I97" s="484">
        <v>25919</v>
      </c>
      <c r="K97" s="531"/>
      <c r="L97" s="531"/>
      <c r="M97" s="531"/>
      <c r="N97" s="531"/>
    </row>
    <row r="98" spans="1:14" s="24" customFormat="1" ht="13.5" customHeight="1">
      <c r="A98" s="477" t="s">
        <v>125</v>
      </c>
      <c r="B98" s="478">
        <v>51883</v>
      </c>
      <c r="C98" s="479">
        <v>40051</v>
      </c>
      <c r="D98" s="480">
        <v>21390</v>
      </c>
      <c r="E98" s="481">
        <v>18661</v>
      </c>
      <c r="F98" s="481">
        <v>11832</v>
      </c>
      <c r="G98" s="482">
        <v>9406</v>
      </c>
      <c r="H98" s="483">
        <v>2426</v>
      </c>
      <c r="I98" s="484">
        <v>30493</v>
      </c>
      <c r="K98" s="531"/>
      <c r="L98" s="531"/>
      <c r="M98" s="531"/>
      <c r="N98" s="531"/>
    </row>
    <row r="99" spans="1:14" s="24" customFormat="1" ht="13.5" customHeight="1">
      <c r="A99" s="477" t="s">
        <v>126</v>
      </c>
      <c r="B99" s="478">
        <v>22027</v>
      </c>
      <c r="C99" s="479">
        <v>20455</v>
      </c>
      <c r="D99" s="480">
        <v>12912</v>
      </c>
      <c r="E99" s="481">
        <v>7543</v>
      </c>
      <c r="F99" s="481">
        <v>1572</v>
      </c>
      <c r="G99" s="482">
        <v>1490</v>
      </c>
      <c r="H99" s="483">
        <v>82</v>
      </c>
      <c r="I99" s="484">
        <v>9115</v>
      </c>
      <c r="K99" s="531"/>
      <c r="L99" s="531"/>
      <c r="M99" s="531"/>
      <c r="N99" s="531"/>
    </row>
    <row r="100" spans="1:14" s="24" customFormat="1" ht="13.5" customHeight="1">
      <c r="A100" s="477" t="s">
        <v>127</v>
      </c>
      <c r="B100" s="478">
        <v>6735</v>
      </c>
      <c r="C100" s="479">
        <v>5649</v>
      </c>
      <c r="D100" s="480">
        <v>2181</v>
      </c>
      <c r="E100" s="481">
        <v>3468</v>
      </c>
      <c r="F100" s="481">
        <v>1086</v>
      </c>
      <c r="G100" s="482">
        <v>1080</v>
      </c>
      <c r="H100" s="483">
        <v>6</v>
      </c>
      <c r="I100" s="484">
        <v>4554</v>
      </c>
      <c r="K100" s="531"/>
      <c r="L100" s="531"/>
      <c r="M100" s="531"/>
      <c r="N100" s="531"/>
    </row>
    <row r="101" spans="1:14" s="24" customFormat="1" ht="13.5" customHeight="1">
      <c r="A101" s="477" t="s">
        <v>128</v>
      </c>
      <c r="B101" s="478">
        <v>17515</v>
      </c>
      <c r="C101" s="479">
        <v>11564</v>
      </c>
      <c r="D101" s="480">
        <v>5609</v>
      </c>
      <c r="E101" s="481">
        <v>5955</v>
      </c>
      <c r="F101" s="481">
        <v>5951</v>
      </c>
      <c r="G101" s="482">
        <v>5192</v>
      </c>
      <c r="H101" s="483">
        <v>759</v>
      </c>
      <c r="I101" s="484">
        <v>11906</v>
      </c>
      <c r="K101" s="531"/>
      <c r="L101" s="531"/>
      <c r="M101" s="531"/>
      <c r="N101" s="531"/>
    </row>
    <row r="102" spans="1:14" s="24" customFormat="1" ht="13.5" customHeight="1">
      <c r="A102" s="477" t="s">
        <v>129</v>
      </c>
      <c r="B102" s="478">
        <v>3536</v>
      </c>
      <c r="C102" s="479">
        <v>3496</v>
      </c>
      <c r="D102" s="480">
        <v>1135</v>
      </c>
      <c r="E102" s="481">
        <v>2361</v>
      </c>
      <c r="F102" s="481">
        <v>40</v>
      </c>
      <c r="G102" s="482">
        <v>37</v>
      </c>
      <c r="H102" s="483">
        <v>3</v>
      </c>
      <c r="I102" s="484">
        <v>2401</v>
      </c>
      <c r="K102" s="531"/>
      <c r="L102" s="531"/>
      <c r="M102" s="531"/>
      <c r="N102" s="531"/>
    </row>
    <row r="103" spans="1:14" s="24" customFormat="1" ht="13.5" customHeight="1">
      <c r="A103" s="395" t="s">
        <v>130</v>
      </c>
      <c r="B103" s="494">
        <v>5336</v>
      </c>
      <c r="C103" s="495">
        <v>4558</v>
      </c>
      <c r="D103" s="496">
        <v>988</v>
      </c>
      <c r="E103" s="497">
        <v>3570</v>
      </c>
      <c r="F103" s="497">
        <v>778</v>
      </c>
      <c r="G103" s="498">
        <v>691</v>
      </c>
      <c r="H103" s="499">
        <v>87</v>
      </c>
      <c r="I103" s="500">
        <v>4348</v>
      </c>
      <c r="K103" s="531"/>
      <c r="L103" s="531"/>
      <c r="M103" s="531"/>
      <c r="N103" s="531"/>
    </row>
    <row r="104" spans="1:14" ht="12.75">
      <c r="A104" s="525"/>
      <c r="B104" s="526"/>
      <c r="C104" s="527"/>
      <c r="D104" s="527"/>
      <c r="E104" s="526"/>
      <c r="F104" s="526"/>
      <c r="G104" s="528"/>
      <c r="H104" s="529"/>
      <c r="I104" s="526"/>
    </row>
    <row r="105" spans="1:14" ht="12.75">
      <c r="A105" s="530"/>
      <c r="B105" s="531"/>
      <c r="C105" s="531"/>
      <c r="D105" s="531"/>
      <c r="E105" s="531"/>
      <c r="F105" s="531"/>
      <c r="G105" s="531"/>
      <c r="H105" s="531"/>
      <c r="I105" s="531"/>
    </row>
    <row r="106" spans="1:14" ht="12.75">
      <c r="A106" s="530"/>
      <c r="B106" s="531"/>
      <c r="C106" s="531"/>
      <c r="D106" s="531"/>
      <c r="E106" s="531"/>
      <c r="F106" s="531"/>
      <c r="G106" s="531"/>
      <c r="H106" s="531"/>
      <c r="I106" s="531"/>
    </row>
    <row r="107" spans="1:14" ht="12.75">
      <c r="A107" s="530"/>
      <c r="B107" s="531"/>
      <c r="C107" s="531"/>
      <c r="D107" s="531"/>
      <c r="E107" s="531"/>
      <c r="F107" s="531"/>
      <c r="G107" s="531"/>
      <c r="H107" s="531"/>
      <c r="I107" s="531"/>
    </row>
    <row r="108" spans="1:14" ht="12.75">
      <c r="A108" s="530"/>
      <c r="B108" s="531"/>
      <c r="C108" s="531"/>
      <c r="D108" s="531"/>
      <c r="E108" s="531"/>
      <c r="F108" s="531"/>
      <c r="G108" s="531"/>
      <c r="H108" s="531"/>
      <c r="I108" s="531"/>
    </row>
    <row r="109" spans="1:14" ht="12.75">
      <c r="A109" s="530"/>
      <c r="B109" s="531"/>
      <c r="C109" s="531"/>
      <c r="D109" s="531"/>
      <c r="E109" s="531"/>
      <c r="F109" s="531"/>
      <c r="G109" s="531"/>
      <c r="H109" s="531"/>
      <c r="I109" s="531"/>
    </row>
    <row r="110" spans="1:14" ht="12.75">
      <c r="A110" s="530"/>
      <c r="B110" s="531"/>
      <c r="C110" s="531"/>
      <c r="D110" s="531"/>
      <c r="E110" s="531"/>
      <c r="F110" s="531"/>
      <c r="G110" s="531"/>
      <c r="H110" s="531"/>
      <c r="I110" s="531"/>
    </row>
    <row r="111" spans="1:14" ht="12.75">
      <c r="A111" s="530"/>
      <c r="B111" s="531"/>
      <c r="C111" s="531"/>
      <c r="D111" s="531"/>
      <c r="E111" s="531"/>
      <c r="F111" s="531"/>
      <c r="G111" s="531"/>
      <c r="H111" s="531"/>
      <c r="I111" s="531"/>
    </row>
    <row r="112" spans="1:14" ht="12.75">
      <c r="A112" s="530"/>
      <c r="B112" s="531"/>
      <c r="C112" s="531"/>
      <c r="D112" s="531"/>
      <c r="E112" s="531"/>
      <c r="F112" s="531"/>
      <c r="G112" s="531"/>
      <c r="H112" s="531"/>
      <c r="I112" s="531"/>
    </row>
    <row r="113" spans="1:9" ht="12.75">
      <c r="A113" s="530"/>
      <c r="B113" s="531"/>
      <c r="C113" s="531"/>
      <c r="D113" s="531"/>
      <c r="E113" s="531"/>
      <c r="F113" s="531"/>
      <c r="G113" s="531"/>
      <c r="H113" s="531"/>
      <c r="I113" s="531"/>
    </row>
    <row r="114" spans="1:9" ht="12.75">
      <c r="A114" s="532"/>
      <c r="B114" s="531"/>
      <c r="C114" s="531"/>
      <c r="D114" s="531"/>
      <c r="E114" s="531"/>
      <c r="F114" s="531"/>
      <c r="G114" s="531"/>
    </row>
    <row r="115" spans="1:9" ht="12.75">
      <c r="A115" s="530"/>
      <c r="G115" s="533"/>
    </row>
    <row r="116" spans="1:9" ht="12.75">
      <c r="A116" s="530"/>
    </row>
    <row r="117" spans="1:9" ht="12.75">
      <c r="A117" s="530"/>
    </row>
    <row r="118" spans="1:9" ht="12.75">
      <c r="A118" s="534"/>
    </row>
    <row r="119" spans="1:9" ht="12.75">
      <c r="A119" s="535"/>
    </row>
    <row r="120" spans="1:9" ht="12.75">
      <c r="A120" s="535"/>
    </row>
    <row r="121" spans="1:9" ht="12.75">
      <c r="A121" s="530"/>
    </row>
    <row r="122" spans="1:9" ht="12.75">
      <c r="A122" s="530"/>
    </row>
    <row r="123" spans="1:9" ht="12.75">
      <c r="A123" s="530"/>
    </row>
    <row r="124" spans="1:9" ht="12.75">
      <c r="A124" s="530"/>
    </row>
    <row r="125" spans="1:9" ht="12.75">
      <c r="A125" s="530"/>
    </row>
    <row r="126" spans="1:9" ht="12.75">
      <c r="A126" s="530"/>
    </row>
    <row r="127" spans="1:9" ht="12.75">
      <c r="A127" s="536"/>
    </row>
    <row r="128" spans="1:9" ht="12.75">
      <c r="A128" s="537"/>
    </row>
    <row r="129" spans="1:1" ht="12.75">
      <c r="A129" s="532"/>
    </row>
    <row r="130" spans="1:1" ht="12.75">
      <c r="A130" s="530"/>
    </row>
    <row r="131" spans="1:1" ht="12.75">
      <c r="A131" s="530"/>
    </row>
    <row r="132" spans="1:1" ht="12.75">
      <c r="A132" s="530"/>
    </row>
    <row r="133" spans="1:1" ht="12.75">
      <c r="A133" s="530"/>
    </row>
    <row r="134" spans="1:1" ht="12.75">
      <c r="A134" s="530"/>
    </row>
    <row r="135" spans="1:1" ht="12.75">
      <c r="A135" s="530"/>
    </row>
    <row r="136" spans="1:1" ht="12.75">
      <c r="A136" s="530"/>
    </row>
    <row r="137" spans="1:1" ht="12.75">
      <c r="A137" s="530"/>
    </row>
    <row r="138" spans="1:1" ht="12.75">
      <c r="A138" s="530"/>
    </row>
    <row r="139" spans="1:1" ht="12.75">
      <c r="A139" s="530"/>
    </row>
    <row r="140" spans="1:1" ht="12.75">
      <c r="A140" s="530"/>
    </row>
    <row r="141" spans="1:1" ht="12.75">
      <c r="A141" s="530"/>
    </row>
    <row r="142" spans="1:1" ht="12.75">
      <c r="A142" s="530"/>
    </row>
    <row r="143" spans="1:1" ht="12.75">
      <c r="A143" s="530"/>
    </row>
    <row r="144" spans="1:1" ht="12.75">
      <c r="A144" s="530"/>
    </row>
    <row r="145" spans="1:1" ht="12.75">
      <c r="A145" s="530"/>
    </row>
    <row r="146" spans="1:1" ht="12.75">
      <c r="A146" s="530"/>
    </row>
    <row r="147" spans="1:1" ht="12.75">
      <c r="A147" s="530"/>
    </row>
    <row r="148" spans="1:1" ht="12.75">
      <c r="A148" s="532"/>
    </row>
    <row r="149" spans="1:1" ht="12.75">
      <c r="A149" s="530"/>
    </row>
    <row r="150" spans="1:1" ht="12.75">
      <c r="A150" s="530"/>
    </row>
    <row r="151" spans="1:1" ht="12.75">
      <c r="A151" s="530"/>
    </row>
    <row r="152" spans="1:1" ht="12.75">
      <c r="A152" s="534"/>
    </row>
    <row r="153" spans="1:1" ht="12.75">
      <c r="A153" s="535"/>
    </row>
    <row r="154" spans="1:1" ht="12.75">
      <c r="A154" s="535"/>
    </row>
    <row r="155" spans="1:1" ht="12.75">
      <c r="A155" s="530"/>
    </row>
    <row r="156" spans="1:1" ht="12.75">
      <c r="A156" s="530"/>
    </row>
    <row r="157" spans="1:1" ht="12.75">
      <c r="A157" s="530"/>
    </row>
  </sheetData>
  <mergeCells count="9">
    <mergeCell ref="A3:I3"/>
    <mergeCell ref="A5:A7"/>
    <mergeCell ref="B5:B7"/>
    <mergeCell ref="C5:H5"/>
    <mergeCell ref="I5:I7"/>
    <mergeCell ref="C6:C7"/>
    <mergeCell ref="D6:E6"/>
    <mergeCell ref="F6:F7"/>
    <mergeCell ref="G6:H6"/>
  </mergeCells>
  <hyperlinks>
    <hyperlink ref="A1" location="Содержание!A28" display="Содержание"/>
  </hyperlinks>
  <printOptions horizontalCentered="1" verticalCentered="1"/>
  <pageMargins left="0.78740157480314965" right="0.78740157480314965" top="0.51181102362204722" bottom="0.51181102362204722" header="0.39370078740157483" footer="0.51181102362204722"/>
  <pageSetup paperSize="9" firstPageNumber="48" orientation="landscape" useFirstPageNumber="1" r:id="rId1"/>
  <headerFooter alignWithMargins="0">
    <oddHeader>&amp;C&amp;9 &amp;P</oddHeader>
  </headerFooter>
  <rowBreaks count="1" manualBreakCount="1">
    <brk id="7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9"/>
  <sheetViews>
    <sheetView zoomScaleNormal="100" workbookViewId="0">
      <pane xSplit="1" ySplit="5" topLeftCell="B84" activePane="bottomRight" state="frozen"/>
      <selection activeCell="D141" sqref="D141"/>
      <selection pane="topRight" activeCell="D141" sqref="D141"/>
      <selection pane="bottomLeft" activeCell="D141" sqref="D141"/>
      <selection pane="bottomRight" activeCell="B6" sqref="B6:I6"/>
    </sheetView>
  </sheetViews>
  <sheetFormatPr defaultRowHeight="12.75"/>
  <cols>
    <col min="1" max="1" width="37.85546875" style="24" customWidth="1"/>
    <col min="2" max="2" width="12.28515625" style="24" customWidth="1"/>
    <col min="3" max="4" width="10.7109375" style="24" customWidth="1"/>
    <col min="5" max="5" width="11.5703125" style="24" customWidth="1"/>
    <col min="6" max="6" width="10.7109375" style="24" customWidth="1"/>
    <col min="7" max="7" width="12.28515625" style="24" customWidth="1"/>
    <col min="8" max="8" width="11.7109375" style="24" customWidth="1"/>
    <col min="9" max="9" width="11.28515625" style="24" customWidth="1"/>
    <col min="10" max="16384" width="9.140625" style="24"/>
  </cols>
  <sheetData>
    <row r="1" spans="1:25" ht="13.5" customHeight="1">
      <c r="A1" s="1643" t="s">
        <v>867</v>
      </c>
      <c r="B1" s="1627"/>
      <c r="C1" s="1627"/>
      <c r="D1" s="1627"/>
      <c r="E1" s="1627"/>
      <c r="F1" s="1627"/>
      <c r="G1" s="1627"/>
      <c r="H1" s="1627"/>
      <c r="I1" s="1627"/>
    </row>
    <row r="2" spans="1:25" ht="15.75" customHeight="1">
      <c r="A2" s="538"/>
      <c r="B2" s="539"/>
      <c r="C2" s="538"/>
      <c r="D2" s="538"/>
      <c r="E2" s="538"/>
      <c r="F2" s="538"/>
      <c r="G2" s="538"/>
      <c r="H2" s="538"/>
    </row>
    <row r="3" spans="1:25" ht="10.5" customHeight="1">
      <c r="A3" s="2203" t="s">
        <v>290</v>
      </c>
      <c r="B3" s="2204" t="s">
        <v>305</v>
      </c>
      <c r="C3" s="2205" t="s">
        <v>292</v>
      </c>
      <c r="D3" s="2205"/>
      <c r="E3" s="2205"/>
      <c r="F3" s="2205"/>
      <c r="G3" s="2205"/>
      <c r="H3" s="2205"/>
      <c r="I3" s="2204" t="s">
        <v>306</v>
      </c>
    </row>
    <row r="4" spans="1:25" ht="11.25" customHeight="1">
      <c r="A4" s="2203"/>
      <c r="B4" s="2204"/>
      <c r="C4" s="2204" t="s">
        <v>294</v>
      </c>
      <c r="D4" s="2205" t="s">
        <v>211</v>
      </c>
      <c r="E4" s="2205"/>
      <c r="F4" s="2204" t="s">
        <v>307</v>
      </c>
      <c r="G4" s="2205" t="s">
        <v>211</v>
      </c>
      <c r="H4" s="2205"/>
      <c r="I4" s="2204"/>
    </row>
    <row r="5" spans="1:25" ht="37.5" customHeight="1">
      <c r="A5" s="2203"/>
      <c r="B5" s="2204"/>
      <c r="C5" s="2204"/>
      <c r="D5" s="460" t="s">
        <v>296</v>
      </c>
      <c r="E5" s="460" t="s">
        <v>308</v>
      </c>
      <c r="F5" s="2204"/>
      <c r="G5" s="460" t="s">
        <v>309</v>
      </c>
      <c r="H5" s="460" t="s">
        <v>310</v>
      </c>
      <c r="I5" s="2204"/>
    </row>
    <row r="6" spans="1:25" ht="18" customHeight="1">
      <c r="A6" s="461" t="s">
        <v>259</v>
      </c>
      <c r="B6" s="462">
        <v>3847540</v>
      </c>
      <c r="C6" s="463">
        <v>3609520</v>
      </c>
      <c r="D6" s="464">
        <v>1779678</v>
      </c>
      <c r="E6" s="465">
        <v>1829842</v>
      </c>
      <c r="F6" s="465">
        <v>238020</v>
      </c>
      <c r="G6" s="466">
        <v>210345</v>
      </c>
      <c r="H6" s="467">
        <v>27675</v>
      </c>
      <c r="I6" s="468">
        <v>2067862</v>
      </c>
      <c r="K6" s="527"/>
      <c r="L6" s="527"/>
      <c r="M6" s="526"/>
      <c r="N6" s="527"/>
      <c r="P6" s="527"/>
      <c r="Q6" s="527"/>
      <c r="R6" s="527"/>
      <c r="S6" s="527"/>
      <c r="T6" s="527"/>
      <c r="U6" s="527"/>
      <c r="V6" s="527"/>
      <c r="W6" s="527">
        <f t="shared" ref="W6:X6" si="0">I6-I7-I26-I39-I48-I56-I71-I79-I90</f>
        <v>0</v>
      </c>
      <c r="X6" s="527">
        <f t="shared" si="0"/>
        <v>0</v>
      </c>
      <c r="Y6" s="527">
        <f>K6-K7-K26-K39-K48-K56-K71-K79-K90</f>
        <v>0</v>
      </c>
    </row>
    <row r="7" spans="1:25" ht="14.25" customHeight="1">
      <c r="A7" s="469" t="s">
        <v>36</v>
      </c>
      <c r="B7" s="470">
        <v>937561</v>
      </c>
      <c r="C7" s="471">
        <v>855073</v>
      </c>
      <c r="D7" s="472">
        <v>308078</v>
      </c>
      <c r="E7" s="473">
        <v>546995</v>
      </c>
      <c r="F7" s="473">
        <v>82488</v>
      </c>
      <c r="G7" s="474">
        <v>73587</v>
      </c>
      <c r="H7" s="475">
        <v>8901</v>
      </c>
      <c r="I7" s="476">
        <v>629483</v>
      </c>
      <c r="K7" s="527"/>
      <c r="L7" s="527"/>
      <c r="M7" s="526"/>
      <c r="N7" s="527"/>
      <c r="P7" s="527"/>
      <c r="Q7" s="527"/>
      <c r="R7" s="527"/>
      <c r="S7" s="527"/>
      <c r="T7" s="527"/>
      <c r="U7" s="527"/>
      <c r="V7" s="527"/>
      <c r="W7" s="527">
        <f t="shared" ref="W7:Y7" si="1">I7-SUM(I8:I25)</f>
        <v>0</v>
      </c>
      <c r="X7" s="527">
        <f t="shared" si="1"/>
        <v>0</v>
      </c>
      <c r="Y7" s="527">
        <f t="shared" si="1"/>
        <v>0</v>
      </c>
    </row>
    <row r="8" spans="1:25" ht="12.6" customHeight="1">
      <c r="A8" s="477" t="s">
        <v>37</v>
      </c>
      <c r="B8" s="478">
        <v>40130</v>
      </c>
      <c r="C8" s="479">
        <v>33839</v>
      </c>
      <c r="D8" s="480">
        <v>17512</v>
      </c>
      <c r="E8" s="481">
        <v>16327</v>
      </c>
      <c r="F8" s="481">
        <v>6291</v>
      </c>
      <c r="G8" s="482">
        <v>5444</v>
      </c>
      <c r="H8" s="483">
        <v>847</v>
      </c>
      <c r="I8" s="484">
        <v>22618</v>
      </c>
      <c r="K8" s="527"/>
      <c r="L8" s="527"/>
      <c r="M8" s="526"/>
      <c r="N8" s="527"/>
      <c r="P8" s="527"/>
      <c r="Q8" s="527"/>
      <c r="R8" s="527"/>
      <c r="S8" s="527"/>
      <c r="T8" s="527"/>
      <c r="U8" s="527"/>
      <c r="V8" s="527"/>
      <c r="W8" s="527">
        <f t="shared" ref="W8:Y8" si="2">I26-SUM(I27:I29,I32:I38)</f>
        <v>0</v>
      </c>
      <c r="X8" s="527">
        <f t="shared" si="2"/>
        <v>0</v>
      </c>
      <c r="Y8" s="527">
        <f t="shared" si="2"/>
        <v>0</v>
      </c>
    </row>
    <row r="9" spans="1:25" ht="12.6" customHeight="1">
      <c r="A9" s="477" t="s">
        <v>38</v>
      </c>
      <c r="B9" s="478">
        <v>30382</v>
      </c>
      <c r="C9" s="479">
        <v>29381</v>
      </c>
      <c r="D9" s="480">
        <v>16993</v>
      </c>
      <c r="E9" s="481">
        <v>12388</v>
      </c>
      <c r="F9" s="481">
        <v>1001</v>
      </c>
      <c r="G9" s="482">
        <v>969</v>
      </c>
      <c r="H9" s="483">
        <v>32</v>
      </c>
      <c r="I9" s="484">
        <v>13389</v>
      </c>
      <c r="K9" s="527"/>
      <c r="L9" s="527"/>
      <c r="M9" s="526"/>
      <c r="N9" s="527"/>
      <c r="P9" s="526"/>
      <c r="Q9" s="526"/>
      <c r="R9" s="526"/>
      <c r="S9" s="526"/>
      <c r="T9" s="526"/>
      <c r="U9" s="526"/>
      <c r="V9" s="526"/>
      <c r="W9" s="526">
        <f t="shared" ref="W9:Y9" si="3">I39-SUM(I40:I47)</f>
        <v>0</v>
      </c>
      <c r="X9" s="526">
        <f t="shared" si="3"/>
        <v>0</v>
      </c>
      <c r="Y9" s="526">
        <f t="shared" si="3"/>
        <v>0</v>
      </c>
    </row>
    <row r="10" spans="1:25" ht="12.6" customHeight="1">
      <c r="A10" s="477" t="s">
        <v>39</v>
      </c>
      <c r="B10" s="478">
        <v>30221</v>
      </c>
      <c r="C10" s="479">
        <v>28762</v>
      </c>
      <c r="D10" s="480">
        <v>11708</v>
      </c>
      <c r="E10" s="481">
        <v>17054</v>
      </c>
      <c r="F10" s="481">
        <v>1459</v>
      </c>
      <c r="G10" s="482">
        <v>1297</v>
      </c>
      <c r="H10" s="483">
        <v>162</v>
      </c>
      <c r="I10" s="484">
        <v>18513</v>
      </c>
      <c r="K10" s="527"/>
      <c r="L10" s="527"/>
      <c r="M10" s="526"/>
      <c r="N10" s="527"/>
      <c r="P10" s="526"/>
      <c r="Q10" s="526"/>
      <c r="R10" s="526"/>
      <c r="S10" s="526"/>
      <c r="T10" s="526"/>
      <c r="U10" s="526"/>
      <c r="V10" s="526"/>
      <c r="W10" s="526">
        <f t="shared" ref="W10:Y10" si="4">I48-SUM(I49:I55)</f>
        <v>0</v>
      </c>
      <c r="X10" s="526">
        <f t="shared" si="4"/>
        <v>0</v>
      </c>
      <c r="Y10" s="526">
        <f t="shared" si="4"/>
        <v>0</v>
      </c>
    </row>
    <row r="11" spans="1:25" ht="12.6" customHeight="1">
      <c r="A11" s="477" t="s">
        <v>40</v>
      </c>
      <c r="B11" s="478">
        <v>55577</v>
      </c>
      <c r="C11" s="479">
        <v>49145</v>
      </c>
      <c r="D11" s="480">
        <v>27446</v>
      </c>
      <c r="E11" s="481">
        <v>21699</v>
      </c>
      <c r="F11" s="481">
        <v>6432</v>
      </c>
      <c r="G11" s="482">
        <v>5809</v>
      </c>
      <c r="H11" s="483">
        <v>623</v>
      </c>
      <c r="I11" s="484">
        <v>28131</v>
      </c>
      <c r="K11" s="527"/>
      <c r="L11" s="527"/>
      <c r="M11" s="526"/>
      <c r="N11" s="527"/>
      <c r="P11" s="527"/>
      <c r="Q11" s="527"/>
      <c r="R11" s="527"/>
      <c r="S11" s="527"/>
      <c r="T11" s="527"/>
      <c r="U11" s="527"/>
      <c r="V11" s="527"/>
      <c r="W11" s="527">
        <f t="shared" ref="W11:Y11" si="5">I56-SUM(I57:I70)</f>
        <v>0</v>
      </c>
      <c r="X11" s="527">
        <f t="shared" si="5"/>
        <v>0</v>
      </c>
      <c r="Y11" s="527">
        <f t="shared" si="5"/>
        <v>0</v>
      </c>
    </row>
    <row r="12" spans="1:25" ht="12.6" customHeight="1">
      <c r="A12" s="477" t="s">
        <v>41</v>
      </c>
      <c r="B12" s="478">
        <v>25207</v>
      </c>
      <c r="C12" s="479">
        <v>24715</v>
      </c>
      <c r="D12" s="480">
        <v>13239</v>
      </c>
      <c r="E12" s="481">
        <v>11476</v>
      </c>
      <c r="F12" s="481">
        <v>492</v>
      </c>
      <c r="G12" s="482">
        <v>378</v>
      </c>
      <c r="H12" s="483">
        <v>114</v>
      </c>
      <c r="I12" s="484">
        <v>11968</v>
      </c>
      <c r="K12" s="527"/>
      <c r="L12" s="527"/>
      <c r="M12" s="526"/>
      <c r="N12" s="527"/>
      <c r="P12" s="527"/>
      <c r="Q12" s="527"/>
      <c r="R12" s="527"/>
      <c r="S12" s="527"/>
      <c r="T12" s="527"/>
      <c r="U12" s="527"/>
      <c r="V12" s="527"/>
      <c r="W12" s="527">
        <f t="shared" ref="W12:Y12" si="6">I71-I72-I73-I74-I78</f>
        <v>0</v>
      </c>
      <c r="X12" s="527">
        <f t="shared" si="6"/>
        <v>0</v>
      </c>
      <c r="Y12" s="527">
        <f t="shared" si="6"/>
        <v>0</v>
      </c>
    </row>
    <row r="13" spans="1:25" ht="12.6" customHeight="1">
      <c r="A13" s="477" t="s">
        <v>42</v>
      </c>
      <c r="B13" s="478">
        <v>35603</v>
      </c>
      <c r="C13" s="479">
        <v>29374</v>
      </c>
      <c r="D13" s="480">
        <v>15038</v>
      </c>
      <c r="E13" s="481">
        <v>14336</v>
      </c>
      <c r="F13" s="481">
        <v>6229</v>
      </c>
      <c r="G13" s="482">
        <v>6046</v>
      </c>
      <c r="H13" s="483">
        <v>183</v>
      </c>
      <c r="I13" s="484">
        <v>20565</v>
      </c>
      <c r="K13" s="527"/>
      <c r="L13" s="527"/>
      <c r="M13" s="526"/>
      <c r="N13" s="527"/>
      <c r="P13" s="527"/>
      <c r="Q13" s="527"/>
      <c r="R13" s="527"/>
      <c r="S13" s="527"/>
      <c r="T13" s="527"/>
      <c r="U13" s="527"/>
      <c r="V13" s="527"/>
      <c r="W13" s="527">
        <f t="shared" ref="W13:Y13" si="7">I79-SUM(I80:I89)</f>
        <v>0</v>
      </c>
      <c r="X13" s="527">
        <f t="shared" si="7"/>
        <v>0</v>
      </c>
      <c r="Y13" s="527">
        <f t="shared" si="7"/>
        <v>0</v>
      </c>
    </row>
    <row r="14" spans="1:25" s="485" customFormat="1" ht="12.6" customHeight="1">
      <c r="A14" s="477" t="s">
        <v>43</v>
      </c>
      <c r="B14" s="478">
        <v>18740</v>
      </c>
      <c r="C14" s="479">
        <v>18100</v>
      </c>
      <c r="D14" s="480">
        <v>10040</v>
      </c>
      <c r="E14" s="481">
        <v>8060</v>
      </c>
      <c r="F14" s="481">
        <v>640</v>
      </c>
      <c r="G14" s="482">
        <v>515</v>
      </c>
      <c r="H14" s="483">
        <v>125</v>
      </c>
      <c r="I14" s="484">
        <v>8700</v>
      </c>
      <c r="K14" s="527"/>
      <c r="L14" s="527"/>
      <c r="M14" s="526"/>
      <c r="N14" s="527"/>
      <c r="P14" s="540"/>
      <c r="Q14" s="540"/>
      <c r="R14" s="540"/>
      <c r="S14" s="540"/>
      <c r="T14" s="540"/>
      <c r="U14" s="540"/>
      <c r="V14" s="540"/>
      <c r="W14" s="540">
        <f t="shared" ref="W14:Y14" si="8">I90-SUM(I91:I101)</f>
        <v>0</v>
      </c>
      <c r="X14" s="540">
        <f t="shared" si="8"/>
        <v>0</v>
      </c>
      <c r="Y14" s="540">
        <f t="shared" si="8"/>
        <v>0</v>
      </c>
    </row>
    <row r="15" spans="1:25" ht="12.6" customHeight="1">
      <c r="A15" s="477" t="s">
        <v>44</v>
      </c>
      <c r="B15" s="478">
        <v>30029</v>
      </c>
      <c r="C15" s="479">
        <v>27447</v>
      </c>
      <c r="D15" s="480">
        <v>14566</v>
      </c>
      <c r="E15" s="481">
        <v>12881</v>
      </c>
      <c r="F15" s="481">
        <v>2582</v>
      </c>
      <c r="G15" s="482">
        <v>2201</v>
      </c>
      <c r="H15" s="483">
        <v>381</v>
      </c>
      <c r="I15" s="484">
        <v>15463</v>
      </c>
      <c r="K15" s="527"/>
      <c r="L15" s="527"/>
      <c r="M15" s="526"/>
      <c r="N15" s="527"/>
    </row>
    <row r="16" spans="1:25" ht="12.6" customHeight="1">
      <c r="A16" s="477" t="s">
        <v>45</v>
      </c>
      <c r="B16" s="478">
        <v>30201</v>
      </c>
      <c r="C16" s="479">
        <v>27699</v>
      </c>
      <c r="D16" s="480">
        <v>15881</v>
      </c>
      <c r="E16" s="481">
        <v>11818</v>
      </c>
      <c r="F16" s="481">
        <v>2502</v>
      </c>
      <c r="G16" s="482">
        <v>2447</v>
      </c>
      <c r="H16" s="483">
        <v>55</v>
      </c>
      <c r="I16" s="484">
        <v>14320</v>
      </c>
      <c r="K16" s="527"/>
      <c r="L16" s="527"/>
      <c r="M16" s="526"/>
      <c r="N16" s="527"/>
      <c r="P16" s="527"/>
      <c r="Q16" s="527"/>
      <c r="R16" s="527"/>
      <c r="S16" s="527"/>
      <c r="T16" s="527"/>
      <c r="U16" s="527"/>
      <c r="V16" s="527"/>
      <c r="W16" s="527">
        <f t="shared" ref="W16:Y16" si="9">I29-I30-I31</f>
        <v>0</v>
      </c>
      <c r="X16" s="527">
        <f t="shared" si="9"/>
        <v>0</v>
      </c>
      <c r="Y16" s="527">
        <f t="shared" si="9"/>
        <v>0</v>
      </c>
    </row>
    <row r="17" spans="1:25" ht="12.6" customHeight="1">
      <c r="A17" s="477" t="s">
        <v>46</v>
      </c>
      <c r="B17" s="478">
        <v>239997</v>
      </c>
      <c r="C17" s="479">
        <v>219561</v>
      </c>
      <c r="D17" s="480">
        <v>64399</v>
      </c>
      <c r="E17" s="481">
        <v>155162</v>
      </c>
      <c r="F17" s="481">
        <v>20436</v>
      </c>
      <c r="G17" s="482">
        <v>19270</v>
      </c>
      <c r="H17" s="483">
        <v>1166</v>
      </c>
      <c r="I17" s="484">
        <v>175598</v>
      </c>
      <c r="K17" s="527"/>
      <c r="L17" s="527"/>
      <c r="M17" s="526"/>
      <c r="N17" s="527"/>
      <c r="P17" s="527"/>
      <c r="Q17" s="527"/>
      <c r="R17" s="527"/>
      <c r="S17" s="527"/>
      <c r="T17" s="527"/>
      <c r="U17" s="527"/>
      <c r="V17" s="527"/>
      <c r="W17" s="527">
        <f t="shared" ref="W17:Y17" si="10">I74-I75-I76-I77</f>
        <v>0</v>
      </c>
      <c r="X17" s="527">
        <f t="shared" si="10"/>
        <v>0</v>
      </c>
      <c r="Y17" s="527">
        <f t="shared" si="10"/>
        <v>0</v>
      </c>
    </row>
    <row r="18" spans="1:25" ht="12.6" customHeight="1">
      <c r="A18" s="477" t="s">
        <v>47</v>
      </c>
      <c r="B18" s="478">
        <v>14153</v>
      </c>
      <c r="C18" s="479">
        <v>13494</v>
      </c>
      <c r="D18" s="480">
        <v>5619</v>
      </c>
      <c r="E18" s="481">
        <v>7875</v>
      </c>
      <c r="F18" s="481">
        <v>659</v>
      </c>
      <c r="G18" s="482">
        <v>631</v>
      </c>
      <c r="H18" s="483">
        <v>28</v>
      </c>
      <c r="I18" s="484">
        <v>8534</v>
      </c>
      <c r="K18" s="527"/>
      <c r="L18" s="527"/>
      <c r="M18" s="526"/>
      <c r="N18" s="527"/>
    </row>
    <row r="19" spans="1:25" ht="12.6" customHeight="1">
      <c r="A19" s="477" t="s">
        <v>48</v>
      </c>
      <c r="B19" s="478">
        <v>29994</v>
      </c>
      <c r="C19" s="479">
        <v>28167</v>
      </c>
      <c r="D19" s="480">
        <v>15388</v>
      </c>
      <c r="E19" s="481">
        <v>12779</v>
      </c>
      <c r="F19" s="481">
        <v>1827</v>
      </c>
      <c r="G19" s="482">
        <v>1676</v>
      </c>
      <c r="H19" s="483">
        <v>151</v>
      </c>
      <c r="I19" s="484">
        <v>14606</v>
      </c>
      <c r="K19" s="527"/>
      <c r="L19" s="527"/>
      <c r="M19" s="526"/>
      <c r="N19" s="527"/>
    </row>
    <row r="20" spans="1:25" ht="12.6" customHeight="1">
      <c r="A20" s="477" t="s">
        <v>49</v>
      </c>
      <c r="B20" s="478">
        <v>29526</v>
      </c>
      <c r="C20" s="479">
        <v>24708</v>
      </c>
      <c r="D20" s="480">
        <v>13262</v>
      </c>
      <c r="E20" s="481">
        <v>11446</v>
      </c>
      <c r="F20" s="481">
        <v>4818</v>
      </c>
      <c r="G20" s="482">
        <v>4719</v>
      </c>
      <c r="H20" s="483">
        <v>99</v>
      </c>
      <c r="I20" s="484">
        <v>16264</v>
      </c>
      <c r="K20" s="527"/>
      <c r="L20" s="527"/>
      <c r="M20" s="526"/>
      <c r="N20" s="527"/>
    </row>
    <row r="21" spans="1:25" ht="12.6" customHeight="1">
      <c r="A21" s="477" t="s">
        <v>50</v>
      </c>
      <c r="B21" s="478">
        <v>25140</v>
      </c>
      <c r="C21" s="479">
        <v>21812</v>
      </c>
      <c r="D21" s="480">
        <v>10033</v>
      </c>
      <c r="E21" s="481">
        <v>11779</v>
      </c>
      <c r="F21" s="481">
        <v>3328</v>
      </c>
      <c r="G21" s="482">
        <v>1808</v>
      </c>
      <c r="H21" s="483">
        <v>1520</v>
      </c>
      <c r="I21" s="484">
        <v>15107</v>
      </c>
      <c r="K21" s="527"/>
      <c r="L21" s="527"/>
      <c r="M21" s="526"/>
      <c r="N21" s="527"/>
    </row>
    <row r="22" spans="1:25" ht="12.6" customHeight="1">
      <c r="A22" s="477" t="s">
        <v>51</v>
      </c>
      <c r="B22" s="478">
        <v>35814</v>
      </c>
      <c r="C22" s="479">
        <v>33322</v>
      </c>
      <c r="D22" s="480">
        <v>16096</v>
      </c>
      <c r="E22" s="481">
        <v>17226</v>
      </c>
      <c r="F22" s="481">
        <v>2492</v>
      </c>
      <c r="G22" s="482">
        <v>2120</v>
      </c>
      <c r="H22" s="483">
        <v>372</v>
      </c>
      <c r="I22" s="484">
        <v>19718</v>
      </c>
      <c r="K22" s="527"/>
      <c r="L22" s="527"/>
      <c r="M22" s="526"/>
      <c r="N22" s="527"/>
    </row>
    <row r="23" spans="1:25" ht="12.6" customHeight="1">
      <c r="A23" s="477" t="s">
        <v>52</v>
      </c>
      <c r="B23" s="478">
        <v>36471</v>
      </c>
      <c r="C23" s="479">
        <v>31975</v>
      </c>
      <c r="D23" s="480">
        <v>15806</v>
      </c>
      <c r="E23" s="481">
        <v>16169</v>
      </c>
      <c r="F23" s="481">
        <v>4496</v>
      </c>
      <c r="G23" s="482">
        <v>3999</v>
      </c>
      <c r="H23" s="483">
        <v>497</v>
      </c>
      <c r="I23" s="484">
        <v>20665</v>
      </c>
      <c r="K23" s="527"/>
      <c r="L23" s="527"/>
      <c r="M23" s="526"/>
      <c r="N23" s="527"/>
    </row>
    <row r="24" spans="1:25" s="485" customFormat="1" ht="12.6" customHeight="1">
      <c r="A24" s="477" t="s">
        <v>53</v>
      </c>
      <c r="B24" s="478">
        <v>29343</v>
      </c>
      <c r="C24" s="479">
        <v>27903</v>
      </c>
      <c r="D24" s="480">
        <v>14914</v>
      </c>
      <c r="E24" s="481">
        <v>12989</v>
      </c>
      <c r="F24" s="481">
        <v>1440</v>
      </c>
      <c r="G24" s="482">
        <v>1319</v>
      </c>
      <c r="H24" s="483">
        <v>121</v>
      </c>
      <c r="I24" s="484">
        <v>14429</v>
      </c>
      <c r="K24" s="527"/>
      <c r="L24" s="527"/>
      <c r="M24" s="526"/>
      <c r="N24" s="527"/>
    </row>
    <row r="25" spans="1:25" ht="12.6" customHeight="1">
      <c r="A25" s="477" t="s">
        <v>260</v>
      </c>
      <c r="B25" s="478">
        <v>201033</v>
      </c>
      <c r="C25" s="479">
        <v>185669</v>
      </c>
      <c r="D25" s="480">
        <v>10138</v>
      </c>
      <c r="E25" s="481">
        <v>175531</v>
      </c>
      <c r="F25" s="481">
        <v>15364</v>
      </c>
      <c r="G25" s="482">
        <v>12939</v>
      </c>
      <c r="H25" s="483">
        <v>2425</v>
      </c>
      <c r="I25" s="484">
        <v>190895</v>
      </c>
      <c r="K25" s="527"/>
      <c r="L25" s="527"/>
      <c r="M25" s="526"/>
      <c r="N25" s="527"/>
    </row>
    <row r="26" spans="1:25" ht="18.75" customHeight="1">
      <c r="A26" s="469" t="s">
        <v>55</v>
      </c>
      <c r="B26" s="470">
        <v>471371</v>
      </c>
      <c r="C26" s="471">
        <v>448300</v>
      </c>
      <c r="D26" s="472">
        <v>187155</v>
      </c>
      <c r="E26" s="473">
        <v>261145</v>
      </c>
      <c r="F26" s="473">
        <v>23071</v>
      </c>
      <c r="G26" s="474">
        <v>19711</v>
      </c>
      <c r="H26" s="475">
        <v>3360</v>
      </c>
      <c r="I26" s="476">
        <v>284216</v>
      </c>
      <c r="K26" s="527"/>
      <c r="L26" s="527"/>
      <c r="M26" s="526"/>
      <c r="N26" s="527"/>
    </row>
    <row r="27" spans="1:25" ht="12.6" customHeight="1">
      <c r="A27" s="477" t="s">
        <v>56</v>
      </c>
      <c r="B27" s="478">
        <v>19108</v>
      </c>
      <c r="C27" s="479">
        <v>18258</v>
      </c>
      <c r="D27" s="480">
        <v>11289</v>
      </c>
      <c r="E27" s="481">
        <v>6969</v>
      </c>
      <c r="F27" s="481">
        <v>850</v>
      </c>
      <c r="G27" s="482">
        <v>582</v>
      </c>
      <c r="H27" s="483">
        <v>268</v>
      </c>
      <c r="I27" s="484">
        <v>7819</v>
      </c>
      <c r="K27" s="527"/>
      <c r="L27" s="527"/>
      <c r="M27" s="526"/>
      <c r="N27" s="527"/>
    </row>
    <row r="28" spans="1:25" ht="12.6" customHeight="1">
      <c r="A28" s="477" t="s">
        <v>57</v>
      </c>
      <c r="B28" s="478">
        <v>31414</v>
      </c>
      <c r="C28" s="479">
        <v>30463</v>
      </c>
      <c r="D28" s="480">
        <v>14093</v>
      </c>
      <c r="E28" s="481">
        <v>16370</v>
      </c>
      <c r="F28" s="481">
        <v>951</v>
      </c>
      <c r="G28" s="482">
        <v>859</v>
      </c>
      <c r="H28" s="483">
        <v>92</v>
      </c>
      <c r="I28" s="484">
        <v>17321</v>
      </c>
      <c r="K28" s="527"/>
      <c r="L28" s="527"/>
      <c r="M28" s="526"/>
      <c r="N28" s="527"/>
    </row>
    <row r="29" spans="1:25" ht="12.6" customHeight="1">
      <c r="A29" s="477" t="s">
        <v>300</v>
      </c>
      <c r="B29" s="478">
        <v>38540</v>
      </c>
      <c r="C29" s="479">
        <v>37827</v>
      </c>
      <c r="D29" s="480">
        <v>21242</v>
      </c>
      <c r="E29" s="481">
        <v>16585</v>
      </c>
      <c r="F29" s="481">
        <v>713</v>
      </c>
      <c r="G29" s="482">
        <v>668</v>
      </c>
      <c r="H29" s="483">
        <v>45</v>
      </c>
      <c r="I29" s="484">
        <v>17298</v>
      </c>
      <c r="K29" s="527"/>
      <c r="L29" s="527"/>
      <c r="M29" s="526"/>
      <c r="N29" s="527"/>
    </row>
    <row r="30" spans="1:25" ht="12.6" customHeight="1">
      <c r="A30" s="486" t="s">
        <v>59</v>
      </c>
      <c r="B30" s="487">
        <v>2001</v>
      </c>
      <c r="C30" s="488">
        <v>1892</v>
      </c>
      <c r="D30" s="489">
        <v>976</v>
      </c>
      <c r="E30" s="490">
        <v>916</v>
      </c>
      <c r="F30" s="490">
        <v>109</v>
      </c>
      <c r="G30" s="491">
        <v>108</v>
      </c>
      <c r="H30" s="492">
        <v>1</v>
      </c>
      <c r="I30" s="493">
        <v>1025</v>
      </c>
      <c r="K30" s="527"/>
      <c r="L30" s="527"/>
      <c r="M30" s="526"/>
      <c r="N30" s="527"/>
    </row>
    <row r="31" spans="1:25" ht="24.75" customHeight="1">
      <c r="A31" s="486" t="s">
        <v>311</v>
      </c>
      <c r="B31" s="478">
        <v>36539</v>
      </c>
      <c r="C31" s="479">
        <v>35935</v>
      </c>
      <c r="D31" s="480">
        <v>20266</v>
      </c>
      <c r="E31" s="481">
        <v>15669</v>
      </c>
      <c r="F31" s="481">
        <v>604</v>
      </c>
      <c r="G31" s="482">
        <v>560</v>
      </c>
      <c r="H31" s="483">
        <v>44</v>
      </c>
      <c r="I31" s="484">
        <v>16273</v>
      </c>
      <c r="K31" s="527"/>
      <c r="L31" s="527"/>
      <c r="M31" s="526"/>
      <c r="N31" s="527"/>
    </row>
    <row r="32" spans="1:25" ht="12.6" customHeight="1">
      <c r="A32" s="477" t="s">
        <v>61</v>
      </c>
      <c r="B32" s="478">
        <v>24180</v>
      </c>
      <c r="C32" s="479">
        <v>23930</v>
      </c>
      <c r="D32" s="480">
        <v>13010</v>
      </c>
      <c r="E32" s="481">
        <v>10920</v>
      </c>
      <c r="F32" s="481">
        <v>250</v>
      </c>
      <c r="G32" s="482">
        <v>236</v>
      </c>
      <c r="H32" s="483">
        <v>14</v>
      </c>
      <c r="I32" s="484">
        <v>11170</v>
      </c>
      <c r="K32" s="527"/>
      <c r="L32" s="527"/>
      <c r="M32" s="526"/>
      <c r="N32" s="527"/>
    </row>
    <row r="33" spans="1:25" ht="12.6" customHeight="1">
      <c r="A33" s="477" t="s">
        <v>62</v>
      </c>
      <c r="B33" s="478">
        <v>36698</v>
      </c>
      <c r="C33" s="479">
        <v>33416</v>
      </c>
      <c r="D33" s="480">
        <v>21484</v>
      </c>
      <c r="E33" s="481">
        <v>11932</v>
      </c>
      <c r="F33" s="481">
        <v>3282</v>
      </c>
      <c r="G33" s="482">
        <v>2610</v>
      </c>
      <c r="H33" s="483">
        <v>672</v>
      </c>
      <c r="I33" s="484">
        <v>15214</v>
      </c>
      <c r="K33" s="527"/>
      <c r="L33" s="527"/>
      <c r="M33" s="526"/>
      <c r="N33" s="527"/>
    </row>
    <row r="34" spans="1:25" ht="12.6" customHeight="1">
      <c r="A34" s="477" t="s">
        <v>63</v>
      </c>
      <c r="B34" s="478">
        <v>70049</v>
      </c>
      <c r="C34" s="479">
        <v>65345</v>
      </c>
      <c r="D34" s="480">
        <v>17478</v>
      </c>
      <c r="E34" s="481">
        <v>47867</v>
      </c>
      <c r="F34" s="481">
        <v>4704</v>
      </c>
      <c r="G34" s="482">
        <v>4281</v>
      </c>
      <c r="H34" s="483">
        <v>423</v>
      </c>
      <c r="I34" s="484">
        <v>52571</v>
      </c>
      <c r="K34" s="527"/>
      <c r="L34" s="527"/>
      <c r="M34" s="526"/>
      <c r="N34" s="527"/>
    </row>
    <row r="35" spans="1:25" ht="12.6" customHeight="1">
      <c r="A35" s="477" t="s">
        <v>64</v>
      </c>
      <c r="B35" s="478">
        <v>31104</v>
      </c>
      <c r="C35" s="479">
        <v>29747</v>
      </c>
      <c r="D35" s="480">
        <v>7561</v>
      </c>
      <c r="E35" s="481">
        <v>22186</v>
      </c>
      <c r="F35" s="481">
        <v>1357</v>
      </c>
      <c r="G35" s="482">
        <v>1254</v>
      </c>
      <c r="H35" s="483">
        <v>103</v>
      </c>
      <c r="I35" s="484">
        <v>23543</v>
      </c>
      <c r="K35" s="527"/>
      <c r="L35" s="527"/>
      <c r="M35" s="526"/>
      <c r="N35" s="527"/>
    </row>
    <row r="36" spans="1:25" ht="12.6" customHeight="1">
      <c r="A36" s="477" t="s">
        <v>65</v>
      </c>
      <c r="B36" s="478">
        <v>21486</v>
      </c>
      <c r="C36" s="479">
        <v>20726</v>
      </c>
      <c r="D36" s="480">
        <v>11281</v>
      </c>
      <c r="E36" s="481">
        <v>9445</v>
      </c>
      <c r="F36" s="481">
        <v>760</v>
      </c>
      <c r="G36" s="482">
        <v>634</v>
      </c>
      <c r="H36" s="483">
        <v>126</v>
      </c>
      <c r="I36" s="484">
        <v>10205</v>
      </c>
      <c r="K36" s="527"/>
      <c r="L36" s="527"/>
      <c r="M36" s="526"/>
      <c r="N36" s="527"/>
    </row>
    <row r="37" spans="1:25" ht="12.6" customHeight="1">
      <c r="A37" s="477" t="s">
        <v>66</v>
      </c>
      <c r="B37" s="478">
        <v>24405</v>
      </c>
      <c r="C37" s="479">
        <v>22515</v>
      </c>
      <c r="D37" s="480">
        <v>11216</v>
      </c>
      <c r="E37" s="481">
        <v>11299</v>
      </c>
      <c r="F37" s="481">
        <v>1890</v>
      </c>
      <c r="G37" s="482">
        <v>1446</v>
      </c>
      <c r="H37" s="483">
        <v>444</v>
      </c>
      <c r="I37" s="484">
        <v>13189</v>
      </c>
      <c r="K37" s="527"/>
      <c r="L37" s="527"/>
      <c r="M37" s="526"/>
      <c r="N37" s="527"/>
    </row>
    <row r="38" spans="1:25" ht="12.6" customHeight="1">
      <c r="A38" s="395" t="s">
        <v>262</v>
      </c>
      <c r="B38" s="494">
        <v>174387</v>
      </c>
      <c r="C38" s="495">
        <v>166073</v>
      </c>
      <c r="D38" s="496">
        <v>58501</v>
      </c>
      <c r="E38" s="497">
        <v>107572</v>
      </c>
      <c r="F38" s="497">
        <v>8314</v>
      </c>
      <c r="G38" s="498">
        <v>7141</v>
      </c>
      <c r="H38" s="499">
        <v>1173</v>
      </c>
      <c r="I38" s="500">
        <v>115886</v>
      </c>
      <c r="K38" s="527"/>
      <c r="L38" s="527"/>
      <c r="M38" s="526"/>
      <c r="N38" s="527"/>
    </row>
    <row r="39" spans="1:25" s="541" customFormat="1" ht="21" customHeight="1">
      <c r="A39" s="501" t="s">
        <v>68</v>
      </c>
      <c r="B39" s="470">
        <v>395781</v>
      </c>
      <c r="C39" s="471">
        <v>366310</v>
      </c>
      <c r="D39" s="472">
        <v>169615</v>
      </c>
      <c r="E39" s="473">
        <v>196695</v>
      </c>
      <c r="F39" s="473">
        <v>29471</v>
      </c>
      <c r="G39" s="474">
        <v>26233</v>
      </c>
      <c r="H39" s="475">
        <v>3238</v>
      </c>
      <c r="I39" s="476">
        <v>226166</v>
      </c>
      <c r="K39" s="527"/>
      <c r="L39" s="527"/>
      <c r="M39" s="526"/>
      <c r="N39" s="527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s="541" customFormat="1" ht="13.5" customHeight="1">
      <c r="A40" s="477" t="s">
        <v>69</v>
      </c>
      <c r="B40" s="478">
        <v>15013</v>
      </c>
      <c r="C40" s="479">
        <v>13041</v>
      </c>
      <c r="D40" s="480">
        <v>3853</v>
      </c>
      <c r="E40" s="481">
        <v>9188</v>
      </c>
      <c r="F40" s="481">
        <v>1972</v>
      </c>
      <c r="G40" s="482">
        <v>1634</v>
      </c>
      <c r="H40" s="483">
        <v>338</v>
      </c>
      <c r="I40" s="484">
        <v>11160</v>
      </c>
      <c r="K40" s="527"/>
      <c r="L40" s="527"/>
      <c r="M40" s="526"/>
      <c r="N40" s="5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s="541" customFormat="1" ht="13.5" customHeight="1">
      <c r="A41" s="477" t="s">
        <v>70</v>
      </c>
      <c r="B41" s="478">
        <v>12320</v>
      </c>
      <c r="C41" s="479">
        <v>12281</v>
      </c>
      <c r="D41" s="480">
        <v>5888</v>
      </c>
      <c r="E41" s="481">
        <v>6393</v>
      </c>
      <c r="F41" s="481">
        <v>39</v>
      </c>
      <c r="G41" s="482">
        <v>14</v>
      </c>
      <c r="H41" s="483">
        <v>25</v>
      </c>
      <c r="I41" s="484">
        <v>6432</v>
      </c>
      <c r="K41" s="527"/>
      <c r="L41" s="527"/>
      <c r="M41" s="526"/>
      <c r="N41" s="527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s="541" customFormat="1" ht="13.5" customHeight="1">
      <c r="A42" s="477" t="s">
        <v>71</v>
      </c>
      <c r="B42" s="478">
        <v>41548</v>
      </c>
      <c r="C42" s="479">
        <v>38588</v>
      </c>
      <c r="D42" s="480">
        <v>19471</v>
      </c>
      <c r="E42" s="481">
        <v>19117</v>
      </c>
      <c r="F42" s="481">
        <v>2960</v>
      </c>
      <c r="G42" s="482">
        <v>2809</v>
      </c>
      <c r="H42" s="483">
        <v>151</v>
      </c>
      <c r="I42" s="484">
        <v>22077</v>
      </c>
      <c r="K42" s="527"/>
      <c r="L42" s="527"/>
      <c r="M42" s="526"/>
      <c r="N42" s="5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s="541" customFormat="1" ht="13.5" customHeight="1">
      <c r="A43" s="477" t="s">
        <v>72</v>
      </c>
      <c r="B43" s="478">
        <v>135805</v>
      </c>
      <c r="C43" s="479">
        <v>125368</v>
      </c>
      <c r="D43" s="480">
        <v>49023</v>
      </c>
      <c r="E43" s="481">
        <v>76345</v>
      </c>
      <c r="F43" s="481">
        <v>10437</v>
      </c>
      <c r="G43" s="482">
        <v>9402</v>
      </c>
      <c r="H43" s="483">
        <v>1035</v>
      </c>
      <c r="I43" s="484">
        <v>86782</v>
      </c>
      <c r="K43" s="527"/>
      <c r="L43" s="527"/>
      <c r="M43" s="526"/>
      <c r="N43" s="527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s="541" customFormat="1" ht="13.5" customHeight="1">
      <c r="A44" s="477" t="s">
        <v>73</v>
      </c>
      <c r="B44" s="478">
        <v>21963</v>
      </c>
      <c r="C44" s="479">
        <v>21254</v>
      </c>
      <c r="D44" s="480">
        <v>9019</v>
      </c>
      <c r="E44" s="481">
        <v>12235</v>
      </c>
      <c r="F44" s="481">
        <v>709</v>
      </c>
      <c r="G44" s="482">
        <v>609</v>
      </c>
      <c r="H44" s="483">
        <v>100</v>
      </c>
      <c r="I44" s="484">
        <v>12944</v>
      </c>
      <c r="K44" s="527"/>
      <c r="L44" s="527"/>
      <c r="M44" s="526"/>
      <c r="N44" s="5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s="541" customFormat="1" ht="13.5" customHeight="1">
      <c r="A45" s="477" t="s">
        <v>74</v>
      </c>
      <c r="B45" s="478">
        <v>55340</v>
      </c>
      <c r="C45" s="479">
        <v>52122</v>
      </c>
      <c r="D45" s="480">
        <v>26388</v>
      </c>
      <c r="E45" s="481">
        <v>25734</v>
      </c>
      <c r="F45" s="481">
        <v>3218</v>
      </c>
      <c r="G45" s="482">
        <v>2566</v>
      </c>
      <c r="H45" s="483">
        <v>652</v>
      </c>
      <c r="I45" s="484">
        <v>28952</v>
      </c>
      <c r="K45" s="527"/>
      <c r="L45" s="527"/>
      <c r="M45" s="526"/>
      <c r="N45" s="527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s="541" customFormat="1" ht="13.5" customHeight="1">
      <c r="A46" s="477" t="s">
        <v>75</v>
      </c>
      <c r="B46" s="478">
        <v>96472</v>
      </c>
      <c r="C46" s="479">
        <v>88410</v>
      </c>
      <c r="D46" s="480">
        <v>49991</v>
      </c>
      <c r="E46" s="481">
        <v>38419</v>
      </c>
      <c r="F46" s="481">
        <v>8062</v>
      </c>
      <c r="G46" s="482">
        <v>7165</v>
      </c>
      <c r="H46" s="483">
        <v>897</v>
      </c>
      <c r="I46" s="484">
        <v>46481</v>
      </c>
      <c r="K46" s="527"/>
      <c r="L46" s="527"/>
      <c r="M46" s="526"/>
      <c r="N46" s="5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s="541" customFormat="1" ht="13.5" customHeight="1">
      <c r="A47" s="502" t="s">
        <v>201</v>
      </c>
      <c r="B47" s="487">
        <v>17320</v>
      </c>
      <c r="C47" s="503">
        <v>15246</v>
      </c>
      <c r="D47" s="489">
        <v>5982</v>
      </c>
      <c r="E47" s="504">
        <v>9264</v>
      </c>
      <c r="F47" s="490">
        <v>2074</v>
      </c>
      <c r="G47" s="505">
        <v>2034</v>
      </c>
      <c r="H47" s="492">
        <v>40</v>
      </c>
      <c r="I47" s="506">
        <v>11338</v>
      </c>
      <c r="K47" s="527"/>
      <c r="L47" s="527"/>
      <c r="M47" s="526"/>
      <c r="N47" s="527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s="541" customFormat="1" ht="25.5">
      <c r="A48" s="507" t="s">
        <v>77</v>
      </c>
      <c r="B48" s="470">
        <v>169859</v>
      </c>
      <c r="C48" s="471">
        <v>162303</v>
      </c>
      <c r="D48" s="472">
        <v>67599</v>
      </c>
      <c r="E48" s="473">
        <v>94704</v>
      </c>
      <c r="F48" s="473">
        <v>7556</v>
      </c>
      <c r="G48" s="474">
        <v>5776</v>
      </c>
      <c r="H48" s="475">
        <v>1780</v>
      </c>
      <c r="I48" s="476">
        <v>102260</v>
      </c>
      <c r="K48" s="527"/>
      <c r="L48" s="527"/>
      <c r="M48" s="526"/>
      <c r="N48" s="5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s="541" customFormat="1" ht="13.5" customHeight="1">
      <c r="A49" s="477" t="s">
        <v>78</v>
      </c>
      <c r="B49" s="478">
        <v>43675</v>
      </c>
      <c r="C49" s="479">
        <v>42764</v>
      </c>
      <c r="D49" s="480">
        <v>14675</v>
      </c>
      <c r="E49" s="481">
        <v>28089</v>
      </c>
      <c r="F49" s="481">
        <v>911</v>
      </c>
      <c r="G49" s="482">
        <v>860</v>
      </c>
      <c r="H49" s="483">
        <v>51</v>
      </c>
      <c r="I49" s="484">
        <v>29000</v>
      </c>
      <c r="K49" s="527"/>
      <c r="L49" s="527"/>
      <c r="M49" s="526"/>
      <c r="N49" s="527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s="541" customFormat="1" ht="13.5" customHeight="1">
      <c r="A50" s="477" t="s">
        <v>79</v>
      </c>
      <c r="B50" s="478">
        <v>5716</v>
      </c>
      <c r="C50" s="479">
        <v>5686</v>
      </c>
      <c r="D50" s="480">
        <v>2805</v>
      </c>
      <c r="E50" s="481">
        <v>2881</v>
      </c>
      <c r="F50" s="481">
        <v>30</v>
      </c>
      <c r="G50" s="482">
        <v>16</v>
      </c>
      <c r="H50" s="483">
        <v>14</v>
      </c>
      <c r="I50" s="484">
        <v>2911</v>
      </c>
      <c r="K50" s="527"/>
      <c r="L50" s="527"/>
      <c r="M50" s="526"/>
      <c r="N50" s="527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s="541" customFormat="1" ht="13.5" customHeight="1">
      <c r="A51" s="477" t="s">
        <v>80</v>
      </c>
      <c r="B51" s="478">
        <v>10074</v>
      </c>
      <c r="C51" s="479">
        <v>9496</v>
      </c>
      <c r="D51" s="480">
        <v>2602</v>
      </c>
      <c r="E51" s="481">
        <v>6894</v>
      </c>
      <c r="F51" s="481">
        <v>578</v>
      </c>
      <c r="G51" s="482">
        <v>247</v>
      </c>
      <c r="H51" s="483">
        <v>331</v>
      </c>
      <c r="I51" s="484">
        <v>7472</v>
      </c>
      <c r="K51" s="527"/>
      <c r="L51" s="527"/>
      <c r="M51" s="526"/>
      <c r="N51" s="527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s="541" customFormat="1" ht="13.5" customHeight="1">
      <c r="A52" s="477" t="s">
        <v>81</v>
      </c>
      <c r="B52" s="478">
        <v>11947</v>
      </c>
      <c r="C52" s="479">
        <v>11741</v>
      </c>
      <c r="D52" s="480">
        <v>6180</v>
      </c>
      <c r="E52" s="481">
        <v>5561</v>
      </c>
      <c r="F52" s="481">
        <v>206</v>
      </c>
      <c r="G52" s="482">
        <v>183</v>
      </c>
      <c r="H52" s="483">
        <v>23</v>
      </c>
      <c r="I52" s="484">
        <v>5767</v>
      </c>
      <c r="K52" s="527"/>
      <c r="L52" s="527"/>
      <c r="M52" s="526"/>
      <c r="N52" s="527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s="541" customFormat="1" ht="13.5" customHeight="1">
      <c r="A53" s="477" t="s">
        <v>263</v>
      </c>
      <c r="B53" s="478">
        <v>10224</v>
      </c>
      <c r="C53" s="479">
        <v>9682</v>
      </c>
      <c r="D53" s="480">
        <v>1604</v>
      </c>
      <c r="E53" s="481">
        <v>8078</v>
      </c>
      <c r="F53" s="481">
        <v>542</v>
      </c>
      <c r="G53" s="482">
        <v>343</v>
      </c>
      <c r="H53" s="483">
        <v>199</v>
      </c>
      <c r="I53" s="484">
        <v>8620</v>
      </c>
      <c r="K53" s="527"/>
      <c r="L53" s="527"/>
      <c r="M53" s="526"/>
      <c r="N53" s="527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s="541" customFormat="1" ht="13.5" customHeight="1">
      <c r="A54" s="477" t="s">
        <v>83</v>
      </c>
      <c r="B54" s="478">
        <v>16679</v>
      </c>
      <c r="C54" s="479">
        <v>16350</v>
      </c>
      <c r="D54" s="480">
        <v>5930</v>
      </c>
      <c r="E54" s="481">
        <v>10420</v>
      </c>
      <c r="F54" s="481">
        <v>329</v>
      </c>
      <c r="G54" s="482">
        <v>286</v>
      </c>
      <c r="H54" s="483">
        <v>43</v>
      </c>
      <c r="I54" s="484">
        <v>10749</v>
      </c>
      <c r="K54" s="527"/>
      <c r="L54" s="527"/>
      <c r="M54" s="526"/>
      <c r="N54" s="527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s="541" customFormat="1" ht="13.5" customHeight="1">
      <c r="A55" s="477" t="s">
        <v>84</v>
      </c>
      <c r="B55" s="478">
        <v>71544</v>
      </c>
      <c r="C55" s="479">
        <v>66584</v>
      </c>
      <c r="D55" s="480">
        <v>33803</v>
      </c>
      <c r="E55" s="481">
        <v>32781</v>
      </c>
      <c r="F55" s="481">
        <v>4960</v>
      </c>
      <c r="G55" s="482">
        <v>3841</v>
      </c>
      <c r="H55" s="483">
        <v>1119</v>
      </c>
      <c r="I55" s="484">
        <v>37741</v>
      </c>
      <c r="K55" s="527"/>
      <c r="L55" s="527"/>
      <c r="M55" s="526"/>
      <c r="N55" s="527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s="541" customFormat="1" ht="15" customHeight="1">
      <c r="A56" s="469" t="s">
        <v>85</v>
      </c>
      <c r="B56" s="470">
        <v>730145</v>
      </c>
      <c r="C56" s="471">
        <v>699840</v>
      </c>
      <c r="D56" s="472">
        <v>441769</v>
      </c>
      <c r="E56" s="473">
        <v>258071</v>
      </c>
      <c r="F56" s="473">
        <v>30305</v>
      </c>
      <c r="G56" s="474">
        <v>26091</v>
      </c>
      <c r="H56" s="475">
        <v>4214</v>
      </c>
      <c r="I56" s="476">
        <v>288376</v>
      </c>
      <c r="K56" s="527"/>
      <c r="L56" s="527"/>
      <c r="M56" s="526"/>
      <c r="N56" s="527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s="541" customFormat="1" ht="13.5" customHeight="1">
      <c r="A57" s="477" t="s">
        <v>86</v>
      </c>
      <c r="B57" s="478">
        <v>133133</v>
      </c>
      <c r="C57" s="479">
        <v>129719</v>
      </c>
      <c r="D57" s="480">
        <v>91456</v>
      </c>
      <c r="E57" s="481">
        <v>38263</v>
      </c>
      <c r="F57" s="481">
        <v>3414</v>
      </c>
      <c r="G57" s="482">
        <v>2743</v>
      </c>
      <c r="H57" s="483">
        <v>671</v>
      </c>
      <c r="I57" s="484">
        <v>41677</v>
      </c>
      <c r="K57" s="527"/>
      <c r="L57" s="527"/>
      <c r="M57" s="526"/>
      <c r="N57" s="527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s="541" customFormat="1" ht="13.5" customHeight="1">
      <c r="A58" s="477" t="s">
        <v>264</v>
      </c>
      <c r="B58" s="478">
        <v>20009</v>
      </c>
      <c r="C58" s="479">
        <v>19187</v>
      </c>
      <c r="D58" s="480">
        <v>11122</v>
      </c>
      <c r="E58" s="481">
        <v>8065</v>
      </c>
      <c r="F58" s="481">
        <v>822</v>
      </c>
      <c r="G58" s="482">
        <v>503</v>
      </c>
      <c r="H58" s="483">
        <v>319</v>
      </c>
      <c r="I58" s="484">
        <v>8887</v>
      </c>
      <c r="K58" s="527"/>
      <c r="L58" s="527"/>
      <c r="M58" s="526"/>
      <c r="N58" s="527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s="541" customFormat="1" ht="13.5" customHeight="1">
      <c r="A59" s="477" t="s">
        <v>88</v>
      </c>
      <c r="B59" s="478">
        <v>19313</v>
      </c>
      <c r="C59" s="479">
        <v>18112</v>
      </c>
      <c r="D59" s="480">
        <v>8638</v>
      </c>
      <c r="E59" s="481">
        <v>9474</v>
      </c>
      <c r="F59" s="481">
        <v>1201</v>
      </c>
      <c r="G59" s="482">
        <v>998</v>
      </c>
      <c r="H59" s="483">
        <v>203</v>
      </c>
      <c r="I59" s="484">
        <v>10675</v>
      </c>
      <c r="K59" s="527"/>
      <c r="L59" s="527"/>
      <c r="M59" s="526"/>
      <c r="N59" s="527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s="541" customFormat="1" ht="13.5" customHeight="1">
      <c r="A60" s="477" t="s">
        <v>89</v>
      </c>
      <c r="B60" s="478">
        <v>85311</v>
      </c>
      <c r="C60" s="479">
        <v>81835</v>
      </c>
      <c r="D60" s="480">
        <v>56766</v>
      </c>
      <c r="E60" s="481">
        <v>25069</v>
      </c>
      <c r="F60" s="481">
        <v>3476</v>
      </c>
      <c r="G60" s="482">
        <v>3129</v>
      </c>
      <c r="H60" s="483">
        <v>347</v>
      </c>
      <c r="I60" s="484">
        <v>28545</v>
      </c>
      <c r="K60" s="527"/>
      <c r="L60" s="527"/>
      <c r="M60" s="526"/>
      <c r="N60" s="527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s="541" customFormat="1" ht="13.5" customHeight="1">
      <c r="A61" s="477" t="s">
        <v>90</v>
      </c>
      <c r="B61" s="478">
        <v>38761</v>
      </c>
      <c r="C61" s="479">
        <v>38018</v>
      </c>
      <c r="D61" s="480">
        <v>24785</v>
      </c>
      <c r="E61" s="481">
        <v>13233</v>
      </c>
      <c r="F61" s="481">
        <v>743</v>
      </c>
      <c r="G61" s="482">
        <v>564</v>
      </c>
      <c r="H61" s="483">
        <v>179</v>
      </c>
      <c r="I61" s="484">
        <v>13976</v>
      </c>
      <c r="K61" s="527"/>
      <c r="L61" s="527"/>
      <c r="M61" s="526"/>
      <c r="N61" s="527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s="541" customFormat="1" ht="13.5" customHeight="1">
      <c r="A62" s="477" t="s">
        <v>91</v>
      </c>
      <c r="B62" s="478">
        <v>36355</v>
      </c>
      <c r="C62" s="479">
        <v>35465</v>
      </c>
      <c r="D62" s="480">
        <v>22493</v>
      </c>
      <c r="E62" s="481">
        <v>12972</v>
      </c>
      <c r="F62" s="481">
        <v>890</v>
      </c>
      <c r="G62" s="482">
        <v>657</v>
      </c>
      <c r="H62" s="483">
        <v>233</v>
      </c>
      <c r="I62" s="484">
        <v>13862</v>
      </c>
      <c r="K62" s="527"/>
      <c r="L62" s="527"/>
      <c r="M62" s="526"/>
      <c r="N62" s="527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s="541" customFormat="1" ht="13.5" customHeight="1">
      <c r="A63" s="477" t="s">
        <v>92</v>
      </c>
      <c r="B63" s="478">
        <v>72558</v>
      </c>
      <c r="C63" s="479">
        <v>70910</v>
      </c>
      <c r="D63" s="480">
        <v>50528</v>
      </c>
      <c r="E63" s="481">
        <v>20382</v>
      </c>
      <c r="F63" s="481">
        <v>1648</v>
      </c>
      <c r="G63" s="482">
        <v>1202</v>
      </c>
      <c r="H63" s="483">
        <v>446</v>
      </c>
      <c r="I63" s="484">
        <v>22030</v>
      </c>
      <c r="K63" s="527"/>
      <c r="L63" s="527"/>
      <c r="M63" s="526"/>
      <c r="N63" s="527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s="541" customFormat="1" ht="13.5" customHeight="1">
      <c r="A64" s="477" t="s">
        <v>93</v>
      </c>
      <c r="B64" s="478">
        <v>43572</v>
      </c>
      <c r="C64" s="479">
        <v>43291</v>
      </c>
      <c r="D64" s="480">
        <v>28782</v>
      </c>
      <c r="E64" s="481">
        <v>14509</v>
      </c>
      <c r="F64" s="481">
        <v>281</v>
      </c>
      <c r="G64" s="482">
        <v>214</v>
      </c>
      <c r="H64" s="483">
        <v>67</v>
      </c>
      <c r="I64" s="484">
        <v>14790</v>
      </c>
      <c r="K64" s="527"/>
      <c r="L64" s="527"/>
      <c r="M64" s="526"/>
      <c r="N64" s="527"/>
      <c r="O64" s="508"/>
      <c r="P64" s="508"/>
      <c r="Q64" s="508"/>
      <c r="R64" s="508"/>
      <c r="S64" s="508"/>
      <c r="T64" s="508"/>
      <c r="U64" s="508"/>
      <c r="V64" s="508"/>
      <c r="W64" s="508"/>
      <c r="X64" s="508"/>
      <c r="Y64" s="508"/>
    </row>
    <row r="65" spans="1:25" s="541" customFormat="1" ht="13.5" customHeight="1">
      <c r="A65" s="477" t="s">
        <v>94</v>
      </c>
      <c r="B65" s="478">
        <v>62906</v>
      </c>
      <c r="C65" s="479">
        <v>59183</v>
      </c>
      <c r="D65" s="480">
        <v>38266</v>
      </c>
      <c r="E65" s="481">
        <v>20917</v>
      </c>
      <c r="F65" s="481">
        <v>3723</v>
      </c>
      <c r="G65" s="482">
        <v>3160</v>
      </c>
      <c r="H65" s="483">
        <v>563</v>
      </c>
      <c r="I65" s="484">
        <v>24640</v>
      </c>
      <c r="K65" s="527"/>
      <c r="L65" s="527"/>
      <c r="M65" s="526"/>
      <c r="N65" s="527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s="541" customFormat="1" ht="13.5" customHeight="1">
      <c r="A66" s="477" t="s">
        <v>95</v>
      </c>
      <c r="B66" s="478">
        <v>50267</v>
      </c>
      <c r="C66" s="479">
        <v>48949</v>
      </c>
      <c r="D66" s="480">
        <v>26185</v>
      </c>
      <c r="E66" s="481">
        <v>22764</v>
      </c>
      <c r="F66" s="481">
        <v>1318</v>
      </c>
      <c r="G66" s="482">
        <v>1192</v>
      </c>
      <c r="H66" s="483">
        <v>126</v>
      </c>
      <c r="I66" s="484">
        <v>24082</v>
      </c>
      <c r="K66" s="527"/>
      <c r="L66" s="527"/>
      <c r="M66" s="526"/>
      <c r="N66" s="527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s="541" customFormat="1" ht="13.5" customHeight="1">
      <c r="A67" s="477" t="s">
        <v>96</v>
      </c>
      <c r="B67" s="478">
        <v>24779</v>
      </c>
      <c r="C67" s="479">
        <v>23088</v>
      </c>
      <c r="D67" s="480">
        <v>11696</v>
      </c>
      <c r="E67" s="481">
        <v>11392</v>
      </c>
      <c r="F67" s="481">
        <v>1691</v>
      </c>
      <c r="G67" s="482">
        <v>1370</v>
      </c>
      <c r="H67" s="483">
        <v>321</v>
      </c>
      <c r="I67" s="484">
        <v>13083</v>
      </c>
      <c r="K67" s="527"/>
      <c r="L67" s="527"/>
      <c r="M67" s="526"/>
      <c r="N67" s="527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s="541" customFormat="1" ht="13.5" customHeight="1">
      <c r="A68" s="477" t="s">
        <v>97</v>
      </c>
      <c r="B68" s="478">
        <v>63665</v>
      </c>
      <c r="C68" s="479">
        <v>58241</v>
      </c>
      <c r="D68" s="480">
        <v>35132</v>
      </c>
      <c r="E68" s="481">
        <v>23109</v>
      </c>
      <c r="F68" s="481">
        <v>5424</v>
      </c>
      <c r="G68" s="482">
        <v>5068</v>
      </c>
      <c r="H68" s="483">
        <v>356</v>
      </c>
      <c r="I68" s="484">
        <v>28533</v>
      </c>
      <c r="K68" s="527"/>
      <c r="L68" s="527"/>
      <c r="M68" s="526"/>
      <c r="N68" s="527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s="541" customFormat="1" ht="13.5" customHeight="1">
      <c r="A69" s="477" t="s">
        <v>98</v>
      </c>
      <c r="B69" s="478">
        <v>54612</v>
      </c>
      <c r="C69" s="479">
        <v>49600</v>
      </c>
      <c r="D69" s="480">
        <v>24990</v>
      </c>
      <c r="E69" s="481">
        <v>24610</v>
      </c>
      <c r="F69" s="481">
        <v>5012</v>
      </c>
      <c r="G69" s="482">
        <v>4731</v>
      </c>
      <c r="H69" s="483">
        <v>281</v>
      </c>
      <c r="I69" s="484">
        <v>29622</v>
      </c>
      <c r="K69" s="527"/>
      <c r="L69" s="527"/>
      <c r="M69" s="526"/>
      <c r="N69" s="527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s="541" customFormat="1" ht="13.5" customHeight="1">
      <c r="A70" s="395" t="s">
        <v>99</v>
      </c>
      <c r="B70" s="494">
        <v>24904</v>
      </c>
      <c r="C70" s="495">
        <v>24242</v>
      </c>
      <c r="D70" s="496">
        <v>10930</v>
      </c>
      <c r="E70" s="497">
        <v>13312</v>
      </c>
      <c r="F70" s="497">
        <v>662</v>
      </c>
      <c r="G70" s="498">
        <v>560</v>
      </c>
      <c r="H70" s="499">
        <v>102</v>
      </c>
      <c r="I70" s="500">
        <v>13974</v>
      </c>
      <c r="K70" s="527"/>
      <c r="L70" s="527"/>
      <c r="M70" s="526"/>
      <c r="N70" s="527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s="541" customFormat="1" ht="16.5" customHeight="1">
      <c r="A71" s="507" t="s">
        <v>100</v>
      </c>
      <c r="B71" s="509">
        <v>346260</v>
      </c>
      <c r="C71" s="463">
        <v>327984</v>
      </c>
      <c r="D71" s="464">
        <v>177897</v>
      </c>
      <c r="E71" s="465">
        <v>150087</v>
      </c>
      <c r="F71" s="465">
        <v>18276</v>
      </c>
      <c r="G71" s="466">
        <v>16985</v>
      </c>
      <c r="H71" s="467">
        <v>1291</v>
      </c>
      <c r="I71" s="468">
        <v>168363</v>
      </c>
      <c r="K71" s="527"/>
      <c r="L71" s="527"/>
      <c r="M71" s="526"/>
      <c r="N71" s="527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s="541" customFormat="1" ht="12.95" customHeight="1">
      <c r="A72" s="477" t="s">
        <v>101</v>
      </c>
      <c r="B72" s="478">
        <v>30090</v>
      </c>
      <c r="C72" s="479">
        <v>29153</v>
      </c>
      <c r="D72" s="480">
        <v>14576</v>
      </c>
      <c r="E72" s="481">
        <v>14577</v>
      </c>
      <c r="F72" s="481">
        <v>937</v>
      </c>
      <c r="G72" s="482">
        <v>905</v>
      </c>
      <c r="H72" s="483">
        <v>32</v>
      </c>
      <c r="I72" s="484">
        <v>15514</v>
      </c>
      <c r="K72" s="527"/>
      <c r="L72" s="527"/>
      <c r="M72" s="526"/>
      <c r="N72" s="527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s="541" customFormat="1" ht="12.95" customHeight="1">
      <c r="A73" s="477" t="s">
        <v>102</v>
      </c>
      <c r="B73" s="478">
        <v>94624</v>
      </c>
      <c r="C73" s="479">
        <v>89483</v>
      </c>
      <c r="D73" s="480">
        <v>55361</v>
      </c>
      <c r="E73" s="481">
        <v>34122</v>
      </c>
      <c r="F73" s="481">
        <v>5141</v>
      </c>
      <c r="G73" s="482">
        <v>4553</v>
      </c>
      <c r="H73" s="483">
        <v>588</v>
      </c>
      <c r="I73" s="484">
        <v>39263</v>
      </c>
      <c r="K73" s="527"/>
      <c r="L73" s="527"/>
      <c r="M73" s="526"/>
      <c r="N73" s="527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s="541" customFormat="1" ht="12.95" customHeight="1">
      <c r="A74" s="477" t="s">
        <v>302</v>
      </c>
      <c r="B74" s="478">
        <v>134556</v>
      </c>
      <c r="C74" s="479">
        <v>126905</v>
      </c>
      <c r="D74" s="480">
        <v>59161</v>
      </c>
      <c r="E74" s="481">
        <v>67744</v>
      </c>
      <c r="F74" s="481">
        <v>7651</v>
      </c>
      <c r="G74" s="482">
        <v>7335</v>
      </c>
      <c r="H74" s="483">
        <v>316</v>
      </c>
      <c r="I74" s="484">
        <v>75395</v>
      </c>
      <c r="K74" s="527"/>
      <c r="L74" s="527"/>
      <c r="M74" s="526"/>
      <c r="N74" s="527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s="541" customFormat="1" ht="24.75" customHeight="1">
      <c r="A75" s="486" t="s">
        <v>303</v>
      </c>
      <c r="B75" s="487">
        <v>65046</v>
      </c>
      <c r="C75" s="488">
        <v>61087</v>
      </c>
      <c r="D75" s="489">
        <v>23580</v>
      </c>
      <c r="E75" s="490">
        <v>37507</v>
      </c>
      <c r="F75" s="490">
        <v>3959</v>
      </c>
      <c r="G75" s="491">
        <v>3905</v>
      </c>
      <c r="H75" s="492">
        <v>54</v>
      </c>
      <c r="I75" s="493">
        <v>41466</v>
      </c>
      <c r="K75" s="527"/>
      <c r="L75" s="527"/>
      <c r="M75" s="526"/>
      <c r="N75" s="527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s="541" customFormat="1" ht="12.95" customHeight="1">
      <c r="A76" s="510" t="s">
        <v>105</v>
      </c>
      <c r="B76" s="478">
        <v>27594</v>
      </c>
      <c r="C76" s="479">
        <v>26031</v>
      </c>
      <c r="D76" s="480">
        <v>8482</v>
      </c>
      <c r="E76" s="481">
        <v>17549</v>
      </c>
      <c r="F76" s="481">
        <v>1563</v>
      </c>
      <c r="G76" s="482">
        <v>1537</v>
      </c>
      <c r="H76" s="483">
        <v>26</v>
      </c>
      <c r="I76" s="484">
        <v>19112</v>
      </c>
      <c r="K76" s="527"/>
      <c r="L76" s="527"/>
      <c r="M76" s="526"/>
      <c r="N76" s="527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s="541" customFormat="1" ht="24.75" customHeight="1">
      <c r="A77" s="510" t="s">
        <v>312</v>
      </c>
      <c r="B77" s="478">
        <v>41916</v>
      </c>
      <c r="C77" s="479">
        <v>39787</v>
      </c>
      <c r="D77" s="480">
        <v>27099</v>
      </c>
      <c r="E77" s="481">
        <v>12688</v>
      </c>
      <c r="F77" s="481">
        <v>2129</v>
      </c>
      <c r="G77" s="482">
        <v>1893</v>
      </c>
      <c r="H77" s="483">
        <v>236</v>
      </c>
      <c r="I77" s="484">
        <v>14817</v>
      </c>
      <c r="K77" s="527"/>
      <c r="L77" s="527"/>
      <c r="M77" s="526"/>
      <c r="N77" s="527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s="541" customFormat="1" ht="12.95" customHeight="1">
      <c r="A78" s="477" t="s">
        <v>107</v>
      </c>
      <c r="B78" s="478">
        <v>86990</v>
      </c>
      <c r="C78" s="479">
        <v>82443</v>
      </c>
      <c r="D78" s="480">
        <v>48799</v>
      </c>
      <c r="E78" s="481">
        <v>33644</v>
      </c>
      <c r="F78" s="481">
        <v>4547</v>
      </c>
      <c r="G78" s="482">
        <v>4192</v>
      </c>
      <c r="H78" s="483">
        <v>355</v>
      </c>
      <c r="I78" s="484">
        <v>38191</v>
      </c>
      <c r="K78" s="527"/>
      <c r="L78" s="527"/>
      <c r="M78" s="526"/>
      <c r="N78" s="527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ht="17.25" customHeight="1">
      <c r="A79" s="507" t="s">
        <v>108</v>
      </c>
      <c r="B79" s="509">
        <v>492144</v>
      </c>
      <c r="C79" s="463">
        <v>463805</v>
      </c>
      <c r="D79" s="464">
        <v>265469</v>
      </c>
      <c r="E79" s="465">
        <v>198336</v>
      </c>
      <c r="F79" s="465">
        <v>28339</v>
      </c>
      <c r="G79" s="466">
        <v>25464</v>
      </c>
      <c r="H79" s="467">
        <v>2875</v>
      </c>
      <c r="I79" s="468">
        <v>226675</v>
      </c>
      <c r="K79" s="527"/>
      <c r="L79" s="527"/>
      <c r="M79" s="526"/>
      <c r="N79" s="527"/>
    </row>
    <row r="80" spans="1:25" ht="12.95" customHeight="1">
      <c r="A80" s="477" t="s">
        <v>109</v>
      </c>
      <c r="B80" s="478">
        <v>11632</v>
      </c>
      <c r="C80" s="479">
        <v>11445</v>
      </c>
      <c r="D80" s="480">
        <v>7390</v>
      </c>
      <c r="E80" s="481">
        <v>4055</v>
      </c>
      <c r="F80" s="481">
        <v>187</v>
      </c>
      <c r="G80" s="482">
        <v>175</v>
      </c>
      <c r="H80" s="483">
        <v>12</v>
      </c>
      <c r="I80" s="484">
        <v>4242</v>
      </c>
      <c r="K80" s="527"/>
      <c r="L80" s="527"/>
      <c r="M80" s="526"/>
      <c r="N80" s="527"/>
    </row>
    <row r="81" spans="1:25" ht="12.95" customHeight="1">
      <c r="A81" s="477" t="s">
        <v>110</v>
      </c>
      <c r="B81" s="478">
        <v>12104</v>
      </c>
      <c r="C81" s="479">
        <v>11887</v>
      </c>
      <c r="D81" s="480">
        <v>6179</v>
      </c>
      <c r="E81" s="481">
        <v>5708</v>
      </c>
      <c r="F81" s="481">
        <v>217</v>
      </c>
      <c r="G81" s="482">
        <v>189</v>
      </c>
      <c r="H81" s="483">
        <v>28</v>
      </c>
      <c r="I81" s="484">
        <v>5925</v>
      </c>
      <c r="K81" s="527"/>
      <c r="L81" s="527"/>
      <c r="M81" s="526"/>
      <c r="N81" s="527"/>
    </row>
    <row r="82" spans="1:25" ht="12.95" customHeight="1">
      <c r="A82" s="477" t="s">
        <v>111</v>
      </c>
      <c r="B82" s="478">
        <v>21827</v>
      </c>
      <c r="C82" s="479">
        <v>21235</v>
      </c>
      <c r="D82" s="480">
        <v>10632</v>
      </c>
      <c r="E82" s="481">
        <v>10603</v>
      </c>
      <c r="F82" s="481">
        <v>592</v>
      </c>
      <c r="G82" s="482">
        <v>519</v>
      </c>
      <c r="H82" s="483">
        <v>73</v>
      </c>
      <c r="I82" s="484">
        <v>11195</v>
      </c>
      <c r="K82" s="527"/>
      <c r="L82" s="527"/>
      <c r="M82" s="526"/>
      <c r="N82" s="527"/>
    </row>
    <row r="83" spans="1:25" ht="12.95" customHeight="1">
      <c r="A83" s="477" t="s">
        <v>112</v>
      </c>
      <c r="B83" s="478">
        <v>70313</v>
      </c>
      <c r="C83" s="479">
        <v>65887</v>
      </c>
      <c r="D83" s="480">
        <v>40018</v>
      </c>
      <c r="E83" s="481">
        <v>25869</v>
      </c>
      <c r="F83" s="481">
        <v>4426</v>
      </c>
      <c r="G83" s="482">
        <v>4062</v>
      </c>
      <c r="H83" s="483">
        <v>364</v>
      </c>
      <c r="I83" s="484">
        <v>30295</v>
      </c>
      <c r="K83" s="527"/>
      <c r="L83" s="527"/>
      <c r="M83" s="526"/>
      <c r="N83" s="527"/>
    </row>
    <row r="84" spans="1:25" ht="12.95" customHeight="1">
      <c r="A84" s="477" t="s">
        <v>113</v>
      </c>
      <c r="B84" s="478">
        <v>116125</v>
      </c>
      <c r="C84" s="479">
        <v>110035</v>
      </c>
      <c r="D84" s="480">
        <v>72231</v>
      </c>
      <c r="E84" s="481">
        <v>37804</v>
      </c>
      <c r="F84" s="481">
        <v>6090</v>
      </c>
      <c r="G84" s="482">
        <v>5672</v>
      </c>
      <c r="H84" s="483">
        <v>418</v>
      </c>
      <c r="I84" s="484">
        <v>43894</v>
      </c>
      <c r="K84" s="527"/>
      <c r="L84" s="527"/>
      <c r="M84" s="526"/>
      <c r="N84" s="527"/>
    </row>
    <row r="85" spans="1:25" ht="12.95" customHeight="1">
      <c r="A85" s="477" t="s">
        <v>114</v>
      </c>
      <c r="B85" s="478">
        <v>51483</v>
      </c>
      <c r="C85" s="479">
        <v>48957</v>
      </c>
      <c r="D85" s="480">
        <v>26127</v>
      </c>
      <c r="E85" s="481">
        <v>22830</v>
      </c>
      <c r="F85" s="481">
        <v>2526</v>
      </c>
      <c r="G85" s="482">
        <v>1964</v>
      </c>
      <c r="H85" s="483">
        <v>562</v>
      </c>
      <c r="I85" s="484">
        <v>25356</v>
      </c>
      <c r="K85" s="527"/>
      <c r="L85" s="527"/>
      <c r="M85" s="526"/>
      <c r="N85" s="527"/>
    </row>
    <row r="86" spans="1:25" ht="12.95" customHeight="1">
      <c r="A86" s="477" t="s">
        <v>115</v>
      </c>
      <c r="B86" s="478">
        <v>62691</v>
      </c>
      <c r="C86" s="479">
        <v>60936</v>
      </c>
      <c r="D86" s="480">
        <v>32242</v>
      </c>
      <c r="E86" s="481">
        <v>28694</v>
      </c>
      <c r="F86" s="481">
        <v>1755</v>
      </c>
      <c r="G86" s="482">
        <v>1471</v>
      </c>
      <c r="H86" s="483">
        <v>284</v>
      </c>
      <c r="I86" s="484">
        <v>30449</v>
      </c>
      <c r="K86" s="527"/>
      <c r="L86" s="527"/>
      <c r="M86" s="526"/>
      <c r="N86" s="527"/>
    </row>
    <row r="87" spans="1:25" ht="12.95" customHeight="1">
      <c r="A87" s="477" t="s">
        <v>116</v>
      </c>
      <c r="B87" s="478">
        <v>66083</v>
      </c>
      <c r="C87" s="479">
        <v>59853</v>
      </c>
      <c r="D87" s="480">
        <v>32631</v>
      </c>
      <c r="E87" s="481">
        <v>27222</v>
      </c>
      <c r="F87" s="481">
        <v>6230</v>
      </c>
      <c r="G87" s="482">
        <v>5985</v>
      </c>
      <c r="H87" s="483">
        <v>245</v>
      </c>
      <c r="I87" s="484">
        <v>33452</v>
      </c>
      <c r="K87" s="527"/>
      <c r="L87" s="527"/>
      <c r="M87" s="526"/>
      <c r="N87" s="527"/>
    </row>
    <row r="88" spans="1:25" ht="12.95" customHeight="1">
      <c r="A88" s="477" t="s">
        <v>117</v>
      </c>
      <c r="B88" s="478">
        <v>50043</v>
      </c>
      <c r="C88" s="479">
        <v>46223</v>
      </c>
      <c r="D88" s="480">
        <v>24263</v>
      </c>
      <c r="E88" s="481">
        <v>21960</v>
      </c>
      <c r="F88" s="481">
        <v>3820</v>
      </c>
      <c r="G88" s="482">
        <v>3053</v>
      </c>
      <c r="H88" s="483">
        <v>767</v>
      </c>
      <c r="I88" s="484">
        <v>25780</v>
      </c>
      <c r="K88" s="527"/>
      <c r="L88" s="527"/>
      <c r="M88" s="526"/>
      <c r="N88" s="527"/>
    </row>
    <row r="89" spans="1:25" ht="12.95" customHeight="1">
      <c r="A89" s="477" t="s">
        <v>118</v>
      </c>
      <c r="B89" s="478">
        <v>29843</v>
      </c>
      <c r="C89" s="479">
        <v>27347</v>
      </c>
      <c r="D89" s="480">
        <v>13756</v>
      </c>
      <c r="E89" s="481">
        <v>13591</v>
      </c>
      <c r="F89" s="481">
        <v>2496</v>
      </c>
      <c r="G89" s="482">
        <v>2374</v>
      </c>
      <c r="H89" s="483">
        <v>122</v>
      </c>
      <c r="I89" s="484">
        <v>16087</v>
      </c>
      <c r="K89" s="527"/>
      <c r="L89" s="527"/>
      <c r="M89" s="526"/>
      <c r="N89" s="527"/>
    </row>
    <row r="90" spans="1:25" s="541" customFormat="1" ht="24.75" customHeight="1">
      <c r="A90" s="469" t="s">
        <v>119</v>
      </c>
      <c r="B90" s="511">
        <v>304419</v>
      </c>
      <c r="C90" s="512">
        <v>285905</v>
      </c>
      <c r="D90" s="513">
        <v>162096</v>
      </c>
      <c r="E90" s="514">
        <v>123809</v>
      </c>
      <c r="F90" s="514">
        <v>18514</v>
      </c>
      <c r="G90" s="515">
        <v>16498</v>
      </c>
      <c r="H90" s="516">
        <v>2016</v>
      </c>
      <c r="I90" s="517">
        <v>142323</v>
      </c>
      <c r="K90" s="527"/>
      <c r="L90" s="527"/>
      <c r="M90" s="526"/>
      <c r="N90" s="527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s="541" customFormat="1" ht="12.75" customHeight="1">
      <c r="A91" s="477" t="s">
        <v>120</v>
      </c>
      <c r="B91" s="478">
        <v>43336</v>
      </c>
      <c r="C91" s="479">
        <v>42383</v>
      </c>
      <c r="D91" s="480">
        <v>28393</v>
      </c>
      <c r="E91" s="481">
        <v>13990</v>
      </c>
      <c r="F91" s="481">
        <v>953</v>
      </c>
      <c r="G91" s="482">
        <v>797</v>
      </c>
      <c r="H91" s="483">
        <v>156</v>
      </c>
      <c r="I91" s="484">
        <v>14943</v>
      </c>
      <c r="K91" s="527"/>
      <c r="L91" s="527"/>
      <c r="M91" s="526"/>
      <c r="N91" s="527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ht="12.95" customHeight="1">
      <c r="A92" s="477" t="s">
        <v>121</v>
      </c>
      <c r="B92" s="518">
        <v>47659</v>
      </c>
      <c r="C92" s="519">
        <v>42801</v>
      </c>
      <c r="D92" s="520">
        <v>29129</v>
      </c>
      <c r="E92" s="521">
        <v>13672</v>
      </c>
      <c r="F92" s="521">
        <v>4858</v>
      </c>
      <c r="G92" s="522">
        <v>4750</v>
      </c>
      <c r="H92" s="523">
        <v>108</v>
      </c>
      <c r="I92" s="524">
        <v>18530</v>
      </c>
      <c r="K92" s="527"/>
      <c r="L92" s="527"/>
      <c r="M92" s="526"/>
      <c r="N92" s="527"/>
    </row>
    <row r="93" spans="1:25" ht="12.95" customHeight="1">
      <c r="A93" s="477" t="s">
        <v>122</v>
      </c>
      <c r="B93" s="478">
        <v>29715</v>
      </c>
      <c r="C93" s="479">
        <v>29421</v>
      </c>
      <c r="D93" s="480">
        <v>15229</v>
      </c>
      <c r="E93" s="481">
        <v>14192</v>
      </c>
      <c r="F93" s="481">
        <v>294</v>
      </c>
      <c r="G93" s="482">
        <v>269</v>
      </c>
      <c r="H93" s="483">
        <v>25</v>
      </c>
      <c r="I93" s="484">
        <v>14486</v>
      </c>
      <c r="K93" s="527"/>
      <c r="L93" s="527"/>
      <c r="M93" s="526"/>
      <c r="N93" s="527"/>
    </row>
    <row r="94" spans="1:25" ht="12.95" customHeight="1">
      <c r="A94" s="477" t="s">
        <v>123</v>
      </c>
      <c r="B94" s="478">
        <v>11981</v>
      </c>
      <c r="C94" s="479">
        <v>10638</v>
      </c>
      <c r="D94" s="480">
        <v>3050</v>
      </c>
      <c r="E94" s="481">
        <v>7588</v>
      </c>
      <c r="F94" s="481">
        <v>1343</v>
      </c>
      <c r="G94" s="482">
        <v>1329</v>
      </c>
      <c r="H94" s="483">
        <v>14</v>
      </c>
      <c r="I94" s="484">
        <v>8931</v>
      </c>
      <c r="K94" s="527"/>
      <c r="L94" s="527"/>
      <c r="M94" s="526"/>
      <c r="N94" s="527"/>
    </row>
    <row r="95" spans="1:25" ht="12.95" customHeight="1">
      <c r="A95" s="477" t="s">
        <v>124</v>
      </c>
      <c r="B95" s="478">
        <v>68309</v>
      </c>
      <c r="C95" s="479">
        <v>63851</v>
      </c>
      <c r="D95" s="480">
        <v>42080</v>
      </c>
      <c r="E95" s="481">
        <v>21771</v>
      </c>
      <c r="F95" s="481">
        <v>4458</v>
      </c>
      <c r="G95" s="482">
        <v>3970</v>
      </c>
      <c r="H95" s="483">
        <v>488</v>
      </c>
      <c r="I95" s="484">
        <v>26229</v>
      </c>
      <c r="K95" s="527"/>
      <c r="L95" s="527"/>
      <c r="M95" s="526"/>
      <c r="N95" s="527"/>
    </row>
    <row r="96" spans="1:25" ht="12.95" customHeight="1">
      <c r="A96" s="477" t="s">
        <v>125</v>
      </c>
      <c r="B96" s="478">
        <v>45382</v>
      </c>
      <c r="C96" s="479">
        <v>42289</v>
      </c>
      <c r="D96" s="480">
        <v>21390</v>
      </c>
      <c r="E96" s="481">
        <v>20899</v>
      </c>
      <c r="F96" s="481">
        <v>3093</v>
      </c>
      <c r="G96" s="482">
        <v>2255</v>
      </c>
      <c r="H96" s="483">
        <v>838</v>
      </c>
      <c r="I96" s="484">
        <v>23992</v>
      </c>
      <c r="K96" s="527"/>
      <c r="L96" s="527"/>
      <c r="M96" s="526"/>
      <c r="N96" s="527"/>
    </row>
    <row r="97" spans="1:14" ht="12.95" customHeight="1">
      <c r="A97" s="477" t="s">
        <v>126</v>
      </c>
      <c r="B97" s="478">
        <v>24371</v>
      </c>
      <c r="C97" s="479">
        <v>23555</v>
      </c>
      <c r="D97" s="480">
        <v>12912</v>
      </c>
      <c r="E97" s="481">
        <v>10643</v>
      </c>
      <c r="F97" s="481">
        <v>816</v>
      </c>
      <c r="G97" s="482">
        <v>688</v>
      </c>
      <c r="H97" s="483">
        <v>128</v>
      </c>
      <c r="I97" s="484">
        <v>11459</v>
      </c>
      <c r="K97" s="527"/>
      <c r="L97" s="527"/>
      <c r="M97" s="526"/>
      <c r="N97" s="527"/>
    </row>
    <row r="98" spans="1:14" ht="12.95" customHeight="1">
      <c r="A98" s="477" t="s">
        <v>127</v>
      </c>
      <c r="B98" s="478">
        <v>7125</v>
      </c>
      <c r="C98" s="479">
        <v>6649</v>
      </c>
      <c r="D98" s="480">
        <v>2181</v>
      </c>
      <c r="E98" s="481">
        <v>4468</v>
      </c>
      <c r="F98" s="481">
        <v>476</v>
      </c>
      <c r="G98" s="482">
        <v>464</v>
      </c>
      <c r="H98" s="483">
        <v>12</v>
      </c>
      <c r="I98" s="484">
        <v>4944</v>
      </c>
      <c r="K98" s="527"/>
      <c r="L98" s="527"/>
      <c r="M98" s="526"/>
      <c r="N98" s="527"/>
    </row>
    <row r="99" spans="1:14" ht="12.95" customHeight="1">
      <c r="A99" s="477" t="s">
        <v>128</v>
      </c>
      <c r="B99" s="478">
        <v>16810</v>
      </c>
      <c r="C99" s="479">
        <v>14852</v>
      </c>
      <c r="D99" s="480">
        <v>5609</v>
      </c>
      <c r="E99" s="481">
        <v>9243</v>
      </c>
      <c r="F99" s="481">
        <v>1958</v>
      </c>
      <c r="G99" s="482">
        <v>1731</v>
      </c>
      <c r="H99" s="483">
        <v>227</v>
      </c>
      <c r="I99" s="484">
        <v>11201</v>
      </c>
      <c r="K99" s="527"/>
      <c r="L99" s="527"/>
      <c r="M99" s="526"/>
      <c r="N99" s="527"/>
    </row>
    <row r="100" spans="1:14" ht="12.95" customHeight="1">
      <c r="A100" s="477" t="s">
        <v>129</v>
      </c>
      <c r="B100" s="478">
        <v>4946</v>
      </c>
      <c r="C100" s="479">
        <v>4890</v>
      </c>
      <c r="D100" s="480">
        <v>1135</v>
      </c>
      <c r="E100" s="481">
        <v>3755</v>
      </c>
      <c r="F100" s="481">
        <v>56</v>
      </c>
      <c r="G100" s="482">
        <v>37</v>
      </c>
      <c r="H100" s="483">
        <v>19</v>
      </c>
      <c r="I100" s="484">
        <v>3811</v>
      </c>
      <c r="K100" s="527"/>
      <c r="L100" s="527"/>
      <c r="M100" s="526"/>
      <c r="N100" s="527"/>
    </row>
    <row r="101" spans="1:14" ht="12.95" customHeight="1">
      <c r="A101" s="395" t="s">
        <v>130</v>
      </c>
      <c r="B101" s="494">
        <v>4785</v>
      </c>
      <c r="C101" s="495">
        <v>4576</v>
      </c>
      <c r="D101" s="496">
        <v>988</v>
      </c>
      <c r="E101" s="497">
        <v>3588</v>
      </c>
      <c r="F101" s="497">
        <v>209</v>
      </c>
      <c r="G101" s="498">
        <v>208</v>
      </c>
      <c r="H101" s="499">
        <v>1</v>
      </c>
      <c r="I101" s="500">
        <v>3797</v>
      </c>
      <c r="K101" s="527"/>
      <c r="L101" s="527"/>
      <c r="M101" s="526"/>
      <c r="N101" s="527"/>
    </row>
    <row r="103" spans="1:14">
      <c r="B103" s="542"/>
      <c r="C103" s="542"/>
      <c r="D103" s="542"/>
      <c r="E103" s="542"/>
      <c r="F103" s="542"/>
      <c r="G103" s="542"/>
      <c r="H103" s="542"/>
      <c r="I103" s="542"/>
    </row>
    <row r="104" spans="1:14">
      <c r="B104" s="542"/>
      <c r="C104" s="542"/>
      <c r="D104" s="542"/>
      <c r="E104" s="542"/>
      <c r="F104" s="542"/>
      <c r="G104" s="542"/>
      <c r="H104" s="542"/>
      <c r="I104" s="542"/>
    </row>
    <row r="105" spans="1:14">
      <c r="B105" s="542"/>
      <c r="C105" s="542"/>
      <c r="D105" s="542"/>
      <c r="E105" s="542"/>
      <c r="F105" s="542"/>
      <c r="G105" s="542"/>
      <c r="H105" s="542"/>
      <c r="I105" s="542"/>
    </row>
    <row r="106" spans="1:14">
      <c r="B106" s="542"/>
      <c r="C106" s="542"/>
      <c r="D106" s="542"/>
      <c r="E106" s="542"/>
      <c r="F106" s="542"/>
      <c r="G106" s="542"/>
      <c r="H106" s="542"/>
      <c r="I106" s="542"/>
    </row>
    <row r="107" spans="1:14">
      <c r="B107" s="542"/>
      <c r="C107" s="542"/>
      <c r="D107" s="542"/>
      <c r="E107" s="542"/>
      <c r="F107" s="542"/>
      <c r="G107" s="542"/>
      <c r="H107" s="542"/>
      <c r="I107" s="542"/>
    </row>
    <row r="108" spans="1:14">
      <c r="B108" s="542"/>
      <c r="C108" s="542"/>
      <c r="D108" s="542"/>
      <c r="E108" s="542"/>
      <c r="F108" s="542"/>
      <c r="G108" s="542"/>
      <c r="H108" s="542"/>
      <c r="I108" s="542"/>
    </row>
    <row r="109" spans="1:14">
      <c r="B109" s="542"/>
      <c r="C109" s="542"/>
      <c r="D109" s="542"/>
      <c r="E109" s="542"/>
      <c r="F109" s="542"/>
      <c r="G109" s="542"/>
      <c r="H109" s="542"/>
      <c r="I109" s="542"/>
    </row>
    <row r="110" spans="1:14">
      <c r="B110" s="542"/>
      <c r="C110" s="542"/>
      <c r="D110" s="542"/>
      <c r="E110" s="542"/>
      <c r="F110" s="542"/>
      <c r="G110" s="542"/>
      <c r="H110" s="542"/>
      <c r="I110" s="542"/>
    </row>
    <row r="111" spans="1:14">
      <c r="B111" s="542"/>
      <c r="C111" s="542"/>
      <c r="D111" s="542"/>
      <c r="E111" s="542"/>
      <c r="F111" s="542"/>
      <c r="G111" s="542"/>
      <c r="H111" s="542"/>
      <c r="I111" s="542"/>
    </row>
    <row r="112" spans="1:14">
      <c r="B112" s="543"/>
      <c r="C112" s="543"/>
      <c r="D112" s="543"/>
      <c r="E112" s="543"/>
      <c r="F112" s="543"/>
      <c r="G112" s="543"/>
      <c r="H112" s="543"/>
      <c r="I112" s="543"/>
    </row>
    <row r="113" spans="2:9">
      <c r="B113" s="543"/>
      <c r="C113" s="543"/>
      <c r="D113" s="543"/>
      <c r="E113" s="543"/>
      <c r="F113" s="543"/>
      <c r="G113" s="543"/>
      <c r="H113" s="543"/>
      <c r="I113" s="543"/>
    </row>
    <row r="114" spans="2:9">
      <c r="B114" s="543"/>
      <c r="C114" s="543"/>
      <c r="D114" s="543"/>
      <c r="E114" s="543"/>
      <c r="F114" s="543"/>
      <c r="G114" s="543"/>
      <c r="H114" s="543"/>
      <c r="I114" s="543"/>
    </row>
    <row r="115" spans="2:9">
      <c r="B115" s="543"/>
      <c r="C115" s="543"/>
      <c r="D115" s="543"/>
      <c r="E115" s="543"/>
      <c r="F115" s="543"/>
      <c r="G115" s="543"/>
      <c r="H115" s="543"/>
      <c r="I115" s="543"/>
    </row>
    <row r="116" spans="2:9">
      <c r="B116" s="543"/>
      <c r="C116" s="543"/>
      <c r="D116" s="543"/>
      <c r="E116" s="543"/>
      <c r="F116" s="543"/>
      <c r="G116" s="543"/>
      <c r="H116" s="543"/>
      <c r="I116" s="543"/>
    </row>
    <row r="118" spans="2:9">
      <c r="B118" s="543"/>
      <c r="C118" s="543"/>
      <c r="D118" s="543"/>
      <c r="E118" s="543"/>
      <c r="F118" s="543"/>
      <c r="G118" s="543"/>
      <c r="H118" s="543"/>
      <c r="I118" s="543"/>
    </row>
    <row r="119" spans="2:9">
      <c r="B119" s="543"/>
      <c r="C119" s="543"/>
      <c r="D119" s="543"/>
      <c r="E119" s="543"/>
      <c r="F119" s="543"/>
      <c r="G119" s="543"/>
      <c r="H119" s="543"/>
      <c r="I119" s="543"/>
    </row>
    <row r="120" spans="2:9">
      <c r="B120" s="543"/>
      <c r="C120" s="543"/>
      <c r="D120" s="543"/>
      <c r="E120" s="543"/>
      <c r="F120" s="543"/>
      <c r="G120" s="543"/>
      <c r="H120" s="543"/>
      <c r="I120" s="543"/>
    </row>
    <row r="121" spans="2:9">
      <c r="B121" s="543"/>
      <c r="C121" s="543"/>
      <c r="D121" s="543"/>
      <c r="E121" s="543"/>
      <c r="F121" s="543"/>
      <c r="G121" s="543"/>
      <c r="H121" s="543"/>
      <c r="I121" s="543"/>
    </row>
    <row r="122" spans="2:9">
      <c r="B122" s="543"/>
      <c r="C122" s="543"/>
      <c r="D122" s="543"/>
      <c r="E122" s="543"/>
      <c r="F122" s="543"/>
      <c r="G122" s="543"/>
      <c r="H122" s="543"/>
      <c r="I122" s="543"/>
    </row>
    <row r="123" spans="2:9">
      <c r="B123" s="543"/>
      <c r="C123" s="543"/>
      <c r="D123" s="543"/>
      <c r="E123" s="543"/>
      <c r="F123" s="543"/>
      <c r="G123" s="543"/>
      <c r="H123" s="543"/>
      <c r="I123" s="543"/>
    </row>
    <row r="124" spans="2:9">
      <c r="B124" s="543"/>
      <c r="C124" s="543"/>
      <c r="D124" s="543"/>
      <c r="E124" s="543"/>
      <c r="F124" s="543"/>
      <c r="G124" s="543"/>
      <c r="H124" s="543"/>
      <c r="I124" s="543"/>
    </row>
    <row r="125" spans="2:9">
      <c r="B125" s="543"/>
      <c r="C125" s="543"/>
      <c r="D125" s="543"/>
      <c r="E125" s="543"/>
      <c r="F125" s="543"/>
      <c r="G125" s="543"/>
      <c r="H125" s="543"/>
      <c r="I125" s="543"/>
    </row>
    <row r="126" spans="2:9">
      <c r="B126" s="543"/>
      <c r="C126" s="543"/>
      <c r="D126" s="543"/>
      <c r="E126" s="543"/>
      <c r="F126" s="543"/>
      <c r="G126" s="543"/>
      <c r="H126" s="543"/>
      <c r="I126" s="543"/>
    </row>
    <row r="127" spans="2:9">
      <c r="B127" s="543"/>
      <c r="C127" s="543"/>
      <c r="D127" s="543"/>
      <c r="E127" s="543"/>
      <c r="F127" s="543"/>
      <c r="G127" s="543"/>
    </row>
    <row r="128" spans="2:9">
      <c r="B128" s="543"/>
      <c r="C128" s="543"/>
      <c r="D128" s="543"/>
      <c r="E128" s="543"/>
      <c r="F128" s="543"/>
      <c r="G128" s="543"/>
    </row>
    <row r="129" spans="7:7">
      <c r="G129" s="544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29" display="Содержание"/>
  </hyperlinks>
  <printOptions horizontalCentered="1" verticalCentered="1"/>
  <pageMargins left="0.78740157480314965" right="0.78740157480314965" top="0.51181102362204722" bottom="0.51181102362204722" header="0.39370078740157483" footer="0.51181102362204722"/>
  <pageSetup paperSize="9" firstPageNumber="51" orientation="landscape" useFirstPageNumber="1" r:id="rId1"/>
  <headerFooter alignWithMargins="0">
    <oddHeader>&amp;C&amp;9&amp;P</oddHeader>
  </headerFooter>
  <rowBreaks count="2" manualBreakCount="2">
    <brk id="38" max="16383" man="1"/>
    <brk id="7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9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D141" sqref="D141"/>
    </sheetView>
  </sheetViews>
  <sheetFormatPr defaultRowHeight="15"/>
  <cols>
    <col min="1" max="1" width="37.42578125" style="24" customWidth="1"/>
    <col min="2" max="2" width="12.28515625" style="24" customWidth="1"/>
    <col min="3" max="6" width="10.7109375" style="24" customWidth="1"/>
    <col min="7" max="7" width="12.28515625" style="24" customWidth="1"/>
    <col min="8" max="8" width="13.140625" style="24" customWidth="1"/>
    <col min="9" max="9" width="11.28515625" style="24" customWidth="1"/>
    <col min="10" max="10" width="5.7109375" style="24" customWidth="1"/>
    <col min="11" max="13" width="8.42578125" style="545" customWidth="1"/>
    <col min="14" max="14" width="9.28515625" style="24" customWidth="1"/>
    <col min="15" max="15" width="8.85546875" style="24" customWidth="1"/>
    <col min="16" max="16384" width="9.140625" style="24"/>
  </cols>
  <sheetData>
    <row r="1" spans="1:34" ht="15.75" customHeight="1">
      <c r="A1" s="1643" t="s">
        <v>867</v>
      </c>
      <c r="B1" s="1628"/>
      <c r="C1" s="1628"/>
      <c r="D1" s="1628"/>
      <c r="E1" s="1628"/>
      <c r="F1" s="1628"/>
      <c r="G1" s="1628"/>
      <c r="H1" s="1628"/>
      <c r="I1" s="1628"/>
    </row>
    <row r="2" spans="1:34" ht="12" customHeight="1">
      <c r="A2" s="538"/>
      <c r="B2" s="538"/>
      <c r="C2" s="538"/>
      <c r="D2" s="538"/>
      <c r="E2" s="538"/>
      <c r="F2" s="538"/>
      <c r="G2" s="538"/>
      <c r="H2" s="538"/>
    </row>
    <row r="3" spans="1:34" ht="14.1" customHeight="1">
      <c r="A3" s="2203" t="s">
        <v>290</v>
      </c>
      <c r="B3" s="2204" t="s">
        <v>313</v>
      </c>
      <c r="C3" s="2205" t="s">
        <v>314</v>
      </c>
      <c r="D3" s="2205"/>
      <c r="E3" s="2205"/>
      <c r="F3" s="2205"/>
      <c r="G3" s="2205"/>
      <c r="H3" s="2205"/>
      <c r="I3" s="2204" t="s">
        <v>315</v>
      </c>
    </row>
    <row r="4" spans="1:34" ht="15" customHeight="1">
      <c r="A4" s="2203"/>
      <c r="B4" s="2204"/>
      <c r="C4" s="2204" t="s">
        <v>294</v>
      </c>
      <c r="D4" s="2205" t="s">
        <v>211</v>
      </c>
      <c r="E4" s="2205"/>
      <c r="F4" s="2204" t="s">
        <v>316</v>
      </c>
      <c r="G4" s="2205" t="s">
        <v>211</v>
      </c>
      <c r="H4" s="2205"/>
      <c r="I4" s="2204"/>
      <c r="O4" s="546"/>
    </row>
    <row r="5" spans="1:34" ht="37.5" customHeight="1">
      <c r="A5" s="2203"/>
      <c r="B5" s="2204"/>
      <c r="C5" s="2204"/>
      <c r="D5" s="460" t="s">
        <v>296</v>
      </c>
      <c r="E5" s="460" t="s">
        <v>317</v>
      </c>
      <c r="F5" s="2204"/>
      <c r="G5" s="460" t="s">
        <v>318</v>
      </c>
      <c r="H5" s="460" t="s">
        <v>287</v>
      </c>
      <c r="I5" s="2204"/>
    </row>
    <row r="6" spans="1:34" ht="12.75">
      <c r="A6" s="461" t="s">
        <v>259</v>
      </c>
      <c r="B6" s="462">
        <v>429902</v>
      </c>
      <c r="C6" s="463">
        <v>0</v>
      </c>
      <c r="D6" s="464">
        <v>0</v>
      </c>
      <c r="E6" s="465">
        <v>0</v>
      </c>
      <c r="F6" s="465">
        <v>429902</v>
      </c>
      <c r="G6" s="466">
        <v>395845</v>
      </c>
      <c r="H6" s="467">
        <v>34057</v>
      </c>
      <c r="I6" s="468">
        <v>429902</v>
      </c>
      <c r="K6" s="527"/>
      <c r="L6" s="527"/>
      <c r="M6" s="526"/>
      <c r="N6" s="527"/>
      <c r="P6" s="527"/>
      <c r="Q6" s="527"/>
      <c r="R6" s="527"/>
      <c r="S6" s="527"/>
      <c r="T6" s="527"/>
      <c r="U6" s="527"/>
      <c r="V6" s="527"/>
      <c r="W6" s="527"/>
      <c r="Y6" s="543"/>
      <c r="Z6" s="543"/>
      <c r="AA6" s="543"/>
      <c r="AB6" s="543"/>
      <c r="AC6" s="543"/>
      <c r="AD6" s="543"/>
      <c r="AE6" s="543"/>
      <c r="AF6" s="543"/>
      <c r="AG6" s="543"/>
      <c r="AH6" s="543"/>
    </row>
    <row r="7" spans="1:34" ht="14.25" customHeight="1">
      <c r="A7" s="469" t="s">
        <v>36</v>
      </c>
      <c r="B7" s="470">
        <v>190771</v>
      </c>
      <c r="C7" s="471">
        <v>61648</v>
      </c>
      <c r="D7" s="472">
        <v>0</v>
      </c>
      <c r="E7" s="473">
        <v>61648</v>
      </c>
      <c r="F7" s="473">
        <v>129123</v>
      </c>
      <c r="G7" s="474">
        <v>118429</v>
      </c>
      <c r="H7" s="475">
        <v>10694</v>
      </c>
      <c r="I7" s="476">
        <v>190771</v>
      </c>
      <c r="K7" s="527"/>
      <c r="L7" s="527"/>
      <c r="M7" s="526"/>
      <c r="N7" s="527"/>
      <c r="P7" s="527"/>
      <c r="Q7" s="527"/>
      <c r="R7" s="527"/>
      <c r="S7" s="527"/>
      <c r="T7" s="527"/>
      <c r="U7" s="527"/>
      <c r="V7" s="527"/>
      <c r="W7" s="527"/>
      <c r="Y7" s="543"/>
      <c r="Z7" s="543"/>
      <c r="AA7" s="543"/>
      <c r="AB7" s="543"/>
      <c r="AC7" s="543"/>
      <c r="AD7" s="543"/>
      <c r="AE7" s="543"/>
      <c r="AF7" s="543"/>
      <c r="AG7" s="543"/>
      <c r="AH7" s="543"/>
    </row>
    <row r="8" spans="1:34" ht="12.75" customHeight="1">
      <c r="A8" s="477" t="s">
        <v>37</v>
      </c>
      <c r="B8" s="478">
        <v>6436</v>
      </c>
      <c r="C8" s="479">
        <v>-951</v>
      </c>
      <c r="D8" s="480">
        <v>0</v>
      </c>
      <c r="E8" s="481">
        <v>-951</v>
      </c>
      <c r="F8" s="481">
        <v>7387</v>
      </c>
      <c r="G8" s="482">
        <v>6191</v>
      </c>
      <c r="H8" s="483">
        <v>1196</v>
      </c>
      <c r="I8" s="484">
        <v>6436</v>
      </c>
      <c r="K8" s="527"/>
      <c r="L8" s="527"/>
      <c r="M8" s="526"/>
      <c r="N8" s="527"/>
      <c r="P8" s="527"/>
      <c r="Q8" s="527"/>
      <c r="R8" s="527"/>
      <c r="S8" s="527"/>
      <c r="T8" s="527"/>
      <c r="U8" s="527"/>
      <c r="V8" s="527"/>
      <c r="W8" s="527"/>
      <c r="Y8" s="543"/>
      <c r="Z8" s="543"/>
      <c r="AA8" s="543"/>
      <c r="AB8" s="543"/>
      <c r="AC8" s="543"/>
      <c r="AD8" s="543"/>
      <c r="AE8" s="543"/>
      <c r="AF8" s="543"/>
      <c r="AG8" s="543"/>
      <c r="AH8" s="543"/>
    </row>
    <row r="9" spans="1:34" ht="12.75" customHeight="1">
      <c r="A9" s="477" t="s">
        <v>38</v>
      </c>
      <c r="B9" s="478">
        <v>905</v>
      </c>
      <c r="C9" s="479">
        <v>-1755</v>
      </c>
      <c r="D9" s="480">
        <v>0</v>
      </c>
      <c r="E9" s="481">
        <v>-1755</v>
      </c>
      <c r="F9" s="481">
        <v>2660</v>
      </c>
      <c r="G9" s="482">
        <v>2559</v>
      </c>
      <c r="H9" s="483">
        <v>101</v>
      </c>
      <c r="I9" s="484">
        <v>905</v>
      </c>
      <c r="K9" s="527"/>
      <c r="L9" s="527"/>
      <c r="M9" s="526"/>
      <c r="N9" s="527"/>
      <c r="P9" s="526"/>
      <c r="Q9" s="526"/>
      <c r="R9" s="526"/>
      <c r="S9" s="526"/>
      <c r="T9" s="526"/>
      <c r="U9" s="526"/>
      <c r="V9" s="526"/>
      <c r="W9" s="526"/>
      <c r="Y9" s="543"/>
      <c r="Z9" s="543"/>
      <c r="AA9" s="543"/>
      <c r="AB9" s="543"/>
      <c r="AC9" s="543"/>
      <c r="AD9" s="543"/>
      <c r="AE9" s="543"/>
      <c r="AF9" s="543"/>
      <c r="AG9" s="543"/>
      <c r="AH9" s="543"/>
    </row>
    <row r="10" spans="1:34" ht="12.75" customHeight="1">
      <c r="A10" s="477" t="s">
        <v>39</v>
      </c>
      <c r="B10" s="478">
        <v>474</v>
      </c>
      <c r="C10" s="479">
        <v>-3911</v>
      </c>
      <c r="D10" s="480">
        <v>0</v>
      </c>
      <c r="E10" s="481">
        <v>-3911</v>
      </c>
      <c r="F10" s="481">
        <v>4385</v>
      </c>
      <c r="G10" s="482">
        <v>3965</v>
      </c>
      <c r="H10" s="483">
        <v>420</v>
      </c>
      <c r="I10" s="484">
        <v>474</v>
      </c>
      <c r="K10" s="527"/>
      <c r="L10" s="527"/>
      <c r="M10" s="526"/>
      <c r="N10" s="527"/>
      <c r="P10" s="526"/>
      <c r="Q10" s="526"/>
      <c r="R10" s="526"/>
      <c r="S10" s="526"/>
      <c r="T10" s="526"/>
      <c r="U10" s="526"/>
      <c r="V10" s="526"/>
      <c r="W10" s="526"/>
      <c r="Y10" s="543"/>
      <c r="Z10" s="543"/>
      <c r="AA10" s="543"/>
      <c r="AB10" s="543"/>
      <c r="AC10" s="543"/>
      <c r="AD10" s="543"/>
      <c r="AE10" s="543"/>
      <c r="AF10" s="543"/>
      <c r="AG10" s="543"/>
      <c r="AH10" s="543"/>
    </row>
    <row r="11" spans="1:34" ht="12.75" customHeight="1">
      <c r="A11" s="477" t="s">
        <v>40</v>
      </c>
      <c r="B11" s="478">
        <v>10062</v>
      </c>
      <c r="C11" s="479">
        <v>1673</v>
      </c>
      <c r="D11" s="480">
        <v>0</v>
      </c>
      <c r="E11" s="481">
        <v>1673</v>
      </c>
      <c r="F11" s="481">
        <v>8389</v>
      </c>
      <c r="G11" s="482">
        <v>7456</v>
      </c>
      <c r="H11" s="483">
        <v>933</v>
      </c>
      <c r="I11" s="484">
        <v>10062</v>
      </c>
      <c r="K11" s="527"/>
      <c r="L11" s="527"/>
      <c r="M11" s="526"/>
      <c r="N11" s="527"/>
      <c r="P11" s="527"/>
      <c r="Q11" s="527"/>
      <c r="R11" s="527"/>
      <c r="S11" s="527"/>
      <c r="T11" s="527"/>
      <c r="U11" s="527"/>
      <c r="V11" s="527"/>
      <c r="W11" s="527"/>
      <c r="Y11" s="543"/>
      <c r="Z11" s="543"/>
      <c r="AA11" s="543"/>
      <c r="AB11" s="543"/>
      <c r="AC11" s="543"/>
      <c r="AD11" s="543"/>
      <c r="AE11" s="543"/>
      <c r="AF11" s="543"/>
      <c r="AG11" s="543"/>
      <c r="AH11" s="543"/>
    </row>
    <row r="12" spans="1:34" ht="12.75" customHeight="1">
      <c r="A12" s="477" t="s">
        <v>41</v>
      </c>
      <c r="B12" s="478">
        <v>2680</v>
      </c>
      <c r="C12" s="479">
        <v>-1193</v>
      </c>
      <c r="D12" s="480">
        <v>0</v>
      </c>
      <c r="E12" s="481">
        <v>-1193</v>
      </c>
      <c r="F12" s="481">
        <v>3873</v>
      </c>
      <c r="G12" s="482">
        <v>3377</v>
      </c>
      <c r="H12" s="483">
        <v>496</v>
      </c>
      <c r="I12" s="484">
        <v>2680</v>
      </c>
      <c r="K12" s="527"/>
      <c r="L12" s="527"/>
      <c r="M12" s="526"/>
      <c r="N12" s="527"/>
      <c r="P12" s="527"/>
      <c r="Q12" s="527"/>
      <c r="R12" s="527"/>
      <c r="S12" s="527"/>
      <c r="T12" s="527"/>
      <c r="U12" s="527"/>
      <c r="V12" s="527"/>
      <c r="W12" s="527"/>
      <c r="Y12" s="543"/>
      <c r="Z12" s="543"/>
      <c r="AA12" s="543"/>
      <c r="AB12" s="543"/>
      <c r="AC12" s="543"/>
      <c r="AD12" s="543"/>
      <c r="AE12" s="543"/>
      <c r="AF12" s="543"/>
      <c r="AG12" s="543"/>
      <c r="AH12" s="543"/>
    </row>
    <row r="13" spans="1:34" ht="12.75" customHeight="1">
      <c r="A13" s="477" t="s">
        <v>42</v>
      </c>
      <c r="B13" s="478">
        <v>22652</v>
      </c>
      <c r="C13" s="479">
        <v>5011</v>
      </c>
      <c r="D13" s="480">
        <v>0</v>
      </c>
      <c r="E13" s="481">
        <v>5011</v>
      </c>
      <c r="F13" s="481">
        <v>17641</v>
      </c>
      <c r="G13" s="482">
        <v>17072</v>
      </c>
      <c r="H13" s="483">
        <v>569</v>
      </c>
      <c r="I13" s="484">
        <v>22652</v>
      </c>
      <c r="K13" s="527"/>
      <c r="L13" s="527"/>
      <c r="M13" s="526"/>
      <c r="N13" s="527"/>
      <c r="P13" s="527"/>
      <c r="Q13" s="527"/>
      <c r="R13" s="527"/>
      <c r="S13" s="527"/>
      <c r="T13" s="527"/>
      <c r="U13" s="527"/>
      <c r="V13" s="527"/>
      <c r="W13" s="527"/>
      <c r="Y13" s="543"/>
      <c r="Z13" s="543"/>
      <c r="AA13" s="543"/>
      <c r="AB13" s="543"/>
      <c r="AC13" s="543"/>
      <c r="AD13" s="543"/>
      <c r="AE13" s="543"/>
      <c r="AF13" s="543"/>
      <c r="AG13" s="543"/>
      <c r="AH13" s="543"/>
    </row>
    <row r="14" spans="1:34" s="485" customFormat="1" ht="12.75" customHeight="1">
      <c r="A14" s="477" t="s">
        <v>43</v>
      </c>
      <c r="B14" s="478">
        <v>28</v>
      </c>
      <c r="C14" s="479">
        <v>-1054</v>
      </c>
      <c r="D14" s="480">
        <v>0</v>
      </c>
      <c r="E14" s="481">
        <v>-1054</v>
      </c>
      <c r="F14" s="481">
        <v>1082</v>
      </c>
      <c r="G14" s="482">
        <v>937</v>
      </c>
      <c r="H14" s="483">
        <v>145</v>
      </c>
      <c r="I14" s="484">
        <v>28</v>
      </c>
      <c r="K14" s="527"/>
      <c r="L14" s="527"/>
      <c r="M14" s="526"/>
      <c r="N14" s="527"/>
      <c r="P14" s="540"/>
      <c r="Q14" s="540"/>
      <c r="R14" s="540"/>
      <c r="S14" s="540"/>
      <c r="T14" s="540"/>
      <c r="U14" s="540"/>
      <c r="V14" s="540"/>
      <c r="W14" s="540"/>
      <c r="X14" s="24"/>
      <c r="Y14" s="543"/>
      <c r="Z14" s="543"/>
      <c r="AA14" s="543"/>
      <c r="AB14" s="543"/>
      <c r="AC14" s="543"/>
      <c r="AD14" s="543"/>
      <c r="AE14" s="543"/>
      <c r="AF14" s="543"/>
      <c r="AG14" s="543"/>
      <c r="AH14" s="543"/>
    </row>
    <row r="15" spans="1:34" ht="12.75" customHeight="1">
      <c r="A15" s="477" t="s">
        <v>44</v>
      </c>
      <c r="B15" s="478">
        <v>1698</v>
      </c>
      <c r="C15" s="479">
        <v>-1963</v>
      </c>
      <c r="D15" s="480">
        <v>0</v>
      </c>
      <c r="E15" s="481">
        <v>-1963</v>
      </c>
      <c r="F15" s="481">
        <v>3661</v>
      </c>
      <c r="G15" s="482">
        <v>3445</v>
      </c>
      <c r="H15" s="483">
        <v>216</v>
      </c>
      <c r="I15" s="484">
        <v>1698</v>
      </c>
      <c r="K15" s="527"/>
      <c r="L15" s="527"/>
      <c r="M15" s="526"/>
      <c r="N15" s="527"/>
      <c r="Y15" s="543"/>
      <c r="Z15" s="543"/>
      <c r="AA15" s="543"/>
      <c r="AB15" s="543"/>
      <c r="AC15" s="543"/>
      <c r="AD15" s="543"/>
      <c r="AE15" s="543"/>
      <c r="AF15" s="543"/>
      <c r="AG15" s="543"/>
      <c r="AH15" s="543"/>
    </row>
    <row r="16" spans="1:34" ht="12.75" customHeight="1">
      <c r="A16" s="477" t="s">
        <v>45</v>
      </c>
      <c r="B16" s="478">
        <v>258</v>
      </c>
      <c r="C16" s="479">
        <v>-1383</v>
      </c>
      <c r="D16" s="480">
        <v>0</v>
      </c>
      <c r="E16" s="481">
        <v>-1383</v>
      </c>
      <c r="F16" s="481">
        <v>1641</v>
      </c>
      <c r="G16" s="482">
        <v>1458</v>
      </c>
      <c r="H16" s="483">
        <v>183</v>
      </c>
      <c r="I16" s="484">
        <v>258</v>
      </c>
      <c r="K16" s="527"/>
      <c r="L16" s="527"/>
      <c r="M16" s="526"/>
      <c r="N16" s="527"/>
      <c r="P16" s="527"/>
      <c r="Q16" s="527"/>
      <c r="R16" s="527"/>
      <c r="S16" s="527"/>
      <c r="T16" s="527"/>
      <c r="U16" s="527"/>
      <c r="V16" s="527"/>
      <c r="W16" s="527"/>
      <c r="Y16" s="543"/>
      <c r="Z16" s="543"/>
      <c r="AA16" s="543"/>
      <c r="AB16" s="543"/>
      <c r="AC16" s="543"/>
      <c r="AD16" s="543"/>
      <c r="AE16" s="543"/>
      <c r="AF16" s="543"/>
      <c r="AG16" s="543"/>
      <c r="AH16" s="543"/>
    </row>
    <row r="17" spans="1:34" ht="12.75" customHeight="1">
      <c r="A17" s="477" t="s">
        <v>46</v>
      </c>
      <c r="B17" s="478">
        <v>113041</v>
      </c>
      <c r="C17" s="479">
        <v>62710</v>
      </c>
      <c r="D17" s="480">
        <v>0</v>
      </c>
      <c r="E17" s="481">
        <v>62710</v>
      </c>
      <c r="F17" s="481">
        <v>50331</v>
      </c>
      <c r="G17" s="482">
        <v>48154</v>
      </c>
      <c r="H17" s="483">
        <v>2177</v>
      </c>
      <c r="I17" s="484">
        <v>113041</v>
      </c>
      <c r="K17" s="527"/>
      <c r="L17" s="527"/>
      <c r="M17" s="526"/>
      <c r="N17" s="527"/>
      <c r="P17" s="527"/>
      <c r="Q17" s="527"/>
      <c r="R17" s="527"/>
      <c r="S17" s="527"/>
      <c r="T17" s="527"/>
      <c r="U17" s="527"/>
      <c r="V17" s="527"/>
      <c r="W17" s="527"/>
      <c r="Y17" s="543"/>
      <c r="Z17" s="543"/>
      <c r="AA17" s="543"/>
      <c r="AB17" s="543"/>
      <c r="AC17" s="543"/>
      <c r="AD17" s="543"/>
      <c r="AE17" s="543"/>
      <c r="AF17" s="543"/>
      <c r="AG17" s="543"/>
      <c r="AH17" s="543"/>
    </row>
    <row r="18" spans="1:34" ht="12.75" customHeight="1">
      <c r="A18" s="477" t="s">
        <v>47</v>
      </c>
      <c r="B18" s="478">
        <v>-969</v>
      </c>
      <c r="C18" s="479">
        <v>-2423</v>
      </c>
      <c r="D18" s="480">
        <v>0</v>
      </c>
      <c r="E18" s="481">
        <v>-2423</v>
      </c>
      <c r="F18" s="481">
        <v>1454</v>
      </c>
      <c r="G18" s="482">
        <v>1360</v>
      </c>
      <c r="H18" s="483">
        <v>94</v>
      </c>
      <c r="I18" s="484">
        <v>-969</v>
      </c>
      <c r="K18" s="527"/>
      <c r="L18" s="527"/>
      <c r="M18" s="526"/>
      <c r="N18" s="527"/>
      <c r="Y18" s="543"/>
      <c r="Z18" s="543"/>
      <c r="AA18" s="543"/>
      <c r="AB18" s="543"/>
      <c r="AC18" s="543"/>
      <c r="AD18" s="543"/>
      <c r="AE18" s="543"/>
      <c r="AF18" s="543"/>
      <c r="AG18" s="543"/>
      <c r="AH18" s="543"/>
    </row>
    <row r="19" spans="1:34" ht="12.75" customHeight="1">
      <c r="A19" s="477" t="s">
        <v>48</v>
      </c>
      <c r="B19" s="478">
        <v>2839</v>
      </c>
      <c r="C19" s="479">
        <v>-51</v>
      </c>
      <c r="D19" s="480">
        <v>0</v>
      </c>
      <c r="E19" s="481">
        <v>-51</v>
      </c>
      <c r="F19" s="481">
        <v>2890</v>
      </c>
      <c r="G19" s="482">
        <v>2906</v>
      </c>
      <c r="H19" s="483">
        <v>-16</v>
      </c>
      <c r="I19" s="484">
        <v>2839</v>
      </c>
      <c r="K19" s="527"/>
      <c r="L19" s="527"/>
      <c r="M19" s="526"/>
      <c r="N19" s="527"/>
      <c r="Y19" s="543"/>
      <c r="Z19" s="543"/>
      <c r="AA19" s="543"/>
      <c r="AB19" s="543"/>
      <c r="AC19" s="543"/>
      <c r="AD19" s="543"/>
      <c r="AE19" s="543"/>
      <c r="AF19" s="543"/>
      <c r="AG19" s="543"/>
      <c r="AH19" s="543"/>
    </row>
    <row r="20" spans="1:34" ht="12.75" customHeight="1">
      <c r="A20" s="477" t="s">
        <v>49</v>
      </c>
      <c r="B20" s="478">
        <v>1410</v>
      </c>
      <c r="C20" s="479">
        <v>-1958</v>
      </c>
      <c r="D20" s="480">
        <v>0</v>
      </c>
      <c r="E20" s="481">
        <v>-1958</v>
      </c>
      <c r="F20" s="481">
        <v>3368</v>
      </c>
      <c r="G20" s="482">
        <v>1930</v>
      </c>
      <c r="H20" s="483">
        <v>1438</v>
      </c>
      <c r="I20" s="484">
        <v>1410</v>
      </c>
      <c r="K20" s="527"/>
      <c r="L20" s="527"/>
      <c r="M20" s="526"/>
      <c r="N20" s="527"/>
      <c r="Y20" s="543"/>
      <c r="Z20" s="543"/>
      <c r="AA20" s="543"/>
      <c r="AB20" s="543"/>
      <c r="AC20" s="543"/>
      <c r="AD20" s="543"/>
      <c r="AE20" s="543"/>
      <c r="AF20" s="543"/>
      <c r="AG20" s="543"/>
      <c r="AH20" s="543"/>
    </row>
    <row r="21" spans="1:34" ht="12.75" customHeight="1">
      <c r="A21" s="477" t="s">
        <v>50</v>
      </c>
      <c r="B21" s="478">
        <v>-9</v>
      </c>
      <c r="C21" s="479">
        <v>-2394</v>
      </c>
      <c r="D21" s="480">
        <v>0</v>
      </c>
      <c r="E21" s="481">
        <v>-2394</v>
      </c>
      <c r="F21" s="481">
        <v>2385</v>
      </c>
      <c r="G21" s="482">
        <v>1709</v>
      </c>
      <c r="H21" s="483">
        <v>676</v>
      </c>
      <c r="I21" s="484">
        <v>-9</v>
      </c>
      <c r="K21" s="527"/>
      <c r="L21" s="527"/>
      <c r="M21" s="526"/>
      <c r="N21" s="527"/>
      <c r="Y21" s="543"/>
      <c r="Z21" s="543"/>
      <c r="AA21" s="543"/>
      <c r="AB21" s="543"/>
      <c r="AC21" s="543"/>
      <c r="AD21" s="543"/>
      <c r="AE21" s="543"/>
      <c r="AF21" s="543"/>
      <c r="AG21" s="543"/>
      <c r="AH21" s="543"/>
    </row>
    <row r="22" spans="1:34" ht="12.75" customHeight="1">
      <c r="A22" s="477" t="s">
        <v>51</v>
      </c>
      <c r="B22" s="478">
        <v>1658</v>
      </c>
      <c r="C22" s="479">
        <v>-2655</v>
      </c>
      <c r="D22" s="480">
        <v>0</v>
      </c>
      <c r="E22" s="481">
        <v>-2655</v>
      </c>
      <c r="F22" s="481">
        <v>4313</v>
      </c>
      <c r="G22" s="482">
        <v>3692</v>
      </c>
      <c r="H22" s="483">
        <v>621</v>
      </c>
      <c r="I22" s="484">
        <v>1658</v>
      </c>
      <c r="K22" s="527"/>
      <c r="L22" s="527"/>
      <c r="M22" s="526"/>
      <c r="N22" s="527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</row>
    <row r="23" spans="1:34" ht="12.75" customHeight="1">
      <c r="A23" s="477" t="s">
        <v>52</v>
      </c>
      <c r="B23" s="478">
        <v>3951</v>
      </c>
      <c r="C23" s="479">
        <v>-2058</v>
      </c>
      <c r="D23" s="480">
        <v>0</v>
      </c>
      <c r="E23" s="481">
        <v>-2058</v>
      </c>
      <c r="F23" s="481">
        <v>6009</v>
      </c>
      <c r="G23" s="482">
        <v>5247</v>
      </c>
      <c r="H23" s="483">
        <v>762</v>
      </c>
      <c r="I23" s="484">
        <v>3951</v>
      </c>
      <c r="K23" s="527"/>
      <c r="L23" s="527"/>
      <c r="M23" s="526"/>
      <c r="N23" s="527"/>
      <c r="Y23" s="543"/>
      <c r="Z23" s="543"/>
      <c r="AA23" s="543"/>
      <c r="AB23" s="543"/>
      <c r="AC23" s="543"/>
      <c r="AD23" s="543"/>
      <c r="AE23" s="543"/>
      <c r="AF23" s="543"/>
      <c r="AG23" s="543"/>
      <c r="AH23" s="543"/>
    </row>
    <row r="24" spans="1:34" s="485" customFormat="1" ht="12.75" customHeight="1">
      <c r="A24" s="477" t="s">
        <v>53</v>
      </c>
      <c r="B24" s="478">
        <v>791</v>
      </c>
      <c r="C24" s="479">
        <v>-682</v>
      </c>
      <c r="D24" s="480">
        <v>0</v>
      </c>
      <c r="E24" s="481">
        <v>-682</v>
      </c>
      <c r="F24" s="481">
        <v>1473</v>
      </c>
      <c r="G24" s="482">
        <v>1406</v>
      </c>
      <c r="H24" s="483">
        <v>67</v>
      </c>
      <c r="I24" s="484">
        <v>791</v>
      </c>
      <c r="K24" s="527"/>
      <c r="L24" s="527"/>
      <c r="M24" s="526"/>
      <c r="N24" s="527"/>
      <c r="W24" s="24"/>
      <c r="X24" s="24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</row>
    <row r="25" spans="1:34" ht="12.75" customHeight="1">
      <c r="A25" s="477" t="s">
        <v>260</v>
      </c>
      <c r="B25" s="478">
        <v>22866</v>
      </c>
      <c r="C25" s="479">
        <v>16685</v>
      </c>
      <c r="D25" s="480">
        <v>0</v>
      </c>
      <c r="E25" s="481">
        <v>16685</v>
      </c>
      <c r="F25" s="481">
        <v>6181</v>
      </c>
      <c r="G25" s="482">
        <v>5565</v>
      </c>
      <c r="H25" s="483">
        <v>616</v>
      </c>
      <c r="I25" s="484">
        <v>22866</v>
      </c>
      <c r="K25" s="527"/>
      <c r="L25" s="527"/>
      <c r="M25" s="526"/>
      <c r="N25" s="527"/>
      <c r="Y25" s="543"/>
      <c r="Z25" s="543"/>
      <c r="AA25" s="543"/>
      <c r="AB25" s="543"/>
      <c r="AC25" s="543"/>
      <c r="AD25" s="543"/>
      <c r="AE25" s="543"/>
      <c r="AF25" s="543"/>
      <c r="AG25" s="543"/>
      <c r="AH25" s="543"/>
    </row>
    <row r="26" spans="1:34" ht="27.75" customHeight="1">
      <c r="A26" s="469" t="s">
        <v>55</v>
      </c>
      <c r="B26" s="470">
        <v>73033</v>
      </c>
      <c r="C26" s="471">
        <v>32671</v>
      </c>
      <c r="D26" s="472">
        <v>0</v>
      </c>
      <c r="E26" s="473">
        <v>32671</v>
      </c>
      <c r="F26" s="473">
        <v>40362</v>
      </c>
      <c r="G26" s="474">
        <v>37755</v>
      </c>
      <c r="H26" s="475">
        <v>2607</v>
      </c>
      <c r="I26" s="476">
        <v>73033</v>
      </c>
      <c r="K26" s="527"/>
      <c r="L26" s="527"/>
      <c r="M26" s="526"/>
      <c r="N26" s="527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</row>
    <row r="27" spans="1:34" ht="12.75" customHeight="1">
      <c r="A27" s="477" t="s">
        <v>56</v>
      </c>
      <c r="B27" s="478">
        <v>1323</v>
      </c>
      <c r="C27" s="479">
        <v>492</v>
      </c>
      <c r="D27" s="480">
        <v>0</v>
      </c>
      <c r="E27" s="481">
        <v>492</v>
      </c>
      <c r="F27" s="481">
        <v>831</v>
      </c>
      <c r="G27" s="482">
        <v>829</v>
      </c>
      <c r="H27" s="483">
        <v>2</v>
      </c>
      <c r="I27" s="484">
        <v>1323</v>
      </c>
      <c r="K27" s="527"/>
      <c r="L27" s="527"/>
      <c r="M27" s="526"/>
      <c r="N27" s="527"/>
      <c r="Y27" s="543"/>
      <c r="Z27" s="543"/>
      <c r="AA27" s="543"/>
      <c r="AB27" s="543"/>
      <c r="AC27" s="543"/>
      <c r="AD27" s="543"/>
      <c r="AE27" s="543"/>
      <c r="AF27" s="543"/>
      <c r="AG27" s="543"/>
      <c r="AH27" s="543"/>
    </row>
    <row r="28" spans="1:34" ht="12.75" customHeight="1">
      <c r="A28" s="477" t="s">
        <v>57</v>
      </c>
      <c r="B28" s="478">
        <v>-4247</v>
      </c>
      <c r="C28" s="479">
        <v>-6017</v>
      </c>
      <c r="D28" s="480">
        <v>0</v>
      </c>
      <c r="E28" s="481">
        <v>-6017</v>
      </c>
      <c r="F28" s="481">
        <v>1770</v>
      </c>
      <c r="G28" s="482">
        <v>1745</v>
      </c>
      <c r="H28" s="483">
        <v>25</v>
      </c>
      <c r="I28" s="484">
        <v>-4247</v>
      </c>
      <c r="K28" s="527"/>
      <c r="L28" s="527"/>
      <c r="M28" s="526"/>
      <c r="N28" s="527"/>
      <c r="Y28" s="543"/>
      <c r="Z28" s="543"/>
      <c r="AA28" s="543"/>
      <c r="AB28" s="543"/>
      <c r="AC28" s="543"/>
      <c r="AD28" s="543"/>
      <c r="AE28" s="543"/>
      <c r="AF28" s="543"/>
      <c r="AG28" s="543"/>
      <c r="AH28" s="543"/>
    </row>
    <row r="29" spans="1:34" ht="12.75" customHeight="1">
      <c r="A29" s="477" t="s">
        <v>300</v>
      </c>
      <c r="B29" s="478">
        <v>-1941</v>
      </c>
      <c r="C29" s="479">
        <v>-2801</v>
      </c>
      <c r="D29" s="480">
        <v>0</v>
      </c>
      <c r="E29" s="481">
        <v>-2801</v>
      </c>
      <c r="F29" s="481">
        <v>860</v>
      </c>
      <c r="G29" s="482">
        <v>820</v>
      </c>
      <c r="H29" s="483">
        <v>40</v>
      </c>
      <c r="I29" s="484">
        <v>-1941</v>
      </c>
      <c r="K29" s="527"/>
      <c r="L29" s="527"/>
      <c r="M29" s="526"/>
      <c r="N29" s="527"/>
      <c r="Y29" s="543"/>
      <c r="Z29" s="543"/>
      <c r="AA29" s="543"/>
      <c r="AB29" s="543"/>
      <c r="AC29" s="543"/>
      <c r="AD29" s="543"/>
      <c r="AE29" s="543"/>
      <c r="AF29" s="543"/>
      <c r="AG29" s="543"/>
      <c r="AH29" s="543"/>
    </row>
    <row r="30" spans="1:34" ht="12.75" customHeight="1">
      <c r="A30" s="486" t="s">
        <v>59</v>
      </c>
      <c r="B30" s="487">
        <v>136</v>
      </c>
      <c r="C30" s="488">
        <v>-48</v>
      </c>
      <c r="D30" s="489">
        <v>15</v>
      </c>
      <c r="E30" s="490">
        <v>-63</v>
      </c>
      <c r="F30" s="490">
        <v>184</v>
      </c>
      <c r="G30" s="491">
        <v>183</v>
      </c>
      <c r="H30" s="492">
        <v>1</v>
      </c>
      <c r="I30" s="493">
        <v>121</v>
      </c>
      <c r="K30" s="527"/>
      <c r="L30" s="527"/>
      <c r="M30" s="526"/>
      <c r="N30" s="527"/>
      <c r="Y30" s="543"/>
      <c r="Z30" s="543"/>
      <c r="AA30" s="543"/>
      <c r="AB30" s="543"/>
      <c r="AC30" s="543"/>
      <c r="AD30" s="543"/>
      <c r="AE30" s="543"/>
      <c r="AF30" s="543"/>
      <c r="AG30" s="543"/>
      <c r="AH30" s="543"/>
    </row>
    <row r="31" spans="1:34" ht="24" customHeight="1">
      <c r="A31" s="486" t="s">
        <v>319</v>
      </c>
      <c r="B31" s="478">
        <v>-2077</v>
      </c>
      <c r="C31" s="479">
        <v>-2753</v>
      </c>
      <c r="D31" s="480">
        <v>-15</v>
      </c>
      <c r="E31" s="481">
        <v>-2738</v>
      </c>
      <c r="F31" s="481">
        <v>676</v>
      </c>
      <c r="G31" s="482">
        <v>637</v>
      </c>
      <c r="H31" s="483">
        <v>39</v>
      </c>
      <c r="I31" s="484">
        <v>-2062</v>
      </c>
      <c r="K31" s="527"/>
      <c r="L31" s="527"/>
      <c r="M31" s="526"/>
      <c r="N31" s="527"/>
      <c r="Y31" s="543"/>
      <c r="Z31" s="543"/>
      <c r="AA31" s="543"/>
      <c r="AB31" s="543"/>
      <c r="AC31" s="543"/>
      <c r="AD31" s="543"/>
      <c r="AE31" s="543"/>
      <c r="AF31" s="543"/>
      <c r="AG31" s="543"/>
      <c r="AH31" s="543"/>
    </row>
    <row r="32" spans="1:34" ht="12.75" customHeight="1">
      <c r="A32" s="477" t="s">
        <v>61</v>
      </c>
      <c r="B32" s="478">
        <v>-885</v>
      </c>
      <c r="C32" s="479">
        <v>-1789</v>
      </c>
      <c r="D32" s="480">
        <v>0</v>
      </c>
      <c r="E32" s="481">
        <v>-1789</v>
      </c>
      <c r="F32" s="481">
        <v>904</v>
      </c>
      <c r="G32" s="482">
        <v>875</v>
      </c>
      <c r="H32" s="483">
        <v>29</v>
      </c>
      <c r="I32" s="484">
        <v>-885</v>
      </c>
      <c r="K32" s="527"/>
      <c r="L32" s="527"/>
      <c r="M32" s="526"/>
      <c r="N32" s="527"/>
      <c r="Y32" s="543"/>
      <c r="Z32" s="543"/>
      <c r="AA32" s="543"/>
      <c r="AB32" s="543"/>
      <c r="AC32" s="543"/>
      <c r="AD32" s="543"/>
      <c r="AE32" s="543"/>
      <c r="AF32" s="543"/>
      <c r="AG32" s="543"/>
      <c r="AH32" s="543"/>
    </row>
    <row r="33" spans="1:34" ht="12.75" customHeight="1">
      <c r="A33" s="477" t="s">
        <v>62</v>
      </c>
      <c r="B33" s="478">
        <v>16080</v>
      </c>
      <c r="C33" s="479">
        <v>9979</v>
      </c>
      <c r="D33" s="480">
        <v>0</v>
      </c>
      <c r="E33" s="481">
        <v>9979</v>
      </c>
      <c r="F33" s="481">
        <v>6101</v>
      </c>
      <c r="G33" s="482">
        <v>5882</v>
      </c>
      <c r="H33" s="483">
        <v>219</v>
      </c>
      <c r="I33" s="484">
        <v>16080</v>
      </c>
      <c r="K33" s="527"/>
      <c r="L33" s="527"/>
      <c r="M33" s="526"/>
      <c r="N33" s="527"/>
      <c r="Y33" s="543"/>
      <c r="Z33" s="543"/>
      <c r="AA33" s="543"/>
      <c r="AB33" s="543"/>
      <c r="AC33" s="543"/>
      <c r="AD33" s="543"/>
      <c r="AE33" s="543"/>
      <c r="AF33" s="543"/>
      <c r="AG33" s="543"/>
      <c r="AH33" s="543"/>
    </row>
    <row r="34" spans="1:34" ht="12.75" customHeight="1">
      <c r="A34" s="477" t="s">
        <v>63</v>
      </c>
      <c r="B34" s="478">
        <v>37972</v>
      </c>
      <c r="C34" s="479">
        <v>29978</v>
      </c>
      <c r="D34" s="480">
        <v>0</v>
      </c>
      <c r="E34" s="481">
        <v>29978</v>
      </c>
      <c r="F34" s="481">
        <v>7994</v>
      </c>
      <c r="G34" s="482">
        <v>7702</v>
      </c>
      <c r="H34" s="483">
        <v>292</v>
      </c>
      <c r="I34" s="484">
        <v>37972</v>
      </c>
      <c r="K34" s="527"/>
      <c r="L34" s="527"/>
      <c r="M34" s="526"/>
      <c r="N34" s="527"/>
      <c r="Y34" s="543"/>
      <c r="Z34" s="543"/>
      <c r="AA34" s="543"/>
      <c r="AB34" s="543"/>
      <c r="AC34" s="543"/>
      <c r="AD34" s="543"/>
      <c r="AE34" s="543"/>
      <c r="AF34" s="543"/>
      <c r="AG34" s="543"/>
      <c r="AH34" s="543"/>
    </row>
    <row r="35" spans="1:34" ht="12.75" customHeight="1">
      <c r="A35" s="477" t="s">
        <v>64</v>
      </c>
      <c r="B35" s="478">
        <v>-2865</v>
      </c>
      <c r="C35" s="479">
        <v>-4082</v>
      </c>
      <c r="D35" s="480">
        <v>0</v>
      </c>
      <c r="E35" s="481">
        <v>-4082</v>
      </c>
      <c r="F35" s="481">
        <v>1217</v>
      </c>
      <c r="G35" s="482">
        <v>1136</v>
      </c>
      <c r="H35" s="483">
        <v>81</v>
      </c>
      <c r="I35" s="484">
        <v>-2865</v>
      </c>
      <c r="K35" s="527"/>
      <c r="L35" s="527"/>
      <c r="M35" s="526"/>
      <c r="N35" s="527"/>
      <c r="Y35" s="543"/>
      <c r="Z35" s="543"/>
      <c r="AA35" s="543"/>
      <c r="AB35" s="543"/>
      <c r="AC35" s="543"/>
      <c r="AD35" s="543"/>
      <c r="AE35" s="543"/>
      <c r="AF35" s="543"/>
      <c r="AG35" s="543"/>
      <c r="AH35" s="543"/>
    </row>
    <row r="36" spans="1:34" ht="12.75" customHeight="1">
      <c r="A36" s="477" t="s">
        <v>65</v>
      </c>
      <c r="B36" s="478">
        <v>2261</v>
      </c>
      <c r="C36" s="479">
        <v>-71</v>
      </c>
      <c r="D36" s="480">
        <v>0</v>
      </c>
      <c r="E36" s="481">
        <v>-71</v>
      </c>
      <c r="F36" s="481">
        <v>2332</v>
      </c>
      <c r="G36" s="482">
        <v>1878</v>
      </c>
      <c r="H36" s="483">
        <v>454</v>
      </c>
      <c r="I36" s="484">
        <v>2261</v>
      </c>
      <c r="K36" s="527"/>
      <c r="L36" s="527"/>
      <c r="M36" s="526"/>
      <c r="N36" s="527"/>
      <c r="Y36" s="543"/>
      <c r="Z36" s="543"/>
      <c r="AA36" s="543"/>
      <c r="AB36" s="543"/>
      <c r="AC36" s="543"/>
      <c r="AD36" s="543"/>
      <c r="AE36" s="543"/>
      <c r="AF36" s="543"/>
      <c r="AG36" s="543"/>
      <c r="AH36" s="543"/>
    </row>
    <row r="37" spans="1:34" ht="12.75" customHeight="1">
      <c r="A37" s="477" t="s">
        <v>66</v>
      </c>
      <c r="B37" s="478">
        <v>1438</v>
      </c>
      <c r="C37" s="479">
        <v>-922</v>
      </c>
      <c r="D37" s="480">
        <v>0</v>
      </c>
      <c r="E37" s="481">
        <v>-922</v>
      </c>
      <c r="F37" s="481">
        <v>2360</v>
      </c>
      <c r="G37" s="482">
        <v>1902</v>
      </c>
      <c r="H37" s="483">
        <v>458</v>
      </c>
      <c r="I37" s="484">
        <v>1438</v>
      </c>
      <c r="K37" s="527"/>
      <c r="L37" s="527"/>
      <c r="M37" s="526"/>
      <c r="N37" s="527"/>
      <c r="Y37" s="543"/>
      <c r="Z37" s="543"/>
      <c r="AA37" s="543"/>
      <c r="AB37" s="543"/>
      <c r="AC37" s="543"/>
      <c r="AD37" s="543"/>
      <c r="AE37" s="543"/>
      <c r="AF37" s="543"/>
      <c r="AG37" s="543"/>
      <c r="AH37" s="543"/>
    </row>
    <row r="38" spans="1:34" ht="12.75" customHeight="1">
      <c r="A38" s="395" t="s">
        <v>262</v>
      </c>
      <c r="B38" s="494">
        <v>23897</v>
      </c>
      <c r="C38" s="495">
        <v>7904</v>
      </c>
      <c r="D38" s="496">
        <v>0</v>
      </c>
      <c r="E38" s="497">
        <v>7904</v>
      </c>
      <c r="F38" s="497">
        <v>15993</v>
      </c>
      <c r="G38" s="498">
        <v>14986</v>
      </c>
      <c r="H38" s="499">
        <v>1007</v>
      </c>
      <c r="I38" s="500">
        <v>23897</v>
      </c>
      <c r="K38" s="527"/>
      <c r="L38" s="527"/>
      <c r="M38" s="526"/>
      <c r="N38" s="527"/>
      <c r="Y38" s="543"/>
      <c r="Z38" s="543"/>
      <c r="AA38" s="543"/>
      <c r="AB38" s="543"/>
      <c r="AC38" s="543"/>
      <c r="AD38" s="543"/>
      <c r="AE38" s="543"/>
      <c r="AF38" s="543"/>
      <c r="AG38" s="543"/>
      <c r="AH38" s="543"/>
    </row>
    <row r="39" spans="1:34" ht="15.75" customHeight="1">
      <c r="A39" s="501" t="s">
        <v>68</v>
      </c>
      <c r="B39" s="470">
        <v>89573</v>
      </c>
      <c r="C39" s="471">
        <v>24871</v>
      </c>
      <c r="D39" s="472">
        <v>0</v>
      </c>
      <c r="E39" s="473">
        <v>24871</v>
      </c>
      <c r="F39" s="473">
        <v>64702</v>
      </c>
      <c r="G39" s="474">
        <v>59212</v>
      </c>
      <c r="H39" s="475">
        <v>5490</v>
      </c>
      <c r="I39" s="476">
        <v>89573</v>
      </c>
      <c r="K39" s="527"/>
      <c r="L39" s="527"/>
      <c r="M39" s="526"/>
      <c r="N39" s="527"/>
      <c r="Y39" s="543"/>
      <c r="Z39" s="543"/>
      <c r="AA39" s="543"/>
      <c r="AB39" s="543"/>
      <c r="AC39" s="543"/>
      <c r="AD39" s="543"/>
      <c r="AE39" s="543"/>
      <c r="AF39" s="543"/>
      <c r="AG39" s="543"/>
      <c r="AH39" s="543"/>
    </row>
    <row r="40" spans="1:34" ht="13.5" customHeight="1">
      <c r="A40" s="477" t="s">
        <v>69</v>
      </c>
      <c r="B40" s="478">
        <v>7897</v>
      </c>
      <c r="C40" s="479">
        <v>4394</v>
      </c>
      <c r="D40" s="480">
        <v>0</v>
      </c>
      <c r="E40" s="481">
        <v>4394</v>
      </c>
      <c r="F40" s="481">
        <v>3503</v>
      </c>
      <c r="G40" s="482">
        <v>2894</v>
      </c>
      <c r="H40" s="483">
        <v>609</v>
      </c>
      <c r="I40" s="484">
        <v>7897</v>
      </c>
      <c r="K40" s="527"/>
      <c r="L40" s="527"/>
      <c r="M40" s="526"/>
      <c r="N40" s="527"/>
      <c r="Y40" s="543"/>
      <c r="Z40" s="543"/>
      <c r="AA40" s="543"/>
      <c r="AB40" s="543"/>
      <c r="AC40" s="543"/>
      <c r="AD40" s="543"/>
      <c r="AE40" s="543"/>
      <c r="AF40" s="543"/>
      <c r="AG40" s="543"/>
      <c r="AH40" s="543"/>
    </row>
    <row r="41" spans="1:34" ht="13.5" customHeight="1">
      <c r="A41" s="477" t="s">
        <v>70</v>
      </c>
      <c r="B41" s="478">
        <v>-1274</v>
      </c>
      <c r="C41" s="479">
        <v>-1289</v>
      </c>
      <c r="D41" s="480">
        <v>0</v>
      </c>
      <c r="E41" s="481">
        <v>-1289</v>
      </c>
      <c r="F41" s="481">
        <v>15</v>
      </c>
      <c r="G41" s="482">
        <v>28</v>
      </c>
      <c r="H41" s="483">
        <v>-13</v>
      </c>
      <c r="I41" s="484">
        <v>-1274</v>
      </c>
      <c r="K41" s="527"/>
      <c r="L41" s="527"/>
      <c r="M41" s="526"/>
      <c r="N41" s="527"/>
      <c r="Y41" s="543"/>
      <c r="Z41" s="543"/>
      <c r="AA41" s="543"/>
      <c r="AB41" s="543"/>
      <c r="AC41" s="543"/>
      <c r="AD41" s="543"/>
      <c r="AE41" s="543"/>
      <c r="AF41" s="543"/>
      <c r="AG41" s="543"/>
      <c r="AH41" s="543"/>
    </row>
    <row r="42" spans="1:34" ht="13.5" customHeight="1">
      <c r="A42" s="477" t="s">
        <v>71</v>
      </c>
      <c r="B42" s="478">
        <v>12343</v>
      </c>
      <c r="C42" s="479">
        <v>1413</v>
      </c>
      <c r="D42" s="480">
        <v>0</v>
      </c>
      <c r="E42" s="481">
        <v>1413</v>
      </c>
      <c r="F42" s="481">
        <v>10930</v>
      </c>
      <c r="G42" s="482">
        <v>9503</v>
      </c>
      <c r="H42" s="483">
        <v>1427</v>
      </c>
      <c r="I42" s="484">
        <v>12343</v>
      </c>
      <c r="K42" s="527"/>
      <c r="L42" s="527"/>
      <c r="M42" s="526"/>
      <c r="N42" s="527"/>
      <c r="Y42" s="543"/>
      <c r="Z42" s="543"/>
      <c r="AA42" s="543"/>
      <c r="AB42" s="543"/>
      <c r="AC42" s="543"/>
      <c r="AD42" s="543"/>
      <c r="AE42" s="543"/>
      <c r="AF42" s="543"/>
      <c r="AG42" s="543"/>
      <c r="AH42" s="543"/>
    </row>
    <row r="43" spans="1:34" ht="13.5" customHeight="1">
      <c r="A43" s="477" t="s">
        <v>72</v>
      </c>
      <c r="B43" s="478">
        <v>40643</v>
      </c>
      <c r="C43" s="479">
        <v>23021</v>
      </c>
      <c r="D43" s="480">
        <v>0</v>
      </c>
      <c r="E43" s="481">
        <v>23021</v>
      </c>
      <c r="F43" s="481">
        <v>17622</v>
      </c>
      <c r="G43" s="482">
        <v>16378</v>
      </c>
      <c r="H43" s="483">
        <v>1244</v>
      </c>
      <c r="I43" s="484">
        <v>40643</v>
      </c>
      <c r="K43" s="527"/>
      <c r="L43" s="527"/>
      <c r="M43" s="526"/>
      <c r="N43" s="527"/>
      <c r="Y43" s="543"/>
      <c r="Z43" s="543"/>
      <c r="AA43" s="543"/>
      <c r="AB43" s="543"/>
      <c r="AC43" s="543"/>
      <c r="AD43" s="543"/>
      <c r="AE43" s="543"/>
      <c r="AF43" s="543"/>
      <c r="AG43" s="543"/>
      <c r="AH43" s="543"/>
    </row>
    <row r="44" spans="1:34" ht="13.5" customHeight="1">
      <c r="A44" s="477" t="s">
        <v>73</v>
      </c>
      <c r="B44" s="478">
        <v>-2758</v>
      </c>
      <c r="C44" s="479">
        <v>-3798</v>
      </c>
      <c r="D44" s="480">
        <v>0</v>
      </c>
      <c r="E44" s="481">
        <v>-3798</v>
      </c>
      <c r="F44" s="481">
        <v>1040</v>
      </c>
      <c r="G44" s="482">
        <v>1028</v>
      </c>
      <c r="H44" s="483">
        <v>12</v>
      </c>
      <c r="I44" s="484">
        <v>-2758</v>
      </c>
      <c r="K44" s="527"/>
      <c r="L44" s="527"/>
      <c r="M44" s="526"/>
      <c r="N44" s="527"/>
      <c r="Y44" s="543"/>
      <c r="Z44" s="543"/>
      <c r="AA44" s="543"/>
      <c r="AB44" s="543"/>
      <c r="AC44" s="543"/>
      <c r="AD44" s="543"/>
      <c r="AE44" s="543"/>
      <c r="AF44" s="543"/>
      <c r="AG44" s="543"/>
      <c r="AH44" s="543"/>
    </row>
    <row r="45" spans="1:34" ht="13.5" customHeight="1">
      <c r="A45" s="477" t="s">
        <v>74</v>
      </c>
      <c r="B45" s="478">
        <v>2310</v>
      </c>
      <c r="C45" s="479">
        <v>-4024</v>
      </c>
      <c r="D45" s="480">
        <v>0</v>
      </c>
      <c r="E45" s="481">
        <v>-4024</v>
      </c>
      <c r="F45" s="481">
        <v>6334</v>
      </c>
      <c r="G45" s="482">
        <v>5419</v>
      </c>
      <c r="H45" s="483">
        <v>915</v>
      </c>
      <c r="I45" s="484">
        <v>2310</v>
      </c>
      <c r="K45" s="527"/>
      <c r="L45" s="527"/>
      <c r="M45" s="526"/>
      <c r="N45" s="527"/>
      <c r="Y45" s="543"/>
      <c r="Z45" s="543"/>
      <c r="AA45" s="543"/>
      <c r="AB45" s="543"/>
      <c r="AC45" s="543"/>
      <c r="AD45" s="543"/>
      <c r="AE45" s="543"/>
      <c r="AF45" s="543"/>
      <c r="AG45" s="543"/>
      <c r="AH45" s="543"/>
    </row>
    <row r="46" spans="1:34" ht="13.5" customHeight="1">
      <c r="A46" s="477" t="s">
        <v>75</v>
      </c>
      <c r="B46" s="478">
        <v>15022</v>
      </c>
      <c r="C46" s="479">
        <v>-3594</v>
      </c>
      <c r="D46" s="480">
        <v>0</v>
      </c>
      <c r="E46" s="481">
        <v>-3594</v>
      </c>
      <c r="F46" s="481">
        <v>18616</v>
      </c>
      <c r="G46" s="482">
        <v>17529</v>
      </c>
      <c r="H46" s="483">
        <v>1087</v>
      </c>
      <c r="I46" s="484">
        <v>15022</v>
      </c>
      <c r="K46" s="527"/>
      <c r="L46" s="527"/>
      <c r="M46" s="526"/>
      <c r="N46" s="527"/>
      <c r="Y46" s="543"/>
      <c r="Z46" s="543"/>
      <c r="AA46" s="543"/>
      <c r="AB46" s="543"/>
      <c r="AC46" s="543"/>
      <c r="AD46" s="543"/>
      <c r="AE46" s="543"/>
      <c r="AF46" s="543"/>
      <c r="AG46" s="543"/>
      <c r="AH46" s="543"/>
    </row>
    <row r="47" spans="1:34" ht="13.5" customHeight="1">
      <c r="A47" s="502" t="s">
        <v>201</v>
      </c>
      <c r="B47" s="487">
        <v>15390</v>
      </c>
      <c r="C47" s="503">
        <v>8748</v>
      </c>
      <c r="D47" s="489">
        <v>0</v>
      </c>
      <c r="E47" s="504">
        <v>8748</v>
      </c>
      <c r="F47" s="490">
        <v>6642</v>
      </c>
      <c r="G47" s="505">
        <v>6433</v>
      </c>
      <c r="H47" s="492">
        <v>209</v>
      </c>
      <c r="I47" s="506">
        <v>15390</v>
      </c>
      <c r="K47" s="527"/>
      <c r="L47" s="527"/>
      <c r="M47" s="526"/>
      <c r="N47" s="527"/>
      <c r="Y47" s="543"/>
      <c r="Z47" s="543"/>
      <c r="AA47" s="543"/>
      <c r="AB47" s="543"/>
      <c r="AC47" s="543"/>
      <c r="AD47" s="543"/>
      <c r="AE47" s="543"/>
      <c r="AF47" s="543"/>
      <c r="AG47" s="543"/>
      <c r="AH47" s="543"/>
    </row>
    <row r="48" spans="1:34" ht="26.25" customHeight="1">
      <c r="A48" s="507" t="s">
        <v>77</v>
      </c>
      <c r="B48" s="470">
        <v>-3448</v>
      </c>
      <c r="C48" s="471">
        <v>-12955</v>
      </c>
      <c r="D48" s="472">
        <v>0</v>
      </c>
      <c r="E48" s="473">
        <v>-12955</v>
      </c>
      <c r="F48" s="473">
        <v>9507</v>
      </c>
      <c r="G48" s="474">
        <v>8261</v>
      </c>
      <c r="H48" s="475">
        <v>1246</v>
      </c>
      <c r="I48" s="476">
        <v>-3448</v>
      </c>
      <c r="K48" s="527"/>
      <c r="L48" s="527"/>
      <c r="M48" s="526"/>
      <c r="N48" s="527"/>
      <c r="Y48" s="543"/>
      <c r="Z48" s="543"/>
      <c r="AA48" s="543"/>
      <c r="AB48" s="543"/>
      <c r="AC48" s="543"/>
      <c r="AD48" s="543"/>
      <c r="AE48" s="543"/>
      <c r="AF48" s="543"/>
      <c r="AG48" s="543"/>
      <c r="AH48" s="543"/>
    </row>
    <row r="49" spans="1:34" ht="13.5" customHeight="1">
      <c r="A49" s="477" t="s">
        <v>78</v>
      </c>
      <c r="B49" s="478">
        <v>-3499</v>
      </c>
      <c r="C49" s="479">
        <v>-5832</v>
      </c>
      <c r="D49" s="480">
        <v>0</v>
      </c>
      <c r="E49" s="481">
        <v>-5832</v>
      </c>
      <c r="F49" s="481">
        <v>2333</v>
      </c>
      <c r="G49" s="482">
        <v>2212</v>
      </c>
      <c r="H49" s="483">
        <v>121</v>
      </c>
      <c r="I49" s="484">
        <v>-3499</v>
      </c>
      <c r="K49" s="527"/>
      <c r="L49" s="527"/>
      <c r="M49" s="526"/>
      <c r="N49" s="527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</row>
    <row r="50" spans="1:34" ht="13.5" customHeight="1">
      <c r="A50" s="477" t="s">
        <v>79</v>
      </c>
      <c r="B50" s="478">
        <v>2173</v>
      </c>
      <c r="C50" s="479">
        <v>1693</v>
      </c>
      <c r="D50" s="480">
        <v>0</v>
      </c>
      <c r="E50" s="481">
        <v>1693</v>
      </c>
      <c r="F50" s="481">
        <v>480</v>
      </c>
      <c r="G50" s="482">
        <v>454</v>
      </c>
      <c r="H50" s="483">
        <v>26</v>
      </c>
      <c r="I50" s="484">
        <v>2173</v>
      </c>
      <c r="K50" s="527"/>
      <c r="L50" s="527"/>
      <c r="M50" s="526"/>
      <c r="N50" s="527"/>
      <c r="Y50" s="543"/>
      <c r="Z50" s="543"/>
      <c r="AA50" s="543"/>
      <c r="AB50" s="543"/>
      <c r="AC50" s="543"/>
      <c r="AD50" s="543"/>
      <c r="AE50" s="543"/>
      <c r="AF50" s="543"/>
      <c r="AG50" s="543"/>
      <c r="AH50" s="543"/>
    </row>
    <row r="51" spans="1:34" ht="13.5" customHeight="1">
      <c r="A51" s="477" t="s">
        <v>80</v>
      </c>
      <c r="B51" s="478">
        <v>250</v>
      </c>
      <c r="C51" s="479">
        <v>-1424</v>
      </c>
      <c r="D51" s="480">
        <v>0</v>
      </c>
      <c r="E51" s="481">
        <v>-1424</v>
      </c>
      <c r="F51" s="481">
        <v>1674</v>
      </c>
      <c r="G51" s="482">
        <v>620</v>
      </c>
      <c r="H51" s="483">
        <v>1054</v>
      </c>
      <c r="I51" s="484">
        <v>250</v>
      </c>
      <c r="K51" s="527"/>
      <c r="L51" s="527"/>
      <c r="M51" s="526"/>
      <c r="N51" s="527"/>
      <c r="Y51" s="543"/>
      <c r="Z51" s="543"/>
      <c r="AA51" s="543"/>
      <c r="AB51" s="543"/>
      <c r="AC51" s="543"/>
      <c r="AD51" s="543"/>
      <c r="AE51" s="543"/>
      <c r="AF51" s="543"/>
      <c r="AG51" s="543"/>
      <c r="AH51" s="543"/>
    </row>
    <row r="52" spans="1:34" ht="13.5" customHeight="1">
      <c r="A52" s="477" t="s">
        <v>81</v>
      </c>
      <c r="B52" s="478">
        <v>40</v>
      </c>
      <c r="C52" s="479">
        <v>-574</v>
      </c>
      <c r="D52" s="480">
        <v>0</v>
      </c>
      <c r="E52" s="481">
        <v>-574</v>
      </c>
      <c r="F52" s="481">
        <v>614</v>
      </c>
      <c r="G52" s="482">
        <v>591</v>
      </c>
      <c r="H52" s="483">
        <v>23</v>
      </c>
      <c r="I52" s="484">
        <v>40</v>
      </c>
      <c r="K52" s="527"/>
      <c r="L52" s="527"/>
      <c r="M52" s="526"/>
      <c r="N52" s="527"/>
      <c r="Y52" s="543"/>
      <c r="Z52" s="543"/>
      <c r="AA52" s="543"/>
      <c r="AB52" s="543"/>
      <c r="AC52" s="543"/>
      <c r="AD52" s="543"/>
      <c r="AE52" s="543"/>
      <c r="AF52" s="543"/>
      <c r="AG52" s="543"/>
      <c r="AH52" s="543"/>
    </row>
    <row r="53" spans="1:34" ht="13.5" customHeight="1">
      <c r="A53" s="477" t="s">
        <v>263</v>
      </c>
      <c r="B53" s="478">
        <v>-3210</v>
      </c>
      <c r="C53" s="479">
        <v>-3523</v>
      </c>
      <c r="D53" s="480">
        <v>0</v>
      </c>
      <c r="E53" s="481">
        <v>-3523</v>
      </c>
      <c r="F53" s="481">
        <v>313</v>
      </c>
      <c r="G53" s="482">
        <v>188</v>
      </c>
      <c r="H53" s="483">
        <v>125</v>
      </c>
      <c r="I53" s="484">
        <v>-3210</v>
      </c>
      <c r="K53" s="527"/>
      <c r="L53" s="527"/>
      <c r="M53" s="526"/>
      <c r="N53" s="527"/>
      <c r="Y53" s="543"/>
      <c r="Z53" s="543"/>
      <c r="AA53" s="543"/>
      <c r="AB53" s="543"/>
      <c r="AC53" s="543"/>
      <c r="AD53" s="543"/>
      <c r="AE53" s="543"/>
      <c r="AF53" s="543"/>
      <c r="AG53" s="543"/>
      <c r="AH53" s="543"/>
    </row>
    <row r="54" spans="1:34" ht="13.5" customHeight="1">
      <c r="A54" s="477" t="s">
        <v>83</v>
      </c>
      <c r="B54" s="478">
        <v>-2174</v>
      </c>
      <c r="C54" s="479">
        <v>-2979</v>
      </c>
      <c r="D54" s="480">
        <v>0</v>
      </c>
      <c r="E54" s="481">
        <v>-2979</v>
      </c>
      <c r="F54" s="481">
        <v>805</v>
      </c>
      <c r="G54" s="482">
        <v>754</v>
      </c>
      <c r="H54" s="483">
        <v>51</v>
      </c>
      <c r="I54" s="484">
        <v>-2174</v>
      </c>
      <c r="K54" s="527"/>
      <c r="L54" s="527"/>
      <c r="M54" s="526"/>
      <c r="N54" s="527"/>
      <c r="Y54" s="543"/>
      <c r="Z54" s="543"/>
      <c r="AA54" s="543"/>
      <c r="AB54" s="543"/>
      <c r="AC54" s="543"/>
      <c r="AD54" s="543"/>
      <c r="AE54" s="543"/>
      <c r="AF54" s="543"/>
      <c r="AG54" s="543"/>
      <c r="AH54" s="543"/>
    </row>
    <row r="55" spans="1:34" ht="13.5" customHeight="1">
      <c r="A55" s="477" t="s">
        <v>84</v>
      </c>
      <c r="B55" s="478">
        <v>2972</v>
      </c>
      <c r="C55" s="479">
        <v>-316</v>
      </c>
      <c r="D55" s="480">
        <v>0</v>
      </c>
      <c r="E55" s="481">
        <v>-316</v>
      </c>
      <c r="F55" s="481">
        <v>3288</v>
      </c>
      <c r="G55" s="482">
        <v>3442</v>
      </c>
      <c r="H55" s="483">
        <v>-154</v>
      </c>
      <c r="I55" s="484">
        <v>2972</v>
      </c>
      <c r="K55" s="527"/>
      <c r="L55" s="527"/>
      <c r="M55" s="526"/>
      <c r="N55" s="527"/>
      <c r="Y55" s="543"/>
      <c r="Z55" s="543"/>
      <c r="AA55" s="543"/>
      <c r="AB55" s="543"/>
      <c r="AC55" s="543"/>
      <c r="AD55" s="543"/>
      <c r="AE55" s="543"/>
      <c r="AF55" s="543"/>
      <c r="AG55" s="543"/>
      <c r="AH55" s="543"/>
    </row>
    <row r="56" spans="1:34" ht="15.75" customHeight="1">
      <c r="A56" s="469" t="s">
        <v>85</v>
      </c>
      <c r="B56" s="470">
        <v>29854</v>
      </c>
      <c r="C56" s="471">
        <v>-26236</v>
      </c>
      <c r="D56" s="472">
        <v>0</v>
      </c>
      <c r="E56" s="473">
        <v>-26236</v>
      </c>
      <c r="F56" s="473">
        <v>56090</v>
      </c>
      <c r="G56" s="474">
        <v>48814</v>
      </c>
      <c r="H56" s="475">
        <v>7276</v>
      </c>
      <c r="I56" s="476">
        <v>29854</v>
      </c>
      <c r="K56" s="527"/>
      <c r="L56" s="527"/>
      <c r="M56" s="526"/>
      <c r="N56" s="527"/>
      <c r="Y56" s="543"/>
      <c r="Z56" s="543"/>
      <c r="AA56" s="543"/>
      <c r="AB56" s="543"/>
      <c r="AC56" s="543"/>
      <c r="AD56" s="543"/>
      <c r="AE56" s="543"/>
      <c r="AF56" s="543"/>
      <c r="AG56" s="543"/>
      <c r="AH56" s="543"/>
    </row>
    <row r="57" spans="1:34" ht="13.5" customHeight="1">
      <c r="A57" s="477" t="s">
        <v>86</v>
      </c>
      <c r="B57" s="478">
        <v>14566</v>
      </c>
      <c r="C57" s="479">
        <v>5542</v>
      </c>
      <c r="D57" s="480">
        <v>0</v>
      </c>
      <c r="E57" s="481">
        <v>5542</v>
      </c>
      <c r="F57" s="481">
        <v>9024</v>
      </c>
      <c r="G57" s="482">
        <v>7092</v>
      </c>
      <c r="H57" s="483">
        <v>1932</v>
      </c>
      <c r="I57" s="484">
        <v>14566</v>
      </c>
      <c r="K57" s="527"/>
      <c r="L57" s="527"/>
      <c r="M57" s="526"/>
      <c r="N57" s="527"/>
      <c r="Y57" s="543"/>
      <c r="Z57" s="543"/>
      <c r="AA57" s="543"/>
      <c r="AB57" s="543"/>
      <c r="AC57" s="543"/>
      <c r="AD57" s="543"/>
      <c r="AE57" s="543"/>
      <c r="AF57" s="543"/>
      <c r="AG57" s="543"/>
      <c r="AH57" s="543"/>
    </row>
    <row r="58" spans="1:34" ht="13.5" customHeight="1">
      <c r="A58" s="477" t="s">
        <v>264</v>
      </c>
      <c r="B58" s="478">
        <v>960</v>
      </c>
      <c r="C58" s="479">
        <v>-429</v>
      </c>
      <c r="D58" s="480">
        <v>0</v>
      </c>
      <c r="E58" s="481">
        <v>-429</v>
      </c>
      <c r="F58" s="481">
        <v>1389</v>
      </c>
      <c r="G58" s="482">
        <v>1094</v>
      </c>
      <c r="H58" s="483">
        <v>295</v>
      </c>
      <c r="I58" s="484">
        <v>960</v>
      </c>
      <c r="K58" s="527"/>
      <c r="L58" s="527"/>
      <c r="M58" s="526"/>
      <c r="N58" s="527"/>
      <c r="Y58" s="543"/>
      <c r="Z58" s="543"/>
      <c r="AA58" s="543"/>
      <c r="AB58" s="543"/>
      <c r="AC58" s="543"/>
      <c r="AD58" s="543"/>
      <c r="AE58" s="543"/>
      <c r="AF58" s="543"/>
      <c r="AG58" s="543"/>
      <c r="AH58" s="543"/>
    </row>
    <row r="59" spans="1:34" ht="13.5" customHeight="1">
      <c r="A59" s="477" t="s">
        <v>88</v>
      </c>
      <c r="B59" s="478">
        <v>891</v>
      </c>
      <c r="C59" s="479">
        <v>-1974</v>
      </c>
      <c r="D59" s="480">
        <v>0</v>
      </c>
      <c r="E59" s="481">
        <v>-1974</v>
      </c>
      <c r="F59" s="481">
        <v>2865</v>
      </c>
      <c r="G59" s="482">
        <v>2006</v>
      </c>
      <c r="H59" s="483">
        <v>859</v>
      </c>
      <c r="I59" s="484">
        <v>891</v>
      </c>
      <c r="K59" s="527"/>
      <c r="L59" s="527"/>
      <c r="M59" s="526"/>
      <c r="N59" s="527"/>
      <c r="Y59" s="543"/>
      <c r="Z59" s="543"/>
      <c r="AA59" s="543"/>
      <c r="AB59" s="543"/>
      <c r="AC59" s="543"/>
      <c r="AD59" s="543"/>
      <c r="AE59" s="543"/>
      <c r="AF59" s="543"/>
      <c r="AG59" s="543"/>
      <c r="AH59" s="543"/>
    </row>
    <row r="60" spans="1:34" ht="13.5" customHeight="1">
      <c r="A60" s="477" t="s">
        <v>89</v>
      </c>
      <c r="B60" s="478">
        <v>11448</v>
      </c>
      <c r="C60" s="479">
        <v>3756</v>
      </c>
      <c r="D60" s="480">
        <v>0</v>
      </c>
      <c r="E60" s="481">
        <v>3756</v>
      </c>
      <c r="F60" s="481">
        <v>7692</v>
      </c>
      <c r="G60" s="482">
        <v>6959</v>
      </c>
      <c r="H60" s="483">
        <v>733</v>
      </c>
      <c r="I60" s="484">
        <v>11448</v>
      </c>
      <c r="K60" s="527"/>
      <c r="L60" s="527"/>
      <c r="M60" s="526"/>
      <c r="N60" s="527"/>
      <c r="Y60" s="543"/>
      <c r="Z60" s="543"/>
      <c r="AA60" s="543"/>
      <c r="AB60" s="543"/>
      <c r="AC60" s="543"/>
      <c r="AD60" s="543"/>
      <c r="AE60" s="543"/>
      <c r="AF60" s="543"/>
      <c r="AG60" s="543"/>
      <c r="AH60" s="543"/>
    </row>
    <row r="61" spans="1:34" ht="13.5" customHeight="1">
      <c r="A61" s="477" t="s">
        <v>90</v>
      </c>
      <c r="B61" s="478">
        <v>58</v>
      </c>
      <c r="C61" s="479">
        <v>-1625</v>
      </c>
      <c r="D61" s="480">
        <v>0</v>
      </c>
      <c r="E61" s="481">
        <v>-1625</v>
      </c>
      <c r="F61" s="481">
        <v>1683</v>
      </c>
      <c r="G61" s="482">
        <v>1451</v>
      </c>
      <c r="H61" s="483">
        <v>232</v>
      </c>
      <c r="I61" s="484">
        <v>58</v>
      </c>
      <c r="K61" s="527"/>
      <c r="L61" s="527"/>
      <c r="M61" s="526"/>
      <c r="N61" s="527"/>
      <c r="Y61" s="543"/>
      <c r="Z61" s="543"/>
      <c r="AA61" s="543"/>
      <c r="AB61" s="543"/>
      <c r="AC61" s="543"/>
      <c r="AD61" s="543"/>
      <c r="AE61" s="543"/>
      <c r="AF61" s="543"/>
      <c r="AG61" s="543"/>
      <c r="AH61" s="543"/>
    </row>
    <row r="62" spans="1:34" ht="13.5" customHeight="1">
      <c r="A62" s="477" t="s">
        <v>91</v>
      </c>
      <c r="B62" s="478">
        <v>-78</v>
      </c>
      <c r="C62" s="479">
        <v>-2086</v>
      </c>
      <c r="D62" s="480">
        <v>0</v>
      </c>
      <c r="E62" s="481">
        <v>-2086</v>
      </c>
      <c r="F62" s="481">
        <v>2008</v>
      </c>
      <c r="G62" s="482">
        <v>1303</v>
      </c>
      <c r="H62" s="483">
        <v>705</v>
      </c>
      <c r="I62" s="484">
        <v>-78</v>
      </c>
      <c r="K62" s="527"/>
      <c r="L62" s="527"/>
      <c r="M62" s="526"/>
      <c r="N62" s="527"/>
      <c r="Y62" s="543"/>
      <c r="Z62" s="543"/>
      <c r="AA62" s="543"/>
      <c r="AB62" s="543"/>
      <c r="AC62" s="543"/>
      <c r="AD62" s="543"/>
      <c r="AE62" s="543"/>
      <c r="AF62" s="543"/>
      <c r="AG62" s="543"/>
      <c r="AH62" s="543"/>
    </row>
    <row r="63" spans="1:34" ht="13.5" customHeight="1">
      <c r="A63" s="477" t="s">
        <v>92</v>
      </c>
      <c r="B63" s="478">
        <v>-3335</v>
      </c>
      <c r="C63" s="479">
        <v>-6231</v>
      </c>
      <c r="D63" s="480">
        <v>0</v>
      </c>
      <c r="E63" s="481">
        <v>-6231</v>
      </c>
      <c r="F63" s="481">
        <v>2896</v>
      </c>
      <c r="G63" s="482">
        <v>2827</v>
      </c>
      <c r="H63" s="483">
        <v>69</v>
      </c>
      <c r="I63" s="484">
        <v>-3335</v>
      </c>
      <c r="K63" s="527"/>
      <c r="L63" s="527"/>
      <c r="M63" s="526"/>
      <c r="N63" s="527"/>
      <c r="Y63" s="543"/>
      <c r="Z63" s="543"/>
      <c r="AA63" s="543"/>
      <c r="AB63" s="543"/>
      <c r="AC63" s="543"/>
      <c r="AD63" s="543"/>
      <c r="AE63" s="543"/>
      <c r="AF63" s="543"/>
      <c r="AG63" s="543"/>
      <c r="AH63" s="543"/>
    </row>
    <row r="64" spans="1:34" s="508" customFormat="1" ht="13.5" customHeight="1">
      <c r="A64" s="477" t="s">
        <v>93</v>
      </c>
      <c r="B64" s="478">
        <v>-1359</v>
      </c>
      <c r="C64" s="479">
        <v>-2329</v>
      </c>
      <c r="D64" s="480">
        <v>0</v>
      </c>
      <c r="E64" s="481">
        <v>-2329</v>
      </c>
      <c r="F64" s="481">
        <v>970</v>
      </c>
      <c r="G64" s="482">
        <v>765</v>
      </c>
      <c r="H64" s="483">
        <v>205</v>
      </c>
      <c r="I64" s="484">
        <v>-1359</v>
      </c>
      <c r="J64" s="24"/>
      <c r="K64" s="527"/>
      <c r="L64" s="527"/>
      <c r="M64" s="526"/>
      <c r="N64" s="527"/>
      <c r="W64" s="24"/>
      <c r="X64" s="24"/>
      <c r="Y64" s="543"/>
      <c r="Z64" s="543"/>
      <c r="AA64" s="543"/>
      <c r="AB64" s="543"/>
      <c r="AC64" s="543"/>
      <c r="AD64" s="543"/>
      <c r="AE64" s="543"/>
      <c r="AF64" s="543"/>
      <c r="AG64" s="543"/>
      <c r="AH64" s="543"/>
    </row>
    <row r="65" spans="1:34" ht="13.5" customHeight="1">
      <c r="A65" s="477" t="s">
        <v>94</v>
      </c>
      <c r="B65" s="478">
        <v>4442</v>
      </c>
      <c r="C65" s="479">
        <v>-347</v>
      </c>
      <c r="D65" s="480">
        <v>0</v>
      </c>
      <c r="E65" s="481">
        <v>-347</v>
      </c>
      <c r="F65" s="481">
        <v>4789</v>
      </c>
      <c r="G65" s="482">
        <v>4114</v>
      </c>
      <c r="H65" s="483">
        <v>675</v>
      </c>
      <c r="I65" s="484">
        <v>4442</v>
      </c>
      <c r="J65" s="508"/>
      <c r="K65" s="527"/>
      <c r="L65" s="527"/>
      <c r="M65" s="526"/>
      <c r="N65" s="527"/>
      <c r="Y65" s="543"/>
      <c r="Z65" s="543"/>
      <c r="AA65" s="543"/>
      <c r="AB65" s="543"/>
      <c r="AC65" s="543"/>
      <c r="AD65" s="543"/>
      <c r="AE65" s="543"/>
      <c r="AF65" s="543"/>
      <c r="AG65" s="543"/>
      <c r="AH65" s="543"/>
    </row>
    <row r="66" spans="1:34" ht="13.5" customHeight="1">
      <c r="A66" s="477" t="s">
        <v>95</v>
      </c>
      <c r="B66" s="478">
        <v>-40</v>
      </c>
      <c r="C66" s="479">
        <v>-8182</v>
      </c>
      <c r="D66" s="480">
        <v>0</v>
      </c>
      <c r="E66" s="481">
        <v>-8182</v>
      </c>
      <c r="F66" s="481">
        <v>8142</v>
      </c>
      <c r="G66" s="482">
        <v>7593</v>
      </c>
      <c r="H66" s="483">
        <v>549</v>
      </c>
      <c r="I66" s="484">
        <v>-40</v>
      </c>
      <c r="K66" s="527"/>
      <c r="L66" s="527"/>
      <c r="M66" s="526"/>
      <c r="N66" s="527"/>
      <c r="Y66" s="543"/>
      <c r="Z66" s="543"/>
      <c r="AA66" s="543"/>
      <c r="AB66" s="543"/>
      <c r="AC66" s="543"/>
      <c r="AD66" s="543"/>
      <c r="AE66" s="543"/>
      <c r="AF66" s="543"/>
      <c r="AG66" s="543"/>
      <c r="AH66" s="543"/>
    </row>
    <row r="67" spans="1:34" ht="13.5" customHeight="1">
      <c r="A67" s="477" t="s">
        <v>96</v>
      </c>
      <c r="B67" s="478">
        <v>-634</v>
      </c>
      <c r="C67" s="479">
        <v>-2515</v>
      </c>
      <c r="D67" s="480">
        <v>0</v>
      </c>
      <c r="E67" s="481">
        <v>-2515</v>
      </c>
      <c r="F67" s="481">
        <v>1881</v>
      </c>
      <c r="G67" s="482">
        <v>1649</v>
      </c>
      <c r="H67" s="483">
        <v>232</v>
      </c>
      <c r="I67" s="484">
        <v>-634</v>
      </c>
      <c r="K67" s="527"/>
      <c r="L67" s="527"/>
      <c r="M67" s="526"/>
      <c r="N67" s="527"/>
      <c r="Y67" s="543"/>
      <c r="Z67" s="543"/>
      <c r="AA67" s="543"/>
      <c r="AB67" s="543"/>
      <c r="AC67" s="543"/>
      <c r="AD67" s="543"/>
      <c r="AE67" s="543"/>
      <c r="AF67" s="543"/>
      <c r="AG67" s="543"/>
      <c r="AH67" s="543"/>
    </row>
    <row r="68" spans="1:34" ht="13.5" customHeight="1">
      <c r="A68" s="477" t="s">
        <v>97</v>
      </c>
      <c r="B68" s="478">
        <v>7733</v>
      </c>
      <c r="C68" s="479">
        <v>-99</v>
      </c>
      <c r="D68" s="480">
        <v>0</v>
      </c>
      <c r="E68" s="481">
        <v>-99</v>
      </c>
      <c r="F68" s="481">
        <v>7832</v>
      </c>
      <c r="G68" s="482">
        <v>7439</v>
      </c>
      <c r="H68" s="483">
        <v>393</v>
      </c>
      <c r="I68" s="484">
        <v>7733</v>
      </c>
      <c r="J68" s="547"/>
      <c r="K68" s="527"/>
      <c r="L68" s="527"/>
      <c r="M68" s="526"/>
      <c r="N68" s="527"/>
      <c r="Y68" s="543"/>
      <c r="Z68" s="543"/>
      <c r="AA68" s="543"/>
      <c r="AB68" s="543"/>
      <c r="AC68" s="543"/>
      <c r="AD68" s="543"/>
      <c r="AE68" s="543"/>
      <c r="AF68" s="543"/>
      <c r="AG68" s="543"/>
      <c r="AH68" s="543"/>
    </row>
    <row r="69" spans="1:34" ht="13.5" customHeight="1">
      <c r="A69" s="477" t="s">
        <v>98</v>
      </c>
      <c r="B69" s="478">
        <v>-4173</v>
      </c>
      <c r="C69" s="479">
        <v>-6924</v>
      </c>
      <c r="D69" s="480">
        <v>0</v>
      </c>
      <c r="E69" s="481">
        <v>-6924</v>
      </c>
      <c r="F69" s="481">
        <v>2751</v>
      </c>
      <c r="G69" s="482">
        <v>2695</v>
      </c>
      <c r="H69" s="483">
        <v>56</v>
      </c>
      <c r="I69" s="484">
        <v>-4173</v>
      </c>
      <c r="K69" s="527"/>
      <c r="L69" s="527"/>
      <c r="M69" s="526"/>
      <c r="N69" s="527"/>
      <c r="Y69" s="543"/>
      <c r="Z69" s="543"/>
      <c r="AA69" s="543"/>
      <c r="AB69" s="543"/>
      <c r="AC69" s="543"/>
      <c r="AD69" s="543"/>
      <c r="AE69" s="543"/>
      <c r="AF69" s="543"/>
      <c r="AG69" s="543"/>
      <c r="AH69" s="543"/>
    </row>
    <row r="70" spans="1:34" ht="13.5" customHeight="1">
      <c r="A70" s="395" t="s">
        <v>99</v>
      </c>
      <c r="B70" s="494">
        <v>-625</v>
      </c>
      <c r="C70" s="495">
        <v>-2793</v>
      </c>
      <c r="D70" s="496">
        <v>0</v>
      </c>
      <c r="E70" s="497">
        <v>-2793</v>
      </c>
      <c r="F70" s="497">
        <v>2168</v>
      </c>
      <c r="G70" s="498">
        <v>1827</v>
      </c>
      <c r="H70" s="499">
        <v>341</v>
      </c>
      <c r="I70" s="500">
        <v>-625</v>
      </c>
      <c r="K70" s="527"/>
      <c r="L70" s="527"/>
      <c r="M70" s="526"/>
      <c r="N70" s="527"/>
      <c r="Y70" s="543"/>
      <c r="Z70" s="543"/>
      <c r="AA70" s="543"/>
      <c r="AB70" s="543"/>
      <c r="AC70" s="543"/>
      <c r="AD70" s="543"/>
      <c r="AE70" s="543"/>
      <c r="AF70" s="543"/>
      <c r="AG70" s="543"/>
      <c r="AH70" s="543"/>
    </row>
    <row r="71" spans="1:34" ht="14.25" customHeight="1">
      <c r="A71" s="507" t="s">
        <v>100</v>
      </c>
      <c r="B71" s="509">
        <v>30079</v>
      </c>
      <c r="C71" s="463">
        <v>-12625</v>
      </c>
      <c r="D71" s="464">
        <v>0</v>
      </c>
      <c r="E71" s="465">
        <v>-12625</v>
      </c>
      <c r="F71" s="465">
        <v>42704</v>
      </c>
      <c r="G71" s="466">
        <v>41400</v>
      </c>
      <c r="H71" s="467">
        <v>1304</v>
      </c>
      <c r="I71" s="468">
        <v>30079</v>
      </c>
      <c r="K71" s="527"/>
      <c r="L71" s="527"/>
      <c r="M71" s="526"/>
      <c r="N71" s="527"/>
      <c r="Y71" s="543"/>
      <c r="Z71" s="543"/>
      <c r="AA71" s="543"/>
      <c r="AB71" s="543"/>
      <c r="AC71" s="543"/>
      <c r="AD71" s="543"/>
      <c r="AE71" s="543"/>
      <c r="AF71" s="543"/>
      <c r="AG71" s="543"/>
      <c r="AH71" s="543"/>
    </row>
    <row r="72" spans="1:34" ht="13.5" customHeight="1">
      <c r="A72" s="477" t="s">
        <v>101</v>
      </c>
      <c r="B72" s="478">
        <v>-3682</v>
      </c>
      <c r="C72" s="479">
        <v>-4716</v>
      </c>
      <c r="D72" s="480">
        <v>0</v>
      </c>
      <c r="E72" s="481">
        <v>-4716</v>
      </c>
      <c r="F72" s="481">
        <v>1034</v>
      </c>
      <c r="G72" s="482">
        <v>913</v>
      </c>
      <c r="H72" s="483">
        <v>121</v>
      </c>
      <c r="I72" s="484">
        <v>-3682</v>
      </c>
      <c r="K72" s="527"/>
      <c r="L72" s="527"/>
      <c r="M72" s="526"/>
      <c r="N72" s="527"/>
      <c r="Y72" s="543"/>
      <c r="Z72" s="543"/>
      <c r="AA72" s="543"/>
      <c r="AB72" s="543"/>
      <c r="AC72" s="543"/>
      <c r="AD72" s="543"/>
      <c r="AE72" s="543"/>
      <c r="AF72" s="543"/>
      <c r="AG72" s="543"/>
      <c r="AH72" s="543"/>
    </row>
    <row r="73" spans="1:34" ht="13.5" customHeight="1">
      <c r="A73" s="477" t="s">
        <v>102</v>
      </c>
      <c r="B73" s="478">
        <v>8046</v>
      </c>
      <c r="C73" s="479">
        <v>-2399</v>
      </c>
      <c r="D73" s="480">
        <v>0</v>
      </c>
      <c r="E73" s="481">
        <v>-2399</v>
      </c>
      <c r="F73" s="481">
        <v>10445</v>
      </c>
      <c r="G73" s="482">
        <v>9811</v>
      </c>
      <c r="H73" s="483">
        <v>634</v>
      </c>
      <c r="I73" s="484">
        <v>8046</v>
      </c>
      <c r="K73" s="527"/>
      <c r="L73" s="527"/>
      <c r="M73" s="526"/>
      <c r="N73" s="527"/>
      <c r="Y73" s="543"/>
      <c r="Z73" s="543"/>
      <c r="AA73" s="543"/>
      <c r="AB73" s="543"/>
      <c r="AC73" s="543"/>
      <c r="AD73" s="543"/>
      <c r="AE73" s="543"/>
      <c r="AF73" s="543"/>
      <c r="AG73" s="543"/>
      <c r="AH73" s="543"/>
    </row>
    <row r="74" spans="1:34" ht="13.5" customHeight="1">
      <c r="A74" s="477" t="s">
        <v>302</v>
      </c>
      <c r="B74" s="478">
        <v>22755</v>
      </c>
      <c r="C74" s="479">
        <v>437</v>
      </c>
      <c r="D74" s="480">
        <v>0</v>
      </c>
      <c r="E74" s="481">
        <v>437</v>
      </c>
      <c r="F74" s="481">
        <v>22318</v>
      </c>
      <c r="G74" s="482">
        <v>22028</v>
      </c>
      <c r="H74" s="483">
        <v>290</v>
      </c>
      <c r="I74" s="484">
        <v>22755</v>
      </c>
      <c r="K74" s="527"/>
      <c r="L74" s="527"/>
      <c r="M74" s="526"/>
      <c r="N74" s="527"/>
      <c r="Y74" s="543"/>
      <c r="Z74" s="543"/>
      <c r="AA74" s="543"/>
      <c r="AB74" s="543"/>
      <c r="AC74" s="543"/>
      <c r="AD74" s="543"/>
      <c r="AE74" s="543"/>
      <c r="AF74" s="543"/>
      <c r="AG74" s="543"/>
      <c r="AH74" s="543"/>
    </row>
    <row r="75" spans="1:34" ht="23.25" customHeight="1">
      <c r="A75" s="486" t="s">
        <v>303</v>
      </c>
      <c r="B75" s="487">
        <v>9332</v>
      </c>
      <c r="C75" s="488">
        <v>-4962</v>
      </c>
      <c r="D75" s="489">
        <v>-2781</v>
      </c>
      <c r="E75" s="490">
        <v>-2181</v>
      </c>
      <c r="F75" s="490">
        <v>14294</v>
      </c>
      <c r="G75" s="491">
        <v>14154</v>
      </c>
      <c r="H75" s="492">
        <v>140</v>
      </c>
      <c r="I75" s="493">
        <v>12113</v>
      </c>
      <c r="K75" s="527"/>
      <c r="L75" s="527"/>
      <c r="M75" s="526"/>
      <c r="N75" s="527"/>
      <c r="Y75" s="543"/>
      <c r="Z75" s="543"/>
      <c r="AA75" s="543"/>
      <c r="AB75" s="543"/>
      <c r="AC75" s="543"/>
      <c r="AD75" s="543"/>
      <c r="AE75" s="543"/>
      <c r="AF75" s="543"/>
      <c r="AG75" s="543"/>
      <c r="AH75" s="543"/>
    </row>
    <row r="76" spans="1:34" ht="13.5" customHeight="1">
      <c r="A76" s="510" t="s">
        <v>105</v>
      </c>
      <c r="B76" s="478">
        <v>1654</v>
      </c>
      <c r="C76" s="479">
        <v>-1405</v>
      </c>
      <c r="D76" s="480">
        <v>-1655</v>
      </c>
      <c r="E76" s="481">
        <v>250</v>
      </c>
      <c r="F76" s="481">
        <v>3059</v>
      </c>
      <c r="G76" s="482">
        <v>3040</v>
      </c>
      <c r="H76" s="483">
        <v>19</v>
      </c>
      <c r="I76" s="484">
        <v>3309</v>
      </c>
      <c r="K76" s="527"/>
      <c r="L76" s="527"/>
      <c r="M76" s="526"/>
      <c r="N76" s="527"/>
      <c r="Y76" s="543"/>
      <c r="Z76" s="543"/>
      <c r="AA76" s="543"/>
      <c r="AB76" s="543"/>
      <c r="AC76" s="543"/>
      <c r="AD76" s="543"/>
      <c r="AE76" s="543"/>
      <c r="AF76" s="543"/>
      <c r="AG76" s="543"/>
      <c r="AH76" s="543"/>
    </row>
    <row r="77" spans="1:34" ht="24.75" customHeight="1">
      <c r="A77" s="510" t="s">
        <v>320</v>
      </c>
      <c r="B77" s="478">
        <v>11769</v>
      </c>
      <c r="C77" s="479">
        <v>6804</v>
      </c>
      <c r="D77" s="480">
        <v>4436</v>
      </c>
      <c r="E77" s="481">
        <v>2368</v>
      </c>
      <c r="F77" s="481">
        <v>4965</v>
      </c>
      <c r="G77" s="482">
        <v>4834</v>
      </c>
      <c r="H77" s="483">
        <v>131</v>
      </c>
      <c r="I77" s="484">
        <v>7333</v>
      </c>
      <c r="K77" s="527"/>
      <c r="L77" s="527"/>
      <c r="M77" s="526"/>
      <c r="N77" s="527"/>
      <c r="Y77" s="543"/>
      <c r="Z77" s="543"/>
      <c r="AA77" s="543"/>
      <c r="AB77" s="543"/>
      <c r="AC77" s="543"/>
      <c r="AD77" s="543"/>
      <c r="AE77" s="543"/>
      <c r="AF77" s="543"/>
      <c r="AG77" s="543"/>
      <c r="AH77" s="543"/>
    </row>
    <row r="78" spans="1:34" ht="13.5" customHeight="1">
      <c r="A78" s="477" t="s">
        <v>107</v>
      </c>
      <c r="B78" s="478">
        <v>2960</v>
      </c>
      <c r="C78" s="479">
        <v>-5947</v>
      </c>
      <c r="D78" s="480">
        <v>0</v>
      </c>
      <c r="E78" s="481">
        <v>-5947</v>
      </c>
      <c r="F78" s="481">
        <v>8907</v>
      </c>
      <c r="G78" s="482">
        <v>8648</v>
      </c>
      <c r="H78" s="483">
        <v>259</v>
      </c>
      <c r="I78" s="484">
        <v>2960</v>
      </c>
      <c r="K78" s="527"/>
      <c r="L78" s="527"/>
      <c r="M78" s="526"/>
      <c r="N78" s="527"/>
      <c r="Y78" s="543"/>
      <c r="Z78" s="543"/>
      <c r="AA78" s="543"/>
      <c r="AB78" s="543"/>
      <c r="AC78" s="543"/>
      <c r="AD78" s="543"/>
      <c r="AE78" s="543"/>
      <c r="AF78" s="543"/>
      <c r="AG78" s="543"/>
      <c r="AH78" s="543"/>
    </row>
    <row r="79" spans="1:34" ht="13.5" customHeight="1">
      <c r="A79" s="507" t="s">
        <v>108</v>
      </c>
      <c r="B79" s="509">
        <v>12595</v>
      </c>
      <c r="C79" s="463">
        <v>-40138</v>
      </c>
      <c r="D79" s="464">
        <v>0</v>
      </c>
      <c r="E79" s="465">
        <v>-40138</v>
      </c>
      <c r="F79" s="465">
        <v>52733</v>
      </c>
      <c r="G79" s="466">
        <v>50758</v>
      </c>
      <c r="H79" s="467">
        <v>1975</v>
      </c>
      <c r="I79" s="468">
        <v>12595</v>
      </c>
      <c r="K79" s="527"/>
      <c r="L79" s="527"/>
      <c r="M79" s="526"/>
      <c r="N79" s="527"/>
      <c r="Y79" s="543"/>
      <c r="Z79" s="543"/>
      <c r="AA79" s="543"/>
      <c r="AB79" s="543"/>
      <c r="AC79" s="543"/>
      <c r="AD79" s="543"/>
      <c r="AE79" s="543"/>
      <c r="AF79" s="543"/>
      <c r="AG79" s="543"/>
      <c r="AH79" s="543"/>
    </row>
    <row r="80" spans="1:34" ht="12.75" customHeight="1">
      <c r="A80" s="477" t="s">
        <v>109</v>
      </c>
      <c r="B80" s="478">
        <v>554</v>
      </c>
      <c r="C80" s="479">
        <v>286</v>
      </c>
      <c r="D80" s="480">
        <v>0</v>
      </c>
      <c r="E80" s="481">
        <v>286</v>
      </c>
      <c r="F80" s="481">
        <v>268</v>
      </c>
      <c r="G80" s="482">
        <v>242</v>
      </c>
      <c r="H80" s="483">
        <v>26</v>
      </c>
      <c r="I80" s="484">
        <v>554</v>
      </c>
      <c r="K80" s="527"/>
      <c r="L80" s="527"/>
      <c r="M80" s="526"/>
      <c r="N80" s="527"/>
      <c r="Y80" s="543"/>
      <c r="Z80" s="543"/>
      <c r="AA80" s="543"/>
      <c r="AB80" s="543"/>
      <c r="AC80" s="543"/>
      <c r="AD80" s="543"/>
      <c r="AE80" s="543"/>
      <c r="AF80" s="543"/>
      <c r="AG80" s="543"/>
      <c r="AH80" s="543"/>
    </row>
    <row r="81" spans="1:34" ht="12.75" customHeight="1">
      <c r="A81" s="477" t="s">
        <v>110</v>
      </c>
      <c r="B81" s="478">
        <v>-1358</v>
      </c>
      <c r="C81" s="479">
        <v>-1590</v>
      </c>
      <c r="D81" s="480">
        <v>0</v>
      </c>
      <c r="E81" s="481">
        <v>-1590</v>
      </c>
      <c r="F81" s="481">
        <v>232</v>
      </c>
      <c r="G81" s="482">
        <v>255</v>
      </c>
      <c r="H81" s="483">
        <v>-23</v>
      </c>
      <c r="I81" s="484">
        <v>-1358</v>
      </c>
      <c r="K81" s="527"/>
      <c r="L81" s="527"/>
      <c r="M81" s="526"/>
      <c r="N81" s="527"/>
      <c r="Y81" s="543"/>
      <c r="Z81" s="543"/>
      <c r="AA81" s="543"/>
      <c r="AB81" s="543"/>
      <c r="AC81" s="543"/>
      <c r="AD81" s="543"/>
      <c r="AE81" s="543"/>
      <c r="AF81" s="543"/>
      <c r="AG81" s="543"/>
      <c r="AH81" s="543"/>
    </row>
    <row r="82" spans="1:34" ht="12.75" customHeight="1">
      <c r="A82" s="477" t="s">
        <v>111</v>
      </c>
      <c r="B82" s="478">
        <v>-432</v>
      </c>
      <c r="C82" s="479">
        <v>-902</v>
      </c>
      <c r="D82" s="480">
        <v>0</v>
      </c>
      <c r="E82" s="481">
        <v>-902</v>
      </c>
      <c r="F82" s="481">
        <v>470</v>
      </c>
      <c r="G82" s="482">
        <v>481</v>
      </c>
      <c r="H82" s="483">
        <v>-11</v>
      </c>
      <c r="I82" s="484">
        <v>-432</v>
      </c>
      <c r="K82" s="527"/>
      <c r="L82" s="527"/>
      <c r="M82" s="526"/>
      <c r="N82" s="527"/>
      <c r="Y82" s="543"/>
      <c r="Z82" s="543"/>
      <c r="AA82" s="543"/>
      <c r="AB82" s="543"/>
      <c r="AC82" s="543"/>
      <c r="AD82" s="543"/>
      <c r="AE82" s="543"/>
      <c r="AF82" s="543"/>
      <c r="AG82" s="543"/>
      <c r="AH82" s="543"/>
    </row>
    <row r="83" spans="1:34" ht="12.75" customHeight="1">
      <c r="A83" s="477" t="s">
        <v>112</v>
      </c>
      <c r="B83" s="478">
        <v>-3513</v>
      </c>
      <c r="C83" s="479">
        <v>-7406</v>
      </c>
      <c r="D83" s="480">
        <v>0</v>
      </c>
      <c r="E83" s="481">
        <v>-7406</v>
      </c>
      <c r="F83" s="481">
        <v>3893</v>
      </c>
      <c r="G83" s="482">
        <v>3843</v>
      </c>
      <c r="H83" s="483">
        <v>50</v>
      </c>
      <c r="I83" s="484">
        <v>-3513</v>
      </c>
      <c r="K83" s="527"/>
      <c r="L83" s="527"/>
      <c r="M83" s="526"/>
      <c r="N83" s="527"/>
      <c r="Y83" s="543"/>
      <c r="Z83" s="543"/>
      <c r="AA83" s="543"/>
      <c r="AB83" s="543"/>
      <c r="AC83" s="543"/>
      <c r="AD83" s="543"/>
      <c r="AE83" s="543"/>
      <c r="AF83" s="543"/>
      <c r="AG83" s="543"/>
      <c r="AH83" s="543"/>
    </row>
    <row r="84" spans="1:34" ht="12.75" customHeight="1">
      <c r="A84" s="477" t="s">
        <v>113</v>
      </c>
      <c r="B84" s="478">
        <v>11896</v>
      </c>
      <c r="C84" s="479">
        <v>-1830</v>
      </c>
      <c r="D84" s="480">
        <v>0</v>
      </c>
      <c r="E84" s="481">
        <v>-1830</v>
      </c>
      <c r="F84" s="481">
        <v>13726</v>
      </c>
      <c r="G84" s="482">
        <v>13047</v>
      </c>
      <c r="H84" s="483">
        <v>679</v>
      </c>
      <c r="I84" s="484">
        <v>11896</v>
      </c>
      <c r="K84" s="527"/>
      <c r="L84" s="527"/>
      <c r="M84" s="526"/>
      <c r="N84" s="527"/>
      <c r="Y84" s="543"/>
      <c r="Z84" s="543"/>
      <c r="AA84" s="543"/>
      <c r="AB84" s="543"/>
      <c r="AC84" s="543"/>
      <c r="AD84" s="543"/>
      <c r="AE84" s="543"/>
      <c r="AF84" s="543"/>
      <c r="AG84" s="543"/>
      <c r="AH84" s="543"/>
    </row>
    <row r="85" spans="1:34" ht="12.75" customHeight="1">
      <c r="A85" s="477" t="s">
        <v>114</v>
      </c>
      <c r="B85" s="478">
        <v>-2178</v>
      </c>
      <c r="C85" s="479">
        <v>-7741</v>
      </c>
      <c r="D85" s="480">
        <v>0</v>
      </c>
      <c r="E85" s="481">
        <v>-7741</v>
      </c>
      <c r="F85" s="481">
        <v>5563</v>
      </c>
      <c r="G85" s="482">
        <v>4866</v>
      </c>
      <c r="H85" s="483">
        <v>697</v>
      </c>
      <c r="I85" s="484">
        <v>-2178</v>
      </c>
      <c r="K85" s="527"/>
      <c r="L85" s="527"/>
      <c r="M85" s="526"/>
      <c r="N85" s="527"/>
      <c r="Y85" s="543"/>
      <c r="Z85" s="543"/>
      <c r="AA85" s="543"/>
      <c r="AB85" s="543"/>
      <c r="AC85" s="543"/>
      <c r="AD85" s="543"/>
      <c r="AE85" s="543"/>
      <c r="AF85" s="543"/>
      <c r="AG85" s="543"/>
      <c r="AH85" s="543"/>
    </row>
    <row r="86" spans="1:34" ht="12.75" customHeight="1">
      <c r="A86" s="477" t="s">
        <v>115</v>
      </c>
      <c r="B86" s="478">
        <v>-3187</v>
      </c>
      <c r="C86" s="479">
        <v>-9663</v>
      </c>
      <c r="D86" s="480">
        <v>0</v>
      </c>
      <c r="E86" s="481">
        <v>-9663</v>
      </c>
      <c r="F86" s="481">
        <v>6476</v>
      </c>
      <c r="G86" s="482">
        <v>6389</v>
      </c>
      <c r="H86" s="483">
        <v>87</v>
      </c>
      <c r="I86" s="484">
        <v>-3187</v>
      </c>
      <c r="K86" s="527"/>
      <c r="L86" s="527"/>
      <c r="M86" s="526"/>
      <c r="N86" s="527"/>
      <c r="Y86" s="543"/>
      <c r="Z86" s="543"/>
      <c r="AA86" s="543"/>
      <c r="AB86" s="543"/>
      <c r="AC86" s="543"/>
      <c r="AD86" s="543"/>
      <c r="AE86" s="543"/>
      <c r="AF86" s="543"/>
      <c r="AG86" s="543"/>
      <c r="AH86" s="543"/>
    </row>
    <row r="87" spans="1:34" ht="12.75" customHeight="1">
      <c r="A87" s="477" t="s">
        <v>116</v>
      </c>
      <c r="B87" s="478">
        <v>13372</v>
      </c>
      <c r="C87" s="479">
        <v>992</v>
      </c>
      <c r="D87" s="480">
        <v>0</v>
      </c>
      <c r="E87" s="481">
        <v>992</v>
      </c>
      <c r="F87" s="481">
        <v>12380</v>
      </c>
      <c r="G87" s="482">
        <v>12182</v>
      </c>
      <c r="H87" s="483">
        <v>198</v>
      </c>
      <c r="I87" s="484">
        <v>13372</v>
      </c>
      <c r="K87" s="527"/>
      <c r="L87" s="527"/>
      <c r="M87" s="526"/>
      <c r="N87" s="527"/>
      <c r="Y87" s="543"/>
      <c r="Z87" s="543"/>
      <c r="AA87" s="543"/>
      <c r="AB87" s="543"/>
      <c r="AC87" s="543"/>
      <c r="AD87" s="543"/>
      <c r="AE87" s="543"/>
      <c r="AF87" s="543"/>
      <c r="AG87" s="543"/>
      <c r="AH87" s="543"/>
    </row>
    <row r="88" spans="1:34" ht="12.75" customHeight="1">
      <c r="A88" s="477" t="s">
        <v>117</v>
      </c>
      <c r="B88" s="478">
        <v>-7641</v>
      </c>
      <c r="C88" s="479">
        <v>-9281</v>
      </c>
      <c r="D88" s="480">
        <v>0</v>
      </c>
      <c r="E88" s="481">
        <v>-9281</v>
      </c>
      <c r="F88" s="481">
        <v>1640</v>
      </c>
      <c r="G88" s="482">
        <v>2076</v>
      </c>
      <c r="H88" s="483">
        <v>-436</v>
      </c>
      <c r="I88" s="484">
        <v>-7641</v>
      </c>
      <c r="K88" s="527"/>
      <c r="L88" s="527"/>
      <c r="M88" s="526"/>
      <c r="N88" s="527"/>
      <c r="Y88" s="543"/>
      <c r="Z88" s="543"/>
      <c r="AA88" s="543"/>
      <c r="AB88" s="543"/>
      <c r="AC88" s="543"/>
      <c r="AD88" s="543"/>
      <c r="AE88" s="543"/>
      <c r="AF88" s="543"/>
      <c r="AG88" s="543"/>
      <c r="AH88" s="543"/>
    </row>
    <row r="89" spans="1:34" ht="12.75" customHeight="1">
      <c r="A89" s="477" t="s">
        <v>118</v>
      </c>
      <c r="B89" s="478">
        <v>5082</v>
      </c>
      <c r="C89" s="479">
        <v>-3003</v>
      </c>
      <c r="D89" s="480">
        <v>0</v>
      </c>
      <c r="E89" s="481">
        <v>-3003</v>
      </c>
      <c r="F89" s="481">
        <v>8085</v>
      </c>
      <c r="G89" s="482">
        <v>7377</v>
      </c>
      <c r="H89" s="483">
        <v>708</v>
      </c>
      <c r="I89" s="484">
        <v>5082</v>
      </c>
      <c r="K89" s="527"/>
      <c r="L89" s="527"/>
      <c r="M89" s="526"/>
      <c r="N89" s="527"/>
      <c r="Y89" s="543"/>
      <c r="Z89" s="543"/>
      <c r="AA89" s="543"/>
      <c r="AB89" s="543"/>
      <c r="AC89" s="543"/>
      <c r="AD89" s="543"/>
      <c r="AE89" s="543"/>
      <c r="AF89" s="543"/>
      <c r="AG89" s="543"/>
      <c r="AH89" s="543"/>
    </row>
    <row r="90" spans="1:34" ht="25.5">
      <c r="A90" s="469" t="s">
        <v>119</v>
      </c>
      <c r="B90" s="511">
        <v>7445</v>
      </c>
      <c r="C90" s="512">
        <v>-27236</v>
      </c>
      <c r="D90" s="513">
        <v>0</v>
      </c>
      <c r="E90" s="514">
        <v>-27236</v>
      </c>
      <c r="F90" s="514">
        <v>34681</v>
      </c>
      <c r="G90" s="515">
        <v>31216</v>
      </c>
      <c r="H90" s="516">
        <v>3465</v>
      </c>
      <c r="I90" s="517">
        <v>7445</v>
      </c>
      <c r="K90" s="527"/>
      <c r="L90" s="527"/>
      <c r="M90" s="526"/>
      <c r="N90" s="527"/>
      <c r="Y90" s="543"/>
      <c r="Z90" s="543"/>
      <c r="AA90" s="543"/>
      <c r="AB90" s="543"/>
      <c r="AC90" s="543"/>
      <c r="AD90" s="543"/>
      <c r="AE90" s="543"/>
      <c r="AF90" s="543"/>
      <c r="AG90" s="543"/>
      <c r="AH90" s="543"/>
    </row>
    <row r="91" spans="1:34" ht="12.75" customHeight="1">
      <c r="A91" s="477" t="s">
        <v>120</v>
      </c>
      <c r="B91" s="478">
        <v>-1304</v>
      </c>
      <c r="C91" s="479">
        <v>-2552</v>
      </c>
      <c r="D91" s="480">
        <v>0</v>
      </c>
      <c r="E91" s="481">
        <v>-2552</v>
      </c>
      <c r="F91" s="481">
        <v>1248</v>
      </c>
      <c r="G91" s="482">
        <v>1011</v>
      </c>
      <c r="H91" s="483">
        <v>237</v>
      </c>
      <c r="I91" s="484">
        <v>-1304</v>
      </c>
      <c r="K91" s="527"/>
      <c r="L91" s="527"/>
      <c r="M91" s="526"/>
      <c r="N91" s="527"/>
      <c r="Y91" s="543"/>
      <c r="Z91" s="543"/>
      <c r="AA91" s="543"/>
      <c r="AB91" s="543"/>
      <c r="AC91" s="543"/>
      <c r="AD91" s="543"/>
      <c r="AE91" s="543"/>
      <c r="AF91" s="543"/>
      <c r="AG91" s="543"/>
      <c r="AH91" s="543"/>
    </row>
    <row r="92" spans="1:34" ht="12.75" customHeight="1">
      <c r="A92" s="477" t="s">
        <v>121</v>
      </c>
      <c r="B92" s="518">
        <v>8507</v>
      </c>
      <c r="C92" s="519">
        <v>-3306</v>
      </c>
      <c r="D92" s="520">
        <v>0</v>
      </c>
      <c r="E92" s="521">
        <v>-3306</v>
      </c>
      <c r="F92" s="521">
        <v>11813</v>
      </c>
      <c r="G92" s="522">
        <v>11464</v>
      </c>
      <c r="H92" s="523">
        <v>349</v>
      </c>
      <c r="I92" s="524">
        <v>8507</v>
      </c>
      <c r="K92" s="527"/>
      <c r="L92" s="527"/>
      <c r="M92" s="526"/>
      <c r="N92" s="527"/>
      <c r="Y92" s="543"/>
      <c r="Z92" s="543"/>
      <c r="AA92" s="543"/>
      <c r="AB92" s="543"/>
      <c r="AC92" s="543"/>
      <c r="AD92" s="543"/>
      <c r="AE92" s="543"/>
      <c r="AF92" s="543"/>
      <c r="AG92" s="543"/>
      <c r="AH92" s="543"/>
    </row>
    <row r="93" spans="1:34" ht="12.75" customHeight="1">
      <c r="A93" s="477" t="s">
        <v>122</v>
      </c>
      <c r="B93" s="478">
        <v>-5490</v>
      </c>
      <c r="C93" s="479">
        <v>-5658</v>
      </c>
      <c r="D93" s="480">
        <v>0</v>
      </c>
      <c r="E93" s="481">
        <v>-5658</v>
      </c>
      <c r="F93" s="481">
        <v>168</v>
      </c>
      <c r="G93" s="482">
        <v>168</v>
      </c>
      <c r="H93" s="483">
        <v>0</v>
      </c>
      <c r="I93" s="484">
        <v>-5490</v>
      </c>
      <c r="K93" s="527"/>
      <c r="L93" s="527"/>
      <c r="M93" s="526"/>
      <c r="N93" s="527"/>
      <c r="Y93" s="543"/>
      <c r="Z93" s="543"/>
      <c r="AA93" s="543"/>
      <c r="AB93" s="543"/>
      <c r="AC93" s="543"/>
      <c r="AD93" s="543"/>
      <c r="AE93" s="543"/>
      <c r="AF93" s="543"/>
      <c r="AG93" s="543"/>
      <c r="AH93" s="543"/>
    </row>
    <row r="94" spans="1:34" ht="12.75" customHeight="1">
      <c r="A94" s="477" t="s">
        <v>123</v>
      </c>
      <c r="B94" s="478">
        <v>2429</v>
      </c>
      <c r="C94" s="479">
        <v>-483</v>
      </c>
      <c r="D94" s="480">
        <v>0</v>
      </c>
      <c r="E94" s="481">
        <v>-483</v>
      </c>
      <c r="F94" s="481">
        <v>2912</v>
      </c>
      <c r="G94" s="482">
        <v>2780</v>
      </c>
      <c r="H94" s="483">
        <v>132</v>
      </c>
      <c r="I94" s="484">
        <v>2429</v>
      </c>
      <c r="K94" s="527"/>
      <c r="L94" s="527"/>
      <c r="M94" s="526"/>
      <c r="N94" s="527"/>
      <c r="Y94" s="543"/>
      <c r="Z94" s="543"/>
      <c r="AA94" s="543"/>
      <c r="AB94" s="543"/>
      <c r="AC94" s="543"/>
      <c r="AD94" s="543"/>
      <c r="AE94" s="543"/>
      <c r="AF94" s="543"/>
      <c r="AG94" s="543"/>
      <c r="AH94" s="543"/>
    </row>
    <row r="95" spans="1:34" ht="12.75" customHeight="1">
      <c r="A95" s="477" t="s">
        <v>124</v>
      </c>
      <c r="B95" s="478">
        <v>-310</v>
      </c>
      <c r="C95" s="479">
        <v>-4199</v>
      </c>
      <c r="D95" s="480">
        <v>0</v>
      </c>
      <c r="E95" s="481">
        <v>-4199</v>
      </c>
      <c r="F95" s="481">
        <v>3889</v>
      </c>
      <c r="G95" s="482">
        <v>3280</v>
      </c>
      <c r="H95" s="483">
        <v>609</v>
      </c>
      <c r="I95" s="484">
        <v>-310</v>
      </c>
      <c r="K95" s="527"/>
      <c r="L95" s="527"/>
      <c r="M95" s="526"/>
      <c r="N95" s="527"/>
      <c r="Y95" s="543"/>
      <c r="Z95" s="543"/>
      <c r="AA95" s="543"/>
      <c r="AB95" s="543"/>
      <c r="AC95" s="543"/>
      <c r="AD95" s="543"/>
      <c r="AE95" s="543"/>
      <c r="AF95" s="543"/>
      <c r="AG95" s="543"/>
      <c r="AH95" s="543"/>
    </row>
    <row r="96" spans="1:34" ht="12.75" customHeight="1">
      <c r="A96" s="477" t="s">
        <v>125</v>
      </c>
      <c r="B96" s="478">
        <v>6501</v>
      </c>
      <c r="C96" s="479">
        <v>-2238</v>
      </c>
      <c r="D96" s="480">
        <v>0</v>
      </c>
      <c r="E96" s="481">
        <v>-2238</v>
      </c>
      <c r="F96" s="481">
        <v>8739</v>
      </c>
      <c r="G96" s="482">
        <v>7151</v>
      </c>
      <c r="H96" s="483">
        <v>1588</v>
      </c>
      <c r="I96" s="484">
        <v>6501</v>
      </c>
      <c r="K96" s="527"/>
      <c r="L96" s="527"/>
      <c r="M96" s="526"/>
      <c r="N96" s="527"/>
      <c r="Y96" s="543"/>
      <c r="Z96" s="543"/>
      <c r="AA96" s="543"/>
      <c r="AB96" s="543"/>
      <c r="AC96" s="543"/>
      <c r="AD96" s="543"/>
      <c r="AE96" s="543"/>
      <c r="AF96" s="543"/>
      <c r="AG96" s="543"/>
      <c r="AH96" s="543"/>
    </row>
    <row r="97" spans="1:34" ht="12.75" customHeight="1">
      <c r="A97" s="477" t="s">
        <v>126</v>
      </c>
      <c r="B97" s="478">
        <v>-2344</v>
      </c>
      <c r="C97" s="479">
        <v>-3100</v>
      </c>
      <c r="D97" s="480">
        <v>0</v>
      </c>
      <c r="E97" s="481">
        <v>-3100</v>
      </c>
      <c r="F97" s="481">
        <v>756</v>
      </c>
      <c r="G97" s="482">
        <v>802</v>
      </c>
      <c r="H97" s="483">
        <v>-46</v>
      </c>
      <c r="I97" s="484">
        <v>-2344</v>
      </c>
      <c r="K97" s="527"/>
      <c r="L97" s="527"/>
      <c r="M97" s="526"/>
      <c r="N97" s="527"/>
      <c r="Y97" s="543"/>
      <c r="Z97" s="543"/>
      <c r="AA97" s="543"/>
      <c r="AB97" s="543"/>
      <c r="AC97" s="543"/>
      <c r="AD97" s="543"/>
      <c r="AE97" s="543"/>
      <c r="AF97" s="543"/>
      <c r="AG97" s="543"/>
      <c r="AH97" s="543"/>
    </row>
    <row r="98" spans="1:34" ht="12.75" customHeight="1">
      <c r="A98" s="477" t="s">
        <v>127</v>
      </c>
      <c r="B98" s="478">
        <v>-390</v>
      </c>
      <c r="C98" s="479">
        <v>-1000</v>
      </c>
      <c r="D98" s="480">
        <v>0</v>
      </c>
      <c r="E98" s="481">
        <v>-1000</v>
      </c>
      <c r="F98" s="481">
        <v>610</v>
      </c>
      <c r="G98" s="482">
        <v>616</v>
      </c>
      <c r="H98" s="483">
        <v>-6</v>
      </c>
      <c r="I98" s="484">
        <v>-390</v>
      </c>
      <c r="K98" s="527"/>
      <c r="L98" s="527"/>
      <c r="M98" s="526"/>
      <c r="N98" s="527"/>
      <c r="Y98" s="543"/>
      <c r="Z98" s="543"/>
      <c r="AA98" s="543"/>
      <c r="AB98" s="543"/>
      <c r="AC98" s="543"/>
      <c r="AD98" s="543"/>
      <c r="AE98" s="543"/>
      <c r="AF98" s="543"/>
      <c r="AG98" s="543"/>
      <c r="AH98" s="543"/>
    </row>
    <row r="99" spans="1:34" ht="12.75" customHeight="1">
      <c r="A99" s="477" t="s">
        <v>128</v>
      </c>
      <c r="B99" s="478">
        <v>705</v>
      </c>
      <c r="C99" s="479">
        <v>-3288</v>
      </c>
      <c r="D99" s="480">
        <v>0</v>
      </c>
      <c r="E99" s="481">
        <v>-3288</v>
      </c>
      <c r="F99" s="481">
        <v>3993</v>
      </c>
      <c r="G99" s="482">
        <v>3461</v>
      </c>
      <c r="H99" s="483">
        <v>532</v>
      </c>
      <c r="I99" s="484">
        <v>705</v>
      </c>
      <c r="K99" s="527"/>
      <c r="L99" s="527"/>
      <c r="M99" s="526"/>
      <c r="N99" s="527"/>
      <c r="Y99" s="543"/>
      <c r="Z99" s="543"/>
      <c r="AA99" s="543"/>
      <c r="AB99" s="543"/>
      <c r="AC99" s="543"/>
      <c r="AD99" s="543"/>
      <c r="AE99" s="543"/>
      <c r="AF99" s="543"/>
      <c r="AG99" s="543"/>
      <c r="AH99" s="543"/>
    </row>
    <row r="100" spans="1:34" ht="12.75" customHeight="1">
      <c r="A100" s="477" t="s">
        <v>129</v>
      </c>
      <c r="B100" s="478">
        <v>-1410</v>
      </c>
      <c r="C100" s="479">
        <v>-1394</v>
      </c>
      <c r="D100" s="480">
        <v>0</v>
      </c>
      <c r="E100" s="481">
        <v>-1394</v>
      </c>
      <c r="F100" s="481">
        <v>-16</v>
      </c>
      <c r="G100" s="482">
        <v>0</v>
      </c>
      <c r="H100" s="483">
        <v>-16</v>
      </c>
      <c r="I100" s="484">
        <v>-1410</v>
      </c>
      <c r="K100" s="527"/>
      <c r="L100" s="527"/>
      <c r="M100" s="526"/>
      <c r="N100" s="527"/>
      <c r="Y100" s="543"/>
      <c r="Z100" s="543"/>
      <c r="AA100" s="543"/>
      <c r="AB100" s="543"/>
      <c r="AC100" s="543"/>
      <c r="AD100" s="543"/>
      <c r="AE100" s="543"/>
      <c r="AF100" s="543"/>
      <c r="AG100" s="543"/>
      <c r="AH100" s="543"/>
    </row>
    <row r="101" spans="1:34" ht="12.75" customHeight="1">
      <c r="A101" s="395" t="s">
        <v>130</v>
      </c>
      <c r="B101" s="494">
        <v>551</v>
      </c>
      <c r="C101" s="495">
        <v>-18</v>
      </c>
      <c r="D101" s="496">
        <v>0</v>
      </c>
      <c r="E101" s="497">
        <v>-18</v>
      </c>
      <c r="F101" s="497">
        <v>569</v>
      </c>
      <c r="G101" s="498">
        <v>483</v>
      </c>
      <c r="H101" s="499">
        <v>86</v>
      </c>
      <c r="I101" s="500">
        <v>551</v>
      </c>
      <c r="K101" s="527"/>
      <c r="L101" s="527"/>
      <c r="M101" s="526"/>
      <c r="N101" s="527"/>
      <c r="Y101" s="543"/>
      <c r="Z101" s="543"/>
      <c r="AA101" s="543"/>
      <c r="AB101" s="543"/>
      <c r="AC101" s="543"/>
      <c r="AD101" s="543"/>
      <c r="AE101" s="543"/>
      <c r="AF101" s="543"/>
      <c r="AG101" s="543"/>
      <c r="AH101" s="543"/>
    </row>
    <row r="103" spans="1:34" ht="11.25" customHeight="1">
      <c r="B103" s="548"/>
      <c r="C103" s="548"/>
      <c r="D103" s="548"/>
      <c r="E103" s="548"/>
      <c r="F103" s="548"/>
      <c r="G103" s="548"/>
      <c r="H103" s="548"/>
      <c r="I103" s="548"/>
    </row>
    <row r="104" spans="1:34" ht="11.25" customHeight="1">
      <c r="B104" s="548"/>
      <c r="C104" s="548"/>
      <c r="D104" s="548"/>
      <c r="E104" s="548"/>
      <c r="F104" s="548"/>
      <c r="G104" s="548"/>
      <c r="H104" s="548"/>
      <c r="I104" s="548"/>
    </row>
    <row r="105" spans="1:34" ht="11.25" customHeight="1">
      <c r="B105" s="548"/>
      <c r="C105" s="548"/>
      <c r="D105" s="548"/>
      <c r="E105" s="548"/>
      <c r="F105" s="548"/>
      <c r="G105" s="548"/>
      <c r="H105" s="548"/>
      <c r="I105" s="548"/>
    </row>
    <row r="106" spans="1:34" ht="11.25" customHeight="1">
      <c r="B106" s="548"/>
      <c r="C106" s="548"/>
      <c r="D106" s="548"/>
      <c r="E106" s="548"/>
      <c r="F106" s="548"/>
      <c r="G106" s="548"/>
      <c r="H106" s="548"/>
      <c r="I106" s="548"/>
    </row>
    <row r="107" spans="1:34" ht="11.25" customHeight="1">
      <c r="B107" s="548"/>
      <c r="C107" s="548"/>
      <c r="D107" s="548"/>
      <c r="E107" s="548"/>
      <c r="F107" s="548"/>
      <c r="G107" s="548"/>
      <c r="H107" s="548"/>
      <c r="I107" s="548"/>
    </row>
    <row r="108" spans="1:34" ht="11.25" customHeight="1">
      <c r="B108" s="548"/>
      <c r="C108" s="548"/>
      <c r="D108" s="548"/>
      <c r="E108" s="548"/>
      <c r="F108" s="548"/>
      <c r="G108" s="548"/>
      <c r="H108" s="548"/>
      <c r="I108" s="548"/>
    </row>
    <row r="109" spans="1:34" ht="11.25" customHeight="1">
      <c r="B109" s="548"/>
      <c r="C109" s="548"/>
      <c r="D109" s="548"/>
      <c r="E109" s="548"/>
      <c r="F109" s="548"/>
      <c r="G109" s="548"/>
      <c r="H109" s="548"/>
      <c r="I109" s="548"/>
    </row>
    <row r="110" spans="1:34" ht="11.25" customHeight="1">
      <c r="B110" s="548"/>
      <c r="C110" s="548"/>
      <c r="D110" s="548"/>
      <c r="E110" s="548"/>
      <c r="F110" s="548"/>
      <c r="G110" s="548"/>
      <c r="H110" s="548"/>
      <c r="I110" s="548"/>
    </row>
    <row r="111" spans="1:34">
      <c r="B111" s="543"/>
      <c r="C111" s="543"/>
      <c r="D111" s="543"/>
      <c r="E111" s="543"/>
      <c r="F111" s="543"/>
      <c r="G111" s="543"/>
      <c r="H111" s="543"/>
      <c r="I111" s="543"/>
    </row>
    <row r="112" spans="1:34">
      <c r="B112" s="543"/>
      <c r="C112" s="543"/>
      <c r="D112" s="543"/>
      <c r="E112" s="543"/>
      <c r="F112" s="543"/>
      <c r="G112" s="543"/>
      <c r="H112" s="543"/>
      <c r="I112" s="543"/>
    </row>
    <row r="113" spans="2:9">
      <c r="B113" s="543"/>
      <c r="C113" s="543"/>
      <c r="D113" s="543"/>
      <c r="E113" s="543"/>
      <c r="F113" s="543"/>
      <c r="G113" s="543"/>
      <c r="H113" s="543"/>
      <c r="I113" s="543"/>
    </row>
    <row r="114" spans="2:9">
      <c r="B114" s="543"/>
      <c r="C114" s="543"/>
      <c r="D114" s="543"/>
      <c r="E114" s="543"/>
      <c r="F114" s="543"/>
      <c r="G114" s="543"/>
      <c r="H114" s="543"/>
      <c r="I114" s="543"/>
    </row>
    <row r="115" spans="2:9">
      <c r="B115" s="543"/>
      <c r="C115" s="543"/>
      <c r="D115" s="543"/>
      <c r="E115" s="543"/>
      <c r="F115" s="543"/>
      <c r="G115" s="543"/>
      <c r="H115" s="543"/>
      <c r="I115" s="543"/>
    </row>
    <row r="116" spans="2:9">
      <c r="B116" s="543"/>
      <c r="C116" s="543"/>
      <c r="D116" s="543"/>
      <c r="E116" s="543"/>
      <c r="F116" s="543"/>
      <c r="G116" s="543"/>
      <c r="H116" s="543"/>
      <c r="I116" s="543"/>
    </row>
    <row r="118" spans="2:9">
      <c r="B118" s="543"/>
      <c r="C118" s="543"/>
      <c r="D118" s="543"/>
      <c r="E118" s="543"/>
      <c r="F118" s="543"/>
      <c r="G118" s="543"/>
      <c r="H118" s="543"/>
      <c r="I118" s="543"/>
    </row>
    <row r="119" spans="2:9">
      <c r="B119" s="543"/>
      <c r="C119" s="543"/>
      <c r="D119" s="543"/>
      <c r="E119" s="543"/>
      <c r="F119" s="543"/>
      <c r="G119" s="543"/>
      <c r="H119" s="543"/>
      <c r="I119" s="543"/>
    </row>
    <row r="120" spans="2:9">
      <c r="B120" s="543"/>
      <c r="C120" s="543"/>
      <c r="D120" s="543"/>
      <c r="E120" s="543"/>
      <c r="F120" s="543"/>
      <c r="G120" s="543"/>
      <c r="H120" s="543"/>
      <c r="I120" s="543"/>
    </row>
    <row r="121" spans="2:9">
      <c r="B121" s="543"/>
      <c r="C121" s="543"/>
      <c r="D121" s="543"/>
      <c r="E121" s="543"/>
      <c r="F121" s="543"/>
      <c r="G121" s="543"/>
      <c r="H121" s="543"/>
      <c r="I121" s="543"/>
    </row>
    <row r="122" spans="2:9">
      <c r="B122" s="543"/>
      <c r="C122" s="543"/>
      <c r="D122" s="543"/>
      <c r="E122" s="543"/>
      <c r="F122" s="543"/>
      <c r="G122" s="543"/>
      <c r="H122" s="543"/>
      <c r="I122" s="543"/>
    </row>
    <row r="123" spans="2:9">
      <c r="B123" s="543"/>
      <c r="C123" s="543"/>
      <c r="D123" s="543"/>
      <c r="E123" s="543"/>
      <c r="F123" s="543"/>
      <c r="G123" s="543"/>
      <c r="H123" s="543"/>
      <c r="I123" s="543"/>
    </row>
    <row r="124" spans="2:9">
      <c r="B124" s="543"/>
      <c r="C124" s="543"/>
      <c r="D124" s="543"/>
      <c r="E124" s="543"/>
      <c r="F124" s="543"/>
      <c r="G124" s="543"/>
      <c r="H124" s="543"/>
      <c r="I124" s="543"/>
    </row>
    <row r="125" spans="2:9">
      <c r="B125" s="543"/>
      <c r="C125" s="543"/>
      <c r="D125" s="543"/>
      <c r="E125" s="543"/>
      <c r="F125" s="543"/>
      <c r="G125" s="543"/>
      <c r="H125" s="543"/>
      <c r="I125" s="543"/>
    </row>
    <row r="126" spans="2:9">
      <c r="B126" s="543"/>
      <c r="C126" s="543"/>
      <c r="D126" s="543"/>
      <c r="E126" s="543"/>
      <c r="F126" s="543"/>
      <c r="G126" s="543"/>
      <c r="H126" s="543"/>
      <c r="I126" s="543"/>
    </row>
    <row r="127" spans="2:9">
      <c r="B127" s="543"/>
      <c r="C127" s="543"/>
      <c r="D127" s="543"/>
      <c r="E127" s="543"/>
      <c r="F127" s="543"/>
      <c r="G127" s="543"/>
    </row>
    <row r="128" spans="2:9">
      <c r="B128" s="543"/>
      <c r="C128" s="543"/>
      <c r="D128" s="543"/>
      <c r="E128" s="543"/>
      <c r="F128" s="543"/>
      <c r="G128" s="543"/>
    </row>
    <row r="129" spans="7:7">
      <c r="G129" s="544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30" display="Содержание"/>
  </hyperlinks>
  <printOptions horizontalCentered="1" verticalCentered="1"/>
  <pageMargins left="0.78740157480314965" right="0.78740157480314965" top="0.6692913385826772" bottom="0.51181102362204722" header="0.39370078740157483" footer="0.51181102362204722"/>
  <pageSetup paperSize="9" firstPageNumber="54" orientation="landscape" useFirstPageNumber="1" r:id="rId1"/>
  <headerFooter alignWithMargins="0">
    <oddHeader>&amp;C&amp;9&amp;P</oddHeader>
  </headerFooter>
  <rowBreaks count="2" manualBreakCount="2">
    <brk id="38" max="16383" man="1"/>
    <brk id="7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9"/>
  <sheetViews>
    <sheetView zoomScaleNormal="10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B8" sqref="B8"/>
    </sheetView>
  </sheetViews>
  <sheetFormatPr defaultRowHeight="15"/>
  <cols>
    <col min="1" max="1" width="41.5703125" style="8" customWidth="1"/>
    <col min="2" max="2" width="13" style="7" customWidth="1"/>
    <col min="3" max="3" width="12.140625" style="7" customWidth="1"/>
    <col min="4" max="4" width="17.85546875" style="7" customWidth="1"/>
    <col min="5" max="5" width="11.7109375" style="7" customWidth="1"/>
    <col min="6" max="6" width="8.7109375" style="7" customWidth="1"/>
    <col min="7" max="10" width="8.42578125" style="7" customWidth="1"/>
    <col min="11" max="11" width="8.5703125" style="7" customWidth="1"/>
    <col min="12" max="12" width="3.42578125" style="7" customWidth="1"/>
    <col min="13" max="13" width="10" style="7" customWidth="1"/>
    <col min="14" max="14" width="9.140625" style="7" customWidth="1"/>
    <col min="15" max="15" width="10.85546875" style="7" customWidth="1"/>
    <col min="16" max="17" width="9.5703125" style="7" customWidth="1"/>
    <col min="18" max="256" width="9.140625" style="7"/>
    <col min="257" max="257" width="41.5703125" style="7" customWidth="1"/>
    <col min="258" max="258" width="13" style="7" customWidth="1"/>
    <col min="259" max="259" width="12.140625" style="7" customWidth="1"/>
    <col min="260" max="260" width="17.85546875" style="7" customWidth="1"/>
    <col min="261" max="261" width="11.7109375" style="7" customWidth="1"/>
    <col min="262" max="262" width="8.7109375" style="7" customWidth="1"/>
    <col min="263" max="266" width="8.42578125" style="7" customWidth="1"/>
    <col min="267" max="267" width="8.5703125" style="7" customWidth="1"/>
    <col min="268" max="268" width="3.42578125" style="7" customWidth="1"/>
    <col min="269" max="269" width="10" style="7" customWidth="1"/>
    <col min="270" max="270" width="9.140625" style="7" customWidth="1"/>
    <col min="271" max="271" width="10.85546875" style="7" customWidth="1"/>
    <col min="272" max="273" width="9.5703125" style="7" customWidth="1"/>
    <col min="274" max="512" width="9.140625" style="7"/>
    <col min="513" max="513" width="41.5703125" style="7" customWidth="1"/>
    <col min="514" max="514" width="13" style="7" customWidth="1"/>
    <col min="515" max="515" width="12.140625" style="7" customWidth="1"/>
    <col min="516" max="516" width="17.85546875" style="7" customWidth="1"/>
    <col min="517" max="517" width="11.7109375" style="7" customWidth="1"/>
    <col min="518" max="518" width="8.7109375" style="7" customWidth="1"/>
    <col min="519" max="522" width="8.42578125" style="7" customWidth="1"/>
    <col min="523" max="523" width="8.5703125" style="7" customWidth="1"/>
    <col min="524" max="524" width="3.42578125" style="7" customWidth="1"/>
    <col min="525" max="525" width="10" style="7" customWidth="1"/>
    <col min="526" max="526" width="9.140625" style="7" customWidth="1"/>
    <col min="527" max="527" width="10.85546875" style="7" customWidth="1"/>
    <col min="528" max="529" width="9.5703125" style="7" customWidth="1"/>
    <col min="530" max="768" width="9.140625" style="7"/>
    <col min="769" max="769" width="41.5703125" style="7" customWidth="1"/>
    <col min="770" max="770" width="13" style="7" customWidth="1"/>
    <col min="771" max="771" width="12.140625" style="7" customWidth="1"/>
    <col min="772" max="772" width="17.85546875" style="7" customWidth="1"/>
    <col min="773" max="773" width="11.7109375" style="7" customWidth="1"/>
    <col min="774" max="774" width="8.7109375" style="7" customWidth="1"/>
    <col min="775" max="778" width="8.42578125" style="7" customWidth="1"/>
    <col min="779" max="779" width="8.5703125" style="7" customWidth="1"/>
    <col min="780" max="780" width="3.42578125" style="7" customWidth="1"/>
    <col min="781" max="781" width="10" style="7" customWidth="1"/>
    <col min="782" max="782" width="9.140625" style="7" customWidth="1"/>
    <col min="783" max="783" width="10.85546875" style="7" customWidth="1"/>
    <col min="784" max="785" width="9.5703125" style="7" customWidth="1"/>
    <col min="786" max="1024" width="9.140625" style="7"/>
    <col min="1025" max="1025" width="41.5703125" style="7" customWidth="1"/>
    <col min="1026" max="1026" width="13" style="7" customWidth="1"/>
    <col min="1027" max="1027" width="12.140625" style="7" customWidth="1"/>
    <col min="1028" max="1028" width="17.85546875" style="7" customWidth="1"/>
    <col min="1029" max="1029" width="11.7109375" style="7" customWidth="1"/>
    <col min="1030" max="1030" width="8.7109375" style="7" customWidth="1"/>
    <col min="1031" max="1034" width="8.42578125" style="7" customWidth="1"/>
    <col min="1035" max="1035" width="8.5703125" style="7" customWidth="1"/>
    <col min="1036" max="1036" width="3.42578125" style="7" customWidth="1"/>
    <col min="1037" max="1037" width="10" style="7" customWidth="1"/>
    <col min="1038" max="1038" width="9.140625" style="7" customWidth="1"/>
    <col min="1039" max="1039" width="10.85546875" style="7" customWidth="1"/>
    <col min="1040" max="1041" width="9.5703125" style="7" customWidth="1"/>
    <col min="1042" max="1280" width="9.140625" style="7"/>
    <col min="1281" max="1281" width="41.5703125" style="7" customWidth="1"/>
    <col min="1282" max="1282" width="13" style="7" customWidth="1"/>
    <col min="1283" max="1283" width="12.140625" style="7" customWidth="1"/>
    <col min="1284" max="1284" width="17.85546875" style="7" customWidth="1"/>
    <col min="1285" max="1285" width="11.7109375" style="7" customWidth="1"/>
    <col min="1286" max="1286" width="8.7109375" style="7" customWidth="1"/>
    <col min="1287" max="1290" width="8.42578125" style="7" customWidth="1"/>
    <col min="1291" max="1291" width="8.5703125" style="7" customWidth="1"/>
    <col min="1292" max="1292" width="3.42578125" style="7" customWidth="1"/>
    <col min="1293" max="1293" width="10" style="7" customWidth="1"/>
    <col min="1294" max="1294" width="9.140625" style="7" customWidth="1"/>
    <col min="1295" max="1295" width="10.85546875" style="7" customWidth="1"/>
    <col min="1296" max="1297" width="9.5703125" style="7" customWidth="1"/>
    <col min="1298" max="1536" width="9.140625" style="7"/>
    <col min="1537" max="1537" width="41.5703125" style="7" customWidth="1"/>
    <col min="1538" max="1538" width="13" style="7" customWidth="1"/>
    <col min="1539" max="1539" width="12.140625" style="7" customWidth="1"/>
    <col min="1540" max="1540" width="17.85546875" style="7" customWidth="1"/>
    <col min="1541" max="1541" width="11.7109375" style="7" customWidth="1"/>
    <col min="1542" max="1542" width="8.7109375" style="7" customWidth="1"/>
    <col min="1543" max="1546" width="8.42578125" style="7" customWidth="1"/>
    <col min="1547" max="1547" width="8.5703125" style="7" customWidth="1"/>
    <col min="1548" max="1548" width="3.42578125" style="7" customWidth="1"/>
    <col min="1549" max="1549" width="10" style="7" customWidth="1"/>
    <col min="1550" max="1550" width="9.140625" style="7" customWidth="1"/>
    <col min="1551" max="1551" width="10.85546875" style="7" customWidth="1"/>
    <col min="1552" max="1553" width="9.5703125" style="7" customWidth="1"/>
    <col min="1554" max="1792" width="9.140625" style="7"/>
    <col min="1793" max="1793" width="41.5703125" style="7" customWidth="1"/>
    <col min="1794" max="1794" width="13" style="7" customWidth="1"/>
    <col min="1795" max="1795" width="12.140625" style="7" customWidth="1"/>
    <col min="1796" max="1796" width="17.85546875" style="7" customWidth="1"/>
    <col min="1797" max="1797" width="11.7109375" style="7" customWidth="1"/>
    <col min="1798" max="1798" width="8.7109375" style="7" customWidth="1"/>
    <col min="1799" max="1802" width="8.42578125" style="7" customWidth="1"/>
    <col min="1803" max="1803" width="8.5703125" style="7" customWidth="1"/>
    <col min="1804" max="1804" width="3.42578125" style="7" customWidth="1"/>
    <col min="1805" max="1805" width="10" style="7" customWidth="1"/>
    <col min="1806" max="1806" width="9.140625" style="7" customWidth="1"/>
    <col min="1807" max="1807" width="10.85546875" style="7" customWidth="1"/>
    <col min="1808" max="1809" width="9.5703125" style="7" customWidth="1"/>
    <col min="1810" max="2048" width="9.140625" style="7"/>
    <col min="2049" max="2049" width="41.5703125" style="7" customWidth="1"/>
    <col min="2050" max="2050" width="13" style="7" customWidth="1"/>
    <col min="2051" max="2051" width="12.140625" style="7" customWidth="1"/>
    <col min="2052" max="2052" width="17.85546875" style="7" customWidth="1"/>
    <col min="2053" max="2053" width="11.7109375" style="7" customWidth="1"/>
    <col min="2054" max="2054" width="8.7109375" style="7" customWidth="1"/>
    <col min="2055" max="2058" width="8.42578125" style="7" customWidth="1"/>
    <col min="2059" max="2059" width="8.5703125" style="7" customWidth="1"/>
    <col min="2060" max="2060" width="3.42578125" style="7" customWidth="1"/>
    <col min="2061" max="2061" width="10" style="7" customWidth="1"/>
    <col min="2062" max="2062" width="9.140625" style="7" customWidth="1"/>
    <col min="2063" max="2063" width="10.85546875" style="7" customWidth="1"/>
    <col min="2064" max="2065" width="9.5703125" style="7" customWidth="1"/>
    <col min="2066" max="2304" width="9.140625" style="7"/>
    <col min="2305" max="2305" width="41.5703125" style="7" customWidth="1"/>
    <col min="2306" max="2306" width="13" style="7" customWidth="1"/>
    <col min="2307" max="2307" width="12.140625" style="7" customWidth="1"/>
    <col min="2308" max="2308" width="17.85546875" style="7" customWidth="1"/>
    <col min="2309" max="2309" width="11.7109375" style="7" customWidth="1"/>
    <col min="2310" max="2310" width="8.7109375" style="7" customWidth="1"/>
    <col min="2311" max="2314" width="8.42578125" style="7" customWidth="1"/>
    <col min="2315" max="2315" width="8.5703125" style="7" customWidth="1"/>
    <col min="2316" max="2316" width="3.42578125" style="7" customWidth="1"/>
    <col min="2317" max="2317" width="10" style="7" customWidth="1"/>
    <col min="2318" max="2318" width="9.140625" style="7" customWidth="1"/>
    <col min="2319" max="2319" width="10.85546875" style="7" customWidth="1"/>
    <col min="2320" max="2321" width="9.5703125" style="7" customWidth="1"/>
    <col min="2322" max="2560" width="9.140625" style="7"/>
    <col min="2561" max="2561" width="41.5703125" style="7" customWidth="1"/>
    <col min="2562" max="2562" width="13" style="7" customWidth="1"/>
    <col min="2563" max="2563" width="12.140625" style="7" customWidth="1"/>
    <col min="2564" max="2564" width="17.85546875" style="7" customWidth="1"/>
    <col min="2565" max="2565" width="11.7109375" style="7" customWidth="1"/>
    <col min="2566" max="2566" width="8.7109375" style="7" customWidth="1"/>
    <col min="2567" max="2570" width="8.42578125" style="7" customWidth="1"/>
    <col min="2571" max="2571" width="8.5703125" style="7" customWidth="1"/>
    <col min="2572" max="2572" width="3.42578125" style="7" customWidth="1"/>
    <col min="2573" max="2573" width="10" style="7" customWidth="1"/>
    <col min="2574" max="2574" width="9.140625" style="7" customWidth="1"/>
    <col min="2575" max="2575" width="10.85546875" style="7" customWidth="1"/>
    <col min="2576" max="2577" width="9.5703125" style="7" customWidth="1"/>
    <col min="2578" max="2816" width="9.140625" style="7"/>
    <col min="2817" max="2817" width="41.5703125" style="7" customWidth="1"/>
    <col min="2818" max="2818" width="13" style="7" customWidth="1"/>
    <col min="2819" max="2819" width="12.140625" style="7" customWidth="1"/>
    <col min="2820" max="2820" width="17.85546875" style="7" customWidth="1"/>
    <col min="2821" max="2821" width="11.7109375" style="7" customWidth="1"/>
    <col min="2822" max="2822" width="8.7109375" style="7" customWidth="1"/>
    <col min="2823" max="2826" width="8.42578125" style="7" customWidth="1"/>
    <col min="2827" max="2827" width="8.5703125" style="7" customWidth="1"/>
    <col min="2828" max="2828" width="3.42578125" style="7" customWidth="1"/>
    <col min="2829" max="2829" width="10" style="7" customWidth="1"/>
    <col min="2830" max="2830" width="9.140625" style="7" customWidth="1"/>
    <col min="2831" max="2831" width="10.85546875" style="7" customWidth="1"/>
    <col min="2832" max="2833" width="9.5703125" style="7" customWidth="1"/>
    <col min="2834" max="3072" width="9.140625" style="7"/>
    <col min="3073" max="3073" width="41.5703125" style="7" customWidth="1"/>
    <col min="3074" max="3074" width="13" style="7" customWidth="1"/>
    <col min="3075" max="3075" width="12.140625" style="7" customWidth="1"/>
    <col min="3076" max="3076" width="17.85546875" style="7" customWidth="1"/>
    <col min="3077" max="3077" width="11.7109375" style="7" customWidth="1"/>
    <col min="3078" max="3078" width="8.7109375" style="7" customWidth="1"/>
    <col min="3079" max="3082" width="8.42578125" style="7" customWidth="1"/>
    <col min="3083" max="3083" width="8.5703125" style="7" customWidth="1"/>
    <col min="3084" max="3084" width="3.42578125" style="7" customWidth="1"/>
    <col min="3085" max="3085" width="10" style="7" customWidth="1"/>
    <col min="3086" max="3086" width="9.140625" style="7" customWidth="1"/>
    <col min="3087" max="3087" width="10.85546875" style="7" customWidth="1"/>
    <col min="3088" max="3089" width="9.5703125" style="7" customWidth="1"/>
    <col min="3090" max="3328" width="9.140625" style="7"/>
    <col min="3329" max="3329" width="41.5703125" style="7" customWidth="1"/>
    <col min="3330" max="3330" width="13" style="7" customWidth="1"/>
    <col min="3331" max="3331" width="12.140625" style="7" customWidth="1"/>
    <col min="3332" max="3332" width="17.85546875" style="7" customWidth="1"/>
    <col min="3333" max="3333" width="11.7109375" style="7" customWidth="1"/>
    <col min="3334" max="3334" width="8.7109375" style="7" customWidth="1"/>
    <col min="3335" max="3338" width="8.42578125" style="7" customWidth="1"/>
    <col min="3339" max="3339" width="8.5703125" style="7" customWidth="1"/>
    <col min="3340" max="3340" width="3.42578125" style="7" customWidth="1"/>
    <col min="3341" max="3341" width="10" style="7" customWidth="1"/>
    <col min="3342" max="3342" width="9.140625" style="7" customWidth="1"/>
    <col min="3343" max="3343" width="10.85546875" style="7" customWidth="1"/>
    <col min="3344" max="3345" width="9.5703125" style="7" customWidth="1"/>
    <col min="3346" max="3584" width="9.140625" style="7"/>
    <col min="3585" max="3585" width="41.5703125" style="7" customWidth="1"/>
    <col min="3586" max="3586" width="13" style="7" customWidth="1"/>
    <col min="3587" max="3587" width="12.140625" style="7" customWidth="1"/>
    <col min="3588" max="3588" width="17.85546875" style="7" customWidth="1"/>
    <col min="3589" max="3589" width="11.7109375" style="7" customWidth="1"/>
    <col min="3590" max="3590" width="8.7109375" style="7" customWidth="1"/>
    <col min="3591" max="3594" width="8.42578125" style="7" customWidth="1"/>
    <col min="3595" max="3595" width="8.5703125" style="7" customWidth="1"/>
    <col min="3596" max="3596" width="3.42578125" style="7" customWidth="1"/>
    <col min="3597" max="3597" width="10" style="7" customWidth="1"/>
    <col min="3598" max="3598" width="9.140625" style="7" customWidth="1"/>
    <col min="3599" max="3599" width="10.85546875" style="7" customWidth="1"/>
    <col min="3600" max="3601" width="9.5703125" style="7" customWidth="1"/>
    <col min="3602" max="3840" width="9.140625" style="7"/>
    <col min="3841" max="3841" width="41.5703125" style="7" customWidth="1"/>
    <col min="3842" max="3842" width="13" style="7" customWidth="1"/>
    <col min="3843" max="3843" width="12.140625" style="7" customWidth="1"/>
    <col min="3844" max="3844" width="17.85546875" style="7" customWidth="1"/>
    <col min="3845" max="3845" width="11.7109375" style="7" customWidth="1"/>
    <col min="3846" max="3846" width="8.7109375" style="7" customWidth="1"/>
    <col min="3847" max="3850" width="8.42578125" style="7" customWidth="1"/>
    <col min="3851" max="3851" width="8.5703125" style="7" customWidth="1"/>
    <col min="3852" max="3852" width="3.42578125" style="7" customWidth="1"/>
    <col min="3853" max="3853" width="10" style="7" customWidth="1"/>
    <col min="3854" max="3854" width="9.140625" style="7" customWidth="1"/>
    <col min="3855" max="3855" width="10.85546875" style="7" customWidth="1"/>
    <col min="3856" max="3857" width="9.5703125" style="7" customWidth="1"/>
    <col min="3858" max="4096" width="9.140625" style="7"/>
    <col min="4097" max="4097" width="41.5703125" style="7" customWidth="1"/>
    <col min="4098" max="4098" width="13" style="7" customWidth="1"/>
    <col min="4099" max="4099" width="12.140625" style="7" customWidth="1"/>
    <col min="4100" max="4100" width="17.85546875" style="7" customWidth="1"/>
    <col min="4101" max="4101" width="11.7109375" style="7" customWidth="1"/>
    <col min="4102" max="4102" width="8.7109375" style="7" customWidth="1"/>
    <col min="4103" max="4106" width="8.42578125" style="7" customWidth="1"/>
    <col min="4107" max="4107" width="8.5703125" style="7" customWidth="1"/>
    <col min="4108" max="4108" width="3.42578125" style="7" customWidth="1"/>
    <col min="4109" max="4109" width="10" style="7" customWidth="1"/>
    <col min="4110" max="4110" width="9.140625" style="7" customWidth="1"/>
    <col min="4111" max="4111" width="10.85546875" style="7" customWidth="1"/>
    <col min="4112" max="4113" width="9.5703125" style="7" customWidth="1"/>
    <col min="4114" max="4352" width="9.140625" style="7"/>
    <col min="4353" max="4353" width="41.5703125" style="7" customWidth="1"/>
    <col min="4354" max="4354" width="13" style="7" customWidth="1"/>
    <col min="4355" max="4355" width="12.140625" style="7" customWidth="1"/>
    <col min="4356" max="4356" width="17.85546875" style="7" customWidth="1"/>
    <col min="4357" max="4357" width="11.7109375" style="7" customWidth="1"/>
    <col min="4358" max="4358" width="8.7109375" style="7" customWidth="1"/>
    <col min="4359" max="4362" width="8.42578125" style="7" customWidth="1"/>
    <col min="4363" max="4363" width="8.5703125" style="7" customWidth="1"/>
    <col min="4364" max="4364" width="3.42578125" style="7" customWidth="1"/>
    <col min="4365" max="4365" width="10" style="7" customWidth="1"/>
    <col min="4366" max="4366" width="9.140625" style="7" customWidth="1"/>
    <col min="4367" max="4367" width="10.85546875" style="7" customWidth="1"/>
    <col min="4368" max="4369" width="9.5703125" style="7" customWidth="1"/>
    <col min="4370" max="4608" width="9.140625" style="7"/>
    <col min="4609" max="4609" width="41.5703125" style="7" customWidth="1"/>
    <col min="4610" max="4610" width="13" style="7" customWidth="1"/>
    <col min="4611" max="4611" width="12.140625" style="7" customWidth="1"/>
    <col min="4612" max="4612" width="17.85546875" style="7" customWidth="1"/>
    <col min="4613" max="4613" width="11.7109375" style="7" customWidth="1"/>
    <col min="4614" max="4614" width="8.7109375" style="7" customWidth="1"/>
    <col min="4615" max="4618" width="8.42578125" style="7" customWidth="1"/>
    <col min="4619" max="4619" width="8.5703125" style="7" customWidth="1"/>
    <col min="4620" max="4620" width="3.42578125" style="7" customWidth="1"/>
    <col min="4621" max="4621" width="10" style="7" customWidth="1"/>
    <col min="4622" max="4622" width="9.140625" style="7" customWidth="1"/>
    <col min="4623" max="4623" width="10.85546875" style="7" customWidth="1"/>
    <col min="4624" max="4625" width="9.5703125" style="7" customWidth="1"/>
    <col min="4626" max="4864" width="9.140625" style="7"/>
    <col min="4865" max="4865" width="41.5703125" style="7" customWidth="1"/>
    <col min="4866" max="4866" width="13" style="7" customWidth="1"/>
    <col min="4867" max="4867" width="12.140625" style="7" customWidth="1"/>
    <col min="4868" max="4868" width="17.85546875" style="7" customWidth="1"/>
    <col min="4869" max="4869" width="11.7109375" style="7" customWidth="1"/>
    <col min="4870" max="4870" width="8.7109375" style="7" customWidth="1"/>
    <col min="4871" max="4874" width="8.42578125" style="7" customWidth="1"/>
    <col min="4875" max="4875" width="8.5703125" style="7" customWidth="1"/>
    <col min="4876" max="4876" width="3.42578125" style="7" customWidth="1"/>
    <col min="4877" max="4877" width="10" style="7" customWidth="1"/>
    <col min="4878" max="4878" width="9.140625" style="7" customWidth="1"/>
    <col min="4879" max="4879" width="10.85546875" style="7" customWidth="1"/>
    <col min="4880" max="4881" width="9.5703125" style="7" customWidth="1"/>
    <col min="4882" max="5120" width="9.140625" style="7"/>
    <col min="5121" max="5121" width="41.5703125" style="7" customWidth="1"/>
    <col min="5122" max="5122" width="13" style="7" customWidth="1"/>
    <col min="5123" max="5123" width="12.140625" style="7" customWidth="1"/>
    <col min="5124" max="5124" width="17.85546875" style="7" customWidth="1"/>
    <col min="5125" max="5125" width="11.7109375" style="7" customWidth="1"/>
    <col min="5126" max="5126" width="8.7109375" style="7" customWidth="1"/>
    <col min="5127" max="5130" width="8.42578125" style="7" customWidth="1"/>
    <col min="5131" max="5131" width="8.5703125" style="7" customWidth="1"/>
    <col min="5132" max="5132" width="3.42578125" style="7" customWidth="1"/>
    <col min="5133" max="5133" width="10" style="7" customWidth="1"/>
    <col min="5134" max="5134" width="9.140625" style="7" customWidth="1"/>
    <col min="5135" max="5135" width="10.85546875" style="7" customWidth="1"/>
    <col min="5136" max="5137" width="9.5703125" style="7" customWidth="1"/>
    <col min="5138" max="5376" width="9.140625" style="7"/>
    <col min="5377" max="5377" width="41.5703125" style="7" customWidth="1"/>
    <col min="5378" max="5378" width="13" style="7" customWidth="1"/>
    <col min="5379" max="5379" width="12.140625" style="7" customWidth="1"/>
    <col min="5380" max="5380" width="17.85546875" style="7" customWidth="1"/>
    <col min="5381" max="5381" width="11.7109375" style="7" customWidth="1"/>
    <col min="5382" max="5382" width="8.7109375" style="7" customWidth="1"/>
    <col min="5383" max="5386" width="8.42578125" style="7" customWidth="1"/>
    <col min="5387" max="5387" width="8.5703125" style="7" customWidth="1"/>
    <col min="5388" max="5388" width="3.42578125" style="7" customWidth="1"/>
    <col min="5389" max="5389" width="10" style="7" customWidth="1"/>
    <col min="5390" max="5390" width="9.140625" style="7" customWidth="1"/>
    <col min="5391" max="5391" width="10.85546875" style="7" customWidth="1"/>
    <col min="5392" max="5393" width="9.5703125" style="7" customWidth="1"/>
    <col min="5394" max="5632" width="9.140625" style="7"/>
    <col min="5633" max="5633" width="41.5703125" style="7" customWidth="1"/>
    <col min="5634" max="5634" width="13" style="7" customWidth="1"/>
    <col min="5635" max="5635" width="12.140625" style="7" customWidth="1"/>
    <col min="5636" max="5636" width="17.85546875" style="7" customWidth="1"/>
    <col min="5637" max="5637" width="11.7109375" style="7" customWidth="1"/>
    <col min="5638" max="5638" width="8.7109375" style="7" customWidth="1"/>
    <col min="5639" max="5642" width="8.42578125" style="7" customWidth="1"/>
    <col min="5643" max="5643" width="8.5703125" style="7" customWidth="1"/>
    <col min="5644" max="5644" width="3.42578125" style="7" customWidth="1"/>
    <col min="5645" max="5645" width="10" style="7" customWidth="1"/>
    <col min="5646" max="5646" width="9.140625" style="7" customWidth="1"/>
    <col min="5647" max="5647" width="10.85546875" style="7" customWidth="1"/>
    <col min="5648" max="5649" width="9.5703125" style="7" customWidth="1"/>
    <col min="5650" max="5888" width="9.140625" style="7"/>
    <col min="5889" max="5889" width="41.5703125" style="7" customWidth="1"/>
    <col min="5890" max="5890" width="13" style="7" customWidth="1"/>
    <col min="5891" max="5891" width="12.140625" style="7" customWidth="1"/>
    <col min="5892" max="5892" width="17.85546875" style="7" customWidth="1"/>
    <col min="5893" max="5893" width="11.7109375" style="7" customWidth="1"/>
    <col min="5894" max="5894" width="8.7109375" style="7" customWidth="1"/>
    <col min="5895" max="5898" width="8.42578125" style="7" customWidth="1"/>
    <col min="5899" max="5899" width="8.5703125" style="7" customWidth="1"/>
    <col min="5900" max="5900" width="3.42578125" style="7" customWidth="1"/>
    <col min="5901" max="5901" width="10" style="7" customWidth="1"/>
    <col min="5902" max="5902" width="9.140625" style="7" customWidth="1"/>
    <col min="5903" max="5903" width="10.85546875" style="7" customWidth="1"/>
    <col min="5904" max="5905" width="9.5703125" style="7" customWidth="1"/>
    <col min="5906" max="6144" width="9.140625" style="7"/>
    <col min="6145" max="6145" width="41.5703125" style="7" customWidth="1"/>
    <col min="6146" max="6146" width="13" style="7" customWidth="1"/>
    <col min="6147" max="6147" width="12.140625" style="7" customWidth="1"/>
    <col min="6148" max="6148" width="17.85546875" style="7" customWidth="1"/>
    <col min="6149" max="6149" width="11.7109375" style="7" customWidth="1"/>
    <col min="6150" max="6150" width="8.7109375" style="7" customWidth="1"/>
    <col min="6151" max="6154" width="8.42578125" style="7" customWidth="1"/>
    <col min="6155" max="6155" width="8.5703125" style="7" customWidth="1"/>
    <col min="6156" max="6156" width="3.42578125" style="7" customWidth="1"/>
    <col min="6157" max="6157" width="10" style="7" customWidth="1"/>
    <col min="6158" max="6158" width="9.140625" style="7" customWidth="1"/>
    <col min="6159" max="6159" width="10.85546875" style="7" customWidth="1"/>
    <col min="6160" max="6161" width="9.5703125" style="7" customWidth="1"/>
    <col min="6162" max="6400" width="9.140625" style="7"/>
    <col min="6401" max="6401" width="41.5703125" style="7" customWidth="1"/>
    <col min="6402" max="6402" width="13" style="7" customWidth="1"/>
    <col min="6403" max="6403" width="12.140625" style="7" customWidth="1"/>
    <col min="6404" max="6404" width="17.85546875" style="7" customWidth="1"/>
    <col min="6405" max="6405" width="11.7109375" style="7" customWidth="1"/>
    <col min="6406" max="6406" width="8.7109375" style="7" customWidth="1"/>
    <col min="6407" max="6410" width="8.42578125" style="7" customWidth="1"/>
    <col min="6411" max="6411" width="8.5703125" style="7" customWidth="1"/>
    <col min="6412" max="6412" width="3.42578125" style="7" customWidth="1"/>
    <col min="6413" max="6413" width="10" style="7" customWidth="1"/>
    <col min="6414" max="6414" width="9.140625" style="7" customWidth="1"/>
    <col min="6415" max="6415" width="10.85546875" style="7" customWidth="1"/>
    <col min="6416" max="6417" width="9.5703125" style="7" customWidth="1"/>
    <col min="6418" max="6656" width="9.140625" style="7"/>
    <col min="6657" max="6657" width="41.5703125" style="7" customWidth="1"/>
    <col min="6658" max="6658" width="13" style="7" customWidth="1"/>
    <col min="6659" max="6659" width="12.140625" style="7" customWidth="1"/>
    <col min="6660" max="6660" width="17.85546875" style="7" customWidth="1"/>
    <col min="6661" max="6661" width="11.7109375" style="7" customWidth="1"/>
    <col min="6662" max="6662" width="8.7109375" style="7" customWidth="1"/>
    <col min="6663" max="6666" width="8.42578125" style="7" customWidth="1"/>
    <col min="6667" max="6667" width="8.5703125" style="7" customWidth="1"/>
    <col min="6668" max="6668" width="3.42578125" style="7" customWidth="1"/>
    <col min="6669" max="6669" width="10" style="7" customWidth="1"/>
    <col min="6670" max="6670" width="9.140625" style="7" customWidth="1"/>
    <col min="6671" max="6671" width="10.85546875" style="7" customWidth="1"/>
    <col min="6672" max="6673" width="9.5703125" style="7" customWidth="1"/>
    <col min="6674" max="6912" width="9.140625" style="7"/>
    <col min="6913" max="6913" width="41.5703125" style="7" customWidth="1"/>
    <col min="6914" max="6914" width="13" style="7" customWidth="1"/>
    <col min="6915" max="6915" width="12.140625" style="7" customWidth="1"/>
    <col min="6916" max="6916" width="17.85546875" style="7" customWidth="1"/>
    <col min="6917" max="6917" width="11.7109375" style="7" customWidth="1"/>
    <col min="6918" max="6918" width="8.7109375" style="7" customWidth="1"/>
    <col min="6919" max="6922" width="8.42578125" style="7" customWidth="1"/>
    <col min="6923" max="6923" width="8.5703125" style="7" customWidth="1"/>
    <col min="6924" max="6924" width="3.42578125" style="7" customWidth="1"/>
    <col min="6925" max="6925" width="10" style="7" customWidth="1"/>
    <col min="6926" max="6926" width="9.140625" style="7" customWidth="1"/>
    <col min="6927" max="6927" width="10.85546875" style="7" customWidth="1"/>
    <col min="6928" max="6929" width="9.5703125" style="7" customWidth="1"/>
    <col min="6930" max="7168" width="9.140625" style="7"/>
    <col min="7169" max="7169" width="41.5703125" style="7" customWidth="1"/>
    <col min="7170" max="7170" width="13" style="7" customWidth="1"/>
    <col min="7171" max="7171" width="12.140625" style="7" customWidth="1"/>
    <col min="7172" max="7172" width="17.85546875" style="7" customWidth="1"/>
    <col min="7173" max="7173" width="11.7109375" style="7" customWidth="1"/>
    <col min="7174" max="7174" width="8.7109375" style="7" customWidth="1"/>
    <col min="7175" max="7178" width="8.42578125" style="7" customWidth="1"/>
    <col min="7179" max="7179" width="8.5703125" style="7" customWidth="1"/>
    <col min="7180" max="7180" width="3.42578125" style="7" customWidth="1"/>
    <col min="7181" max="7181" width="10" style="7" customWidth="1"/>
    <col min="7182" max="7182" width="9.140625" style="7" customWidth="1"/>
    <col min="7183" max="7183" width="10.85546875" style="7" customWidth="1"/>
    <col min="7184" max="7185" width="9.5703125" style="7" customWidth="1"/>
    <col min="7186" max="7424" width="9.140625" style="7"/>
    <col min="7425" max="7425" width="41.5703125" style="7" customWidth="1"/>
    <col min="7426" max="7426" width="13" style="7" customWidth="1"/>
    <col min="7427" max="7427" width="12.140625" style="7" customWidth="1"/>
    <col min="7428" max="7428" width="17.85546875" style="7" customWidth="1"/>
    <col min="7429" max="7429" width="11.7109375" style="7" customWidth="1"/>
    <col min="7430" max="7430" width="8.7109375" style="7" customWidth="1"/>
    <col min="7431" max="7434" width="8.42578125" style="7" customWidth="1"/>
    <col min="7435" max="7435" width="8.5703125" style="7" customWidth="1"/>
    <col min="7436" max="7436" width="3.42578125" style="7" customWidth="1"/>
    <col min="7437" max="7437" width="10" style="7" customWidth="1"/>
    <col min="7438" max="7438" width="9.140625" style="7" customWidth="1"/>
    <col min="7439" max="7439" width="10.85546875" style="7" customWidth="1"/>
    <col min="7440" max="7441" width="9.5703125" style="7" customWidth="1"/>
    <col min="7442" max="7680" width="9.140625" style="7"/>
    <col min="7681" max="7681" width="41.5703125" style="7" customWidth="1"/>
    <col min="7682" max="7682" width="13" style="7" customWidth="1"/>
    <col min="7683" max="7683" width="12.140625" style="7" customWidth="1"/>
    <col min="7684" max="7684" width="17.85546875" style="7" customWidth="1"/>
    <col min="7685" max="7685" width="11.7109375" style="7" customWidth="1"/>
    <col min="7686" max="7686" width="8.7109375" style="7" customWidth="1"/>
    <col min="7687" max="7690" width="8.42578125" style="7" customWidth="1"/>
    <col min="7691" max="7691" width="8.5703125" style="7" customWidth="1"/>
    <col min="7692" max="7692" width="3.42578125" style="7" customWidth="1"/>
    <col min="7693" max="7693" width="10" style="7" customWidth="1"/>
    <col min="7694" max="7694" width="9.140625" style="7" customWidth="1"/>
    <col min="7695" max="7695" width="10.85546875" style="7" customWidth="1"/>
    <col min="7696" max="7697" width="9.5703125" style="7" customWidth="1"/>
    <col min="7698" max="7936" width="9.140625" style="7"/>
    <col min="7937" max="7937" width="41.5703125" style="7" customWidth="1"/>
    <col min="7938" max="7938" width="13" style="7" customWidth="1"/>
    <col min="7939" max="7939" width="12.140625" style="7" customWidth="1"/>
    <col min="7940" max="7940" width="17.85546875" style="7" customWidth="1"/>
    <col min="7941" max="7941" width="11.7109375" style="7" customWidth="1"/>
    <col min="7942" max="7942" width="8.7109375" style="7" customWidth="1"/>
    <col min="7943" max="7946" width="8.42578125" style="7" customWidth="1"/>
    <col min="7947" max="7947" width="8.5703125" style="7" customWidth="1"/>
    <col min="7948" max="7948" width="3.42578125" style="7" customWidth="1"/>
    <col min="7949" max="7949" width="10" style="7" customWidth="1"/>
    <col min="7950" max="7950" width="9.140625" style="7" customWidth="1"/>
    <col min="7951" max="7951" width="10.85546875" style="7" customWidth="1"/>
    <col min="7952" max="7953" width="9.5703125" style="7" customWidth="1"/>
    <col min="7954" max="8192" width="9.140625" style="7"/>
    <col min="8193" max="8193" width="41.5703125" style="7" customWidth="1"/>
    <col min="8194" max="8194" width="13" style="7" customWidth="1"/>
    <col min="8195" max="8195" width="12.140625" style="7" customWidth="1"/>
    <col min="8196" max="8196" width="17.85546875" style="7" customWidth="1"/>
    <col min="8197" max="8197" width="11.7109375" style="7" customWidth="1"/>
    <col min="8198" max="8198" width="8.7109375" style="7" customWidth="1"/>
    <col min="8199" max="8202" width="8.42578125" style="7" customWidth="1"/>
    <col min="8203" max="8203" width="8.5703125" style="7" customWidth="1"/>
    <col min="8204" max="8204" width="3.42578125" style="7" customWidth="1"/>
    <col min="8205" max="8205" width="10" style="7" customWidth="1"/>
    <col min="8206" max="8206" width="9.140625" style="7" customWidth="1"/>
    <col min="8207" max="8207" width="10.85546875" style="7" customWidth="1"/>
    <col min="8208" max="8209" width="9.5703125" style="7" customWidth="1"/>
    <col min="8210" max="8448" width="9.140625" style="7"/>
    <col min="8449" max="8449" width="41.5703125" style="7" customWidth="1"/>
    <col min="8450" max="8450" width="13" style="7" customWidth="1"/>
    <col min="8451" max="8451" width="12.140625" style="7" customWidth="1"/>
    <col min="8452" max="8452" width="17.85546875" style="7" customWidth="1"/>
    <col min="8453" max="8453" width="11.7109375" style="7" customWidth="1"/>
    <col min="8454" max="8454" width="8.7109375" style="7" customWidth="1"/>
    <col min="8455" max="8458" width="8.42578125" style="7" customWidth="1"/>
    <col min="8459" max="8459" width="8.5703125" style="7" customWidth="1"/>
    <col min="8460" max="8460" width="3.42578125" style="7" customWidth="1"/>
    <col min="8461" max="8461" width="10" style="7" customWidth="1"/>
    <col min="8462" max="8462" width="9.140625" style="7" customWidth="1"/>
    <col min="8463" max="8463" width="10.85546875" style="7" customWidth="1"/>
    <col min="8464" max="8465" width="9.5703125" style="7" customWidth="1"/>
    <col min="8466" max="8704" width="9.140625" style="7"/>
    <col min="8705" max="8705" width="41.5703125" style="7" customWidth="1"/>
    <col min="8706" max="8706" width="13" style="7" customWidth="1"/>
    <col min="8707" max="8707" width="12.140625" style="7" customWidth="1"/>
    <col min="8708" max="8708" width="17.85546875" style="7" customWidth="1"/>
    <col min="8709" max="8709" width="11.7109375" style="7" customWidth="1"/>
    <col min="8710" max="8710" width="8.7109375" style="7" customWidth="1"/>
    <col min="8711" max="8714" width="8.42578125" style="7" customWidth="1"/>
    <col min="8715" max="8715" width="8.5703125" style="7" customWidth="1"/>
    <col min="8716" max="8716" width="3.42578125" style="7" customWidth="1"/>
    <col min="8717" max="8717" width="10" style="7" customWidth="1"/>
    <col min="8718" max="8718" width="9.140625" style="7" customWidth="1"/>
    <col min="8719" max="8719" width="10.85546875" style="7" customWidth="1"/>
    <col min="8720" max="8721" width="9.5703125" style="7" customWidth="1"/>
    <col min="8722" max="8960" width="9.140625" style="7"/>
    <col min="8961" max="8961" width="41.5703125" style="7" customWidth="1"/>
    <col min="8962" max="8962" width="13" style="7" customWidth="1"/>
    <col min="8963" max="8963" width="12.140625" style="7" customWidth="1"/>
    <col min="8964" max="8964" width="17.85546875" style="7" customWidth="1"/>
    <col min="8965" max="8965" width="11.7109375" style="7" customWidth="1"/>
    <col min="8966" max="8966" width="8.7109375" style="7" customWidth="1"/>
    <col min="8967" max="8970" width="8.42578125" style="7" customWidth="1"/>
    <col min="8971" max="8971" width="8.5703125" style="7" customWidth="1"/>
    <col min="8972" max="8972" width="3.42578125" style="7" customWidth="1"/>
    <col min="8973" max="8973" width="10" style="7" customWidth="1"/>
    <col min="8974" max="8974" width="9.140625" style="7" customWidth="1"/>
    <col min="8975" max="8975" width="10.85546875" style="7" customWidth="1"/>
    <col min="8976" max="8977" width="9.5703125" style="7" customWidth="1"/>
    <col min="8978" max="9216" width="9.140625" style="7"/>
    <col min="9217" max="9217" width="41.5703125" style="7" customWidth="1"/>
    <col min="9218" max="9218" width="13" style="7" customWidth="1"/>
    <col min="9219" max="9219" width="12.140625" style="7" customWidth="1"/>
    <col min="9220" max="9220" width="17.85546875" style="7" customWidth="1"/>
    <col min="9221" max="9221" width="11.7109375" style="7" customWidth="1"/>
    <col min="9222" max="9222" width="8.7109375" style="7" customWidth="1"/>
    <col min="9223" max="9226" width="8.42578125" style="7" customWidth="1"/>
    <col min="9227" max="9227" width="8.5703125" style="7" customWidth="1"/>
    <col min="9228" max="9228" width="3.42578125" style="7" customWidth="1"/>
    <col min="9229" max="9229" width="10" style="7" customWidth="1"/>
    <col min="9230" max="9230" width="9.140625" style="7" customWidth="1"/>
    <col min="9231" max="9231" width="10.85546875" style="7" customWidth="1"/>
    <col min="9232" max="9233" width="9.5703125" style="7" customWidth="1"/>
    <col min="9234" max="9472" width="9.140625" style="7"/>
    <col min="9473" max="9473" width="41.5703125" style="7" customWidth="1"/>
    <col min="9474" max="9474" width="13" style="7" customWidth="1"/>
    <col min="9475" max="9475" width="12.140625" style="7" customWidth="1"/>
    <col min="9476" max="9476" width="17.85546875" style="7" customWidth="1"/>
    <col min="9477" max="9477" width="11.7109375" style="7" customWidth="1"/>
    <col min="9478" max="9478" width="8.7109375" style="7" customWidth="1"/>
    <col min="9479" max="9482" width="8.42578125" style="7" customWidth="1"/>
    <col min="9483" max="9483" width="8.5703125" style="7" customWidth="1"/>
    <col min="9484" max="9484" width="3.42578125" style="7" customWidth="1"/>
    <col min="9485" max="9485" width="10" style="7" customWidth="1"/>
    <col min="9486" max="9486" width="9.140625" style="7" customWidth="1"/>
    <col min="9487" max="9487" width="10.85546875" style="7" customWidth="1"/>
    <col min="9488" max="9489" width="9.5703125" style="7" customWidth="1"/>
    <col min="9490" max="9728" width="9.140625" style="7"/>
    <col min="9729" max="9729" width="41.5703125" style="7" customWidth="1"/>
    <col min="9730" max="9730" width="13" style="7" customWidth="1"/>
    <col min="9731" max="9731" width="12.140625" style="7" customWidth="1"/>
    <col min="9732" max="9732" width="17.85546875" style="7" customWidth="1"/>
    <col min="9733" max="9733" width="11.7109375" style="7" customWidth="1"/>
    <col min="9734" max="9734" width="8.7109375" style="7" customWidth="1"/>
    <col min="9735" max="9738" width="8.42578125" style="7" customWidth="1"/>
    <col min="9739" max="9739" width="8.5703125" style="7" customWidth="1"/>
    <col min="9740" max="9740" width="3.42578125" style="7" customWidth="1"/>
    <col min="9741" max="9741" width="10" style="7" customWidth="1"/>
    <col min="9742" max="9742" width="9.140625" style="7" customWidth="1"/>
    <col min="9743" max="9743" width="10.85546875" style="7" customWidth="1"/>
    <col min="9744" max="9745" width="9.5703125" style="7" customWidth="1"/>
    <col min="9746" max="9984" width="9.140625" style="7"/>
    <col min="9985" max="9985" width="41.5703125" style="7" customWidth="1"/>
    <col min="9986" max="9986" width="13" style="7" customWidth="1"/>
    <col min="9987" max="9987" width="12.140625" style="7" customWidth="1"/>
    <col min="9988" max="9988" width="17.85546875" style="7" customWidth="1"/>
    <col min="9989" max="9989" width="11.7109375" style="7" customWidth="1"/>
    <col min="9990" max="9990" width="8.7109375" style="7" customWidth="1"/>
    <col min="9991" max="9994" width="8.42578125" style="7" customWidth="1"/>
    <col min="9995" max="9995" width="8.5703125" style="7" customWidth="1"/>
    <col min="9996" max="9996" width="3.42578125" style="7" customWidth="1"/>
    <col min="9997" max="9997" width="10" style="7" customWidth="1"/>
    <col min="9998" max="9998" width="9.140625" style="7" customWidth="1"/>
    <col min="9999" max="9999" width="10.85546875" style="7" customWidth="1"/>
    <col min="10000" max="10001" width="9.5703125" style="7" customWidth="1"/>
    <col min="10002" max="10240" width="9.140625" style="7"/>
    <col min="10241" max="10241" width="41.5703125" style="7" customWidth="1"/>
    <col min="10242" max="10242" width="13" style="7" customWidth="1"/>
    <col min="10243" max="10243" width="12.140625" style="7" customWidth="1"/>
    <col min="10244" max="10244" width="17.85546875" style="7" customWidth="1"/>
    <col min="10245" max="10245" width="11.7109375" style="7" customWidth="1"/>
    <col min="10246" max="10246" width="8.7109375" style="7" customWidth="1"/>
    <col min="10247" max="10250" width="8.42578125" style="7" customWidth="1"/>
    <col min="10251" max="10251" width="8.5703125" style="7" customWidth="1"/>
    <col min="10252" max="10252" width="3.42578125" style="7" customWidth="1"/>
    <col min="10253" max="10253" width="10" style="7" customWidth="1"/>
    <col min="10254" max="10254" width="9.140625" style="7" customWidth="1"/>
    <col min="10255" max="10255" width="10.85546875" style="7" customWidth="1"/>
    <col min="10256" max="10257" width="9.5703125" style="7" customWidth="1"/>
    <col min="10258" max="10496" width="9.140625" style="7"/>
    <col min="10497" max="10497" width="41.5703125" style="7" customWidth="1"/>
    <col min="10498" max="10498" width="13" style="7" customWidth="1"/>
    <col min="10499" max="10499" width="12.140625" style="7" customWidth="1"/>
    <col min="10500" max="10500" width="17.85546875" style="7" customWidth="1"/>
    <col min="10501" max="10501" width="11.7109375" style="7" customWidth="1"/>
    <col min="10502" max="10502" width="8.7109375" style="7" customWidth="1"/>
    <col min="10503" max="10506" width="8.42578125" style="7" customWidth="1"/>
    <col min="10507" max="10507" width="8.5703125" style="7" customWidth="1"/>
    <col min="10508" max="10508" width="3.42578125" style="7" customWidth="1"/>
    <col min="10509" max="10509" width="10" style="7" customWidth="1"/>
    <col min="10510" max="10510" width="9.140625" style="7" customWidth="1"/>
    <col min="10511" max="10511" width="10.85546875" style="7" customWidth="1"/>
    <col min="10512" max="10513" width="9.5703125" style="7" customWidth="1"/>
    <col min="10514" max="10752" width="9.140625" style="7"/>
    <col min="10753" max="10753" width="41.5703125" style="7" customWidth="1"/>
    <col min="10754" max="10754" width="13" style="7" customWidth="1"/>
    <col min="10755" max="10755" width="12.140625" style="7" customWidth="1"/>
    <col min="10756" max="10756" width="17.85546875" style="7" customWidth="1"/>
    <col min="10757" max="10757" width="11.7109375" style="7" customWidth="1"/>
    <col min="10758" max="10758" width="8.7109375" style="7" customWidth="1"/>
    <col min="10759" max="10762" width="8.42578125" style="7" customWidth="1"/>
    <col min="10763" max="10763" width="8.5703125" style="7" customWidth="1"/>
    <col min="10764" max="10764" width="3.42578125" style="7" customWidth="1"/>
    <col min="10765" max="10765" width="10" style="7" customWidth="1"/>
    <col min="10766" max="10766" width="9.140625" style="7" customWidth="1"/>
    <col min="10767" max="10767" width="10.85546875" style="7" customWidth="1"/>
    <col min="10768" max="10769" width="9.5703125" style="7" customWidth="1"/>
    <col min="10770" max="11008" width="9.140625" style="7"/>
    <col min="11009" max="11009" width="41.5703125" style="7" customWidth="1"/>
    <col min="11010" max="11010" width="13" style="7" customWidth="1"/>
    <col min="11011" max="11011" width="12.140625" style="7" customWidth="1"/>
    <col min="11012" max="11012" width="17.85546875" style="7" customWidth="1"/>
    <col min="11013" max="11013" width="11.7109375" style="7" customWidth="1"/>
    <col min="11014" max="11014" width="8.7109375" style="7" customWidth="1"/>
    <col min="11015" max="11018" width="8.42578125" style="7" customWidth="1"/>
    <col min="11019" max="11019" width="8.5703125" style="7" customWidth="1"/>
    <col min="11020" max="11020" width="3.42578125" style="7" customWidth="1"/>
    <col min="11021" max="11021" width="10" style="7" customWidth="1"/>
    <col min="11022" max="11022" width="9.140625" style="7" customWidth="1"/>
    <col min="11023" max="11023" width="10.85546875" style="7" customWidth="1"/>
    <col min="11024" max="11025" width="9.5703125" style="7" customWidth="1"/>
    <col min="11026" max="11264" width="9.140625" style="7"/>
    <col min="11265" max="11265" width="41.5703125" style="7" customWidth="1"/>
    <col min="11266" max="11266" width="13" style="7" customWidth="1"/>
    <col min="11267" max="11267" width="12.140625" style="7" customWidth="1"/>
    <col min="11268" max="11268" width="17.85546875" style="7" customWidth="1"/>
    <col min="11269" max="11269" width="11.7109375" style="7" customWidth="1"/>
    <col min="11270" max="11270" width="8.7109375" style="7" customWidth="1"/>
    <col min="11271" max="11274" width="8.42578125" style="7" customWidth="1"/>
    <col min="11275" max="11275" width="8.5703125" style="7" customWidth="1"/>
    <col min="11276" max="11276" width="3.42578125" style="7" customWidth="1"/>
    <col min="11277" max="11277" width="10" style="7" customWidth="1"/>
    <col min="11278" max="11278" width="9.140625" style="7" customWidth="1"/>
    <col min="11279" max="11279" width="10.85546875" style="7" customWidth="1"/>
    <col min="11280" max="11281" width="9.5703125" style="7" customWidth="1"/>
    <col min="11282" max="11520" width="9.140625" style="7"/>
    <col min="11521" max="11521" width="41.5703125" style="7" customWidth="1"/>
    <col min="11522" max="11522" width="13" style="7" customWidth="1"/>
    <col min="11523" max="11523" width="12.140625" style="7" customWidth="1"/>
    <col min="11524" max="11524" width="17.85546875" style="7" customWidth="1"/>
    <col min="11525" max="11525" width="11.7109375" style="7" customWidth="1"/>
    <col min="11526" max="11526" width="8.7109375" style="7" customWidth="1"/>
    <col min="11527" max="11530" width="8.42578125" style="7" customWidth="1"/>
    <col min="11531" max="11531" width="8.5703125" style="7" customWidth="1"/>
    <col min="11532" max="11532" width="3.42578125" style="7" customWidth="1"/>
    <col min="11533" max="11533" width="10" style="7" customWidth="1"/>
    <col min="11534" max="11534" width="9.140625" style="7" customWidth="1"/>
    <col min="11535" max="11535" width="10.85546875" style="7" customWidth="1"/>
    <col min="11536" max="11537" width="9.5703125" style="7" customWidth="1"/>
    <col min="11538" max="11776" width="9.140625" style="7"/>
    <col min="11777" max="11777" width="41.5703125" style="7" customWidth="1"/>
    <col min="11778" max="11778" width="13" style="7" customWidth="1"/>
    <col min="11779" max="11779" width="12.140625" style="7" customWidth="1"/>
    <col min="11780" max="11780" width="17.85546875" style="7" customWidth="1"/>
    <col min="11781" max="11781" width="11.7109375" style="7" customWidth="1"/>
    <col min="11782" max="11782" width="8.7109375" style="7" customWidth="1"/>
    <col min="11783" max="11786" width="8.42578125" style="7" customWidth="1"/>
    <col min="11787" max="11787" width="8.5703125" style="7" customWidth="1"/>
    <col min="11788" max="11788" width="3.42578125" style="7" customWidth="1"/>
    <col min="11789" max="11789" width="10" style="7" customWidth="1"/>
    <col min="11790" max="11790" width="9.140625" style="7" customWidth="1"/>
    <col min="11791" max="11791" width="10.85546875" style="7" customWidth="1"/>
    <col min="11792" max="11793" width="9.5703125" style="7" customWidth="1"/>
    <col min="11794" max="12032" width="9.140625" style="7"/>
    <col min="12033" max="12033" width="41.5703125" style="7" customWidth="1"/>
    <col min="12034" max="12034" width="13" style="7" customWidth="1"/>
    <col min="12035" max="12035" width="12.140625" style="7" customWidth="1"/>
    <col min="12036" max="12036" width="17.85546875" style="7" customWidth="1"/>
    <col min="12037" max="12037" width="11.7109375" style="7" customWidth="1"/>
    <col min="12038" max="12038" width="8.7109375" style="7" customWidth="1"/>
    <col min="12039" max="12042" width="8.42578125" style="7" customWidth="1"/>
    <col min="12043" max="12043" width="8.5703125" style="7" customWidth="1"/>
    <col min="12044" max="12044" width="3.42578125" style="7" customWidth="1"/>
    <col min="12045" max="12045" width="10" style="7" customWidth="1"/>
    <col min="12046" max="12046" width="9.140625" style="7" customWidth="1"/>
    <col min="12047" max="12047" width="10.85546875" style="7" customWidth="1"/>
    <col min="12048" max="12049" width="9.5703125" style="7" customWidth="1"/>
    <col min="12050" max="12288" width="9.140625" style="7"/>
    <col min="12289" max="12289" width="41.5703125" style="7" customWidth="1"/>
    <col min="12290" max="12290" width="13" style="7" customWidth="1"/>
    <col min="12291" max="12291" width="12.140625" style="7" customWidth="1"/>
    <col min="12292" max="12292" width="17.85546875" style="7" customWidth="1"/>
    <col min="12293" max="12293" width="11.7109375" style="7" customWidth="1"/>
    <col min="12294" max="12294" width="8.7109375" style="7" customWidth="1"/>
    <col min="12295" max="12298" width="8.42578125" style="7" customWidth="1"/>
    <col min="12299" max="12299" width="8.5703125" style="7" customWidth="1"/>
    <col min="12300" max="12300" width="3.42578125" style="7" customWidth="1"/>
    <col min="12301" max="12301" width="10" style="7" customWidth="1"/>
    <col min="12302" max="12302" width="9.140625" style="7" customWidth="1"/>
    <col min="12303" max="12303" width="10.85546875" style="7" customWidth="1"/>
    <col min="12304" max="12305" width="9.5703125" style="7" customWidth="1"/>
    <col min="12306" max="12544" width="9.140625" style="7"/>
    <col min="12545" max="12545" width="41.5703125" style="7" customWidth="1"/>
    <col min="12546" max="12546" width="13" style="7" customWidth="1"/>
    <col min="12547" max="12547" width="12.140625" style="7" customWidth="1"/>
    <col min="12548" max="12548" width="17.85546875" style="7" customWidth="1"/>
    <col min="12549" max="12549" width="11.7109375" style="7" customWidth="1"/>
    <col min="12550" max="12550" width="8.7109375" style="7" customWidth="1"/>
    <col min="12551" max="12554" width="8.42578125" style="7" customWidth="1"/>
    <col min="12555" max="12555" width="8.5703125" style="7" customWidth="1"/>
    <col min="12556" max="12556" width="3.42578125" style="7" customWidth="1"/>
    <col min="12557" max="12557" width="10" style="7" customWidth="1"/>
    <col min="12558" max="12558" width="9.140625" style="7" customWidth="1"/>
    <col min="12559" max="12559" width="10.85546875" style="7" customWidth="1"/>
    <col min="12560" max="12561" width="9.5703125" style="7" customWidth="1"/>
    <col min="12562" max="12800" width="9.140625" style="7"/>
    <col min="12801" max="12801" width="41.5703125" style="7" customWidth="1"/>
    <col min="12802" max="12802" width="13" style="7" customWidth="1"/>
    <col min="12803" max="12803" width="12.140625" style="7" customWidth="1"/>
    <col min="12804" max="12804" width="17.85546875" style="7" customWidth="1"/>
    <col min="12805" max="12805" width="11.7109375" style="7" customWidth="1"/>
    <col min="12806" max="12806" width="8.7109375" style="7" customWidth="1"/>
    <col min="12807" max="12810" width="8.42578125" style="7" customWidth="1"/>
    <col min="12811" max="12811" width="8.5703125" style="7" customWidth="1"/>
    <col min="12812" max="12812" width="3.42578125" style="7" customWidth="1"/>
    <col min="12813" max="12813" width="10" style="7" customWidth="1"/>
    <col min="12814" max="12814" width="9.140625" style="7" customWidth="1"/>
    <col min="12815" max="12815" width="10.85546875" style="7" customWidth="1"/>
    <col min="12816" max="12817" width="9.5703125" style="7" customWidth="1"/>
    <col min="12818" max="13056" width="9.140625" style="7"/>
    <col min="13057" max="13057" width="41.5703125" style="7" customWidth="1"/>
    <col min="13058" max="13058" width="13" style="7" customWidth="1"/>
    <col min="13059" max="13059" width="12.140625" style="7" customWidth="1"/>
    <col min="13060" max="13060" width="17.85546875" style="7" customWidth="1"/>
    <col min="13061" max="13061" width="11.7109375" style="7" customWidth="1"/>
    <col min="13062" max="13062" width="8.7109375" style="7" customWidth="1"/>
    <col min="13063" max="13066" width="8.42578125" style="7" customWidth="1"/>
    <col min="13067" max="13067" width="8.5703125" style="7" customWidth="1"/>
    <col min="13068" max="13068" width="3.42578125" style="7" customWidth="1"/>
    <col min="13069" max="13069" width="10" style="7" customWidth="1"/>
    <col min="13070" max="13070" width="9.140625" style="7" customWidth="1"/>
    <col min="13071" max="13071" width="10.85546875" style="7" customWidth="1"/>
    <col min="13072" max="13073" width="9.5703125" style="7" customWidth="1"/>
    <col min="13074" max="13312" width="9.140625" style="7"/>
    <col min="13313" max="13313" width="41.5703125" style="7" customWidth="1"/>
    <col min="13314" max="13314" width="13" style="7" customWidth="1"/>
    <col min="13315" max="13315" width="12.140625" style="7" customWidth="1"/>
    <col min="13316" max="13316" width="17.85546875" style="7" customWidth="1"/>
    <col min="13317" max="13317" width="11.7109375" style="7" customWidth="1"/>
    <col min="13318" max="13318" width="8.7109375" style="7" customWidth="1"/>
    <col min="13319" max="13322" width="8.42578125" style="7" customWidth="1"/>
    <col min="13323" max="13323" width="8.5703125" style="7" customWidth="1"/>
    <col min="13324" max="13324" width="3.42578125" style="7" customWidth="1"/>
    <col min="13325" max="13325" width="10" style="7" customWidth="1"/>
    <col min="13326" max="13326" width="9.140625" style="7" customWidth="1"/>
    <col min="13327" max="13327" width="10.85546875" style="7" customWidth="1"/>
    <col min="13328" max="13329" width="9.5703125" style="7" customWidth="1"/>
    <col min="13330" max="13568" width="9.140625" style="7"/>
    <col min="13569" max="13569" width="41.5703125" style="7" customWidth="1"/>
    <col min="13570" max="13570" width="13" style="7" customWidth="1"/>
    <col min="13571" max="13571" width="12.140625" style="7" customWidth="1"/>
    <col min="13572" max="13572" width="17.85546875" style="7" customWidth="1"/>
    <col min="13573" max="13573" width="11.7109375" style="7" customWidth="1"/>
    <col min="13574" max="13574" width="8.7109375" style="7" customWidth="1"/>
    <col min="13575" max="13578" width="8.42578125" style="7" customWidth="1"/>
    <col min="13579" max="13579" width="8.5703125" style="7" customWidth="1"/>
    <col min="13580" max="13580" width="3.42578125" style="7" customWidth="1"/>
    <col min="13581" max="13581" width="10" style="7" customWidth="1"/>
    <col min="13582" max="13582" width="9.140625" style="7" customWidth="1"/>
    <col min="13583" max="13583" width="10.85546875" style="7" customWidth="1"/>
    <col min="13584" max="13585" width="9.5703125" style="7" customWidth="1"/>
    <col min="13586" max="13824" width="9.140625" style="7"/>
    <col min="13825" max="13825" width="41.5703125" style="7" customWidth="1"/>
    <col min="13826" max="13826" width="13" style="7" customWidth="1"/>
    <col min="13827" max="13827" width="12.140625" style="7" customWidth="1"/>
    <col min="13828" max="13828" width="17.85546875" style="7" customWidth="1"/>
    <col min="13829" max="13829" width="11.7109375" style="7" customWidth="1"/>
    <col min="13830" max="13830" width="8.7109375" style="7" customWidth="1"/>
    <col min="13831" max="13834" width="8.42578125" style="7" customWidth="1"/>
    <col min="13835" max="13835" width="8.5703125" style="7" customWidth="1"/>
    <col min="13836" max="13836" width="3.42578125" style="7" customWidth="1"/>
    <col min="13837" max="13837" width="10" style="7" customWidth="1"/>
    <col min="13838" max="13838" width="9.140625" style="7" customWidth="1"/>
    <col min="13839" max="13839" width="10.85546875" style="7" customWidth="1"/>
    <col min="13840" max="13841" width="9.5703125" style="7" customWidth="1"/>
    <col min="13842" max="14080" width="9.140625" style="7"/>
    <col min="14081" max="14081" width="41.5703125" style="7" customWidth="1"/>
    <col min="14082" max="14082" width="13" style="7" customWidth="1"/>
    <col min="14083" max="14083" width="12.140625" style="7" customWidth="1"/>
    <col min="14084" max="14084" width="17.85546875" style="7" customWidth="1"/>
    <col min="14085" max="14085" width="11.7109375" style="7" customWidth="1"/>
    <col min="14086" max="14086" width="8.7109375" style="7" customWidth="1"/>
    <col min="14087" max="14090" width="8.42578125" style="7" customWidth="1"/>
    <col min="14091" max="14091" width="8.5703125" style="7" customWidth="1"/>
    <col min="14092" max="14092" width="3.42578125" style="7" customWidth="1"/>
    <col min="14093" max="14093" width="10" style="7" customWidth="1"/>
    <col min="14094" max="14094" width="9.140625" style="7" customWidth="1"/>
    <col min="14095" max="14095" width="10.85546875" style="7" customWidth="1"/>
    <col min="14096" max="14097" width="9.5703125" style="7" customWidth="1"/>
    <col min="14098" max="14336" width="9.140625" style="7"/>
    <col min="14337" max="14337" width="41.5703125" style="7" customWidth="1"/>
    <col min="14338" max="14338" width="13" style="7" customWidth="1"/>
    <col min="14339" max="14339" width="12.140625" style="7" customWidth="1"/>
    <col min="14340" max="14340" width="17.85546875" style="7" customWidth="1"/>
    <col min="14341" max="14341" width="11.7109375" style="7" customWidth="1"/>
    <col min="14342" max="14342" width="8.7109375" style="7" customWidth="1"/>
    <col min="14343" max="14346" width="8.42578125" style="7" customWidth="1"/>
    <col min="14347" max="14347" width="8.5703125" style="7" customWidth="1"/>
    <col min="14348" max="14348" width="3.42578125" style="7" customWidth="1"/>
    <col min="14349" max="14349" width="10" style="7" customWidth="1"/>
    <col min="14350" max="14350" width="9.140625" style="7" customWidth="1"/>
    <col min="14351" max="14351" width="10.85546875" style="7" customWidth="1"/>
    <col min="14352" max="14353" width="9.5703125" style="7" customWidth="1"/>
    <col min="14354" max="14592" width="9.140625" style="7"/>
    <col min="14593" max="14593" width="41.5703125" style="7" customWidth="1"/>
    <col min="14594" max="14594" width="13" style="7" customWidth="1"/>
    <col min="14595" max="14595" width="12.140625" style="7" customWidth="1"/>
    <col min="14596" max="14596" width="17.85546875" style="7" customWidth="1"/>
    <col min="14597" max="14597" width="11.7109375" style="7" customWidth="1"/>
    <col min="14598" max="14598" width="8.7109375" style="7" customWidth="1"/>
    <col min="14599" max="14602" width="8.42578125" style="7" customWidth="1"/>
    <col min="14603" max="14603" width="8.5703125" style="7" customWidth="1"/>
    <col min="14604" max="14604" width="3.42578125" style="7" customWidth="1"/>
    <col min="14605" max="14605" width="10" style="7" customWidth="1"/>
    <col min="14606" max="14606" width="9.140625" style="7" customWidth="1"/>
    <col min="14607" max="14607" width="10.85546875" style="7" customWidth="1"/>
    <col min="14608" max="14609" width="9.5703125" style="7" customWidth="1"/>
    <col min="14610" max="14848" width="9.140625" style="7"/>
    <col min="14849" max="14849" width="41.5703125" style="7" customWidth="1"/>
    <col min="14850" max="14850" width="13" style="7" customWidth="1"/>
    <col min="14851" max="14851" width="12.140625" style="7" customWidth="1"/>
    <col min="14852" max="14852" width="17.85546875" style="7" customWidth="1"/>
    <col min="14853" max="14853" width="11.7109375" style="7" customWidth="1"/>
    <col min="14854" max="14854" width="8.7109375" style="7" customWidth="1"/>
    <col min="14855" max="14858" width="8.42578125" style="7" customWidth="1"/>
    <col min="14859" max="14859" width="8.5703125" style="7" customWidth="1"/>
    <col min="14860" max="14860" width="3.42578125" style="7" customWidth="1"/>
    <col min="14861" max="14861" width="10" style="7" customWidth="1"/>
    <col min="14862" max="14862" width="9.140625" style="7" customWidth="1"/>
    <col min="14863" max="14863" width="10.85546875" style="7" customWidth="1"/>
    <col min="14864" max="14865" width="9.5703125" style="7" customWidth="1"/>
    <col min="14866" max="15104" width="9.140625" style="7"/>
    <col min="15105" max="15105" width="41.5703125" style="7" customWidth="1"/>
    <col min="15106" max="15106" width="13" style="7" customWidth="1"/>
    <col min="15107" max="15107" width="12.140625" style="7" customWidth="1"/>
    <col min="15108" max="15108" width="17.85546875" style="7" customWidth="1"/>
    <col min="15109" max="15109" width="11.7109375" style="7" customWidth="1"/>
    <col min="15110" max="15110" width="8.7109375" style="7" customWidth="1"/>
    <col min="15111" max="15114" width="8.42578125" style="7" customWidth="1"/>
    <col min="15115" max="15115" width="8.5703125" style="7" customWidth="1"/>
    <col min="15116" max="15116" width="3.42578125" style="7" customWidth="1"/>
    <col min="15117" max="15117" width="10" style="7" customWidth="1"/>
    <col min="15118" max="15118" width="9.140625" style="7" customWidth="1"/>
    <col min="15119" max="15119" width="10.85546875" style="7" customWidth="1"/>
    <col min="15120" max="15121" width="9.5703125" style="7" customWidth="1"/>
    <col min="15122" max="15360" width="9.140625" style="7"/>
    <col min="15361" max="15361" width="41.5703125" style="7" customWidth="1"/>
    <col min="15362" max="15362" width="13" style="7" customWidth="1"/>
    <col min="15363" max="15363" width="12.140625" style="7" customWidth="1"/>
    <col min="15364" max="15364" width="17.85546875" style="7" customWidth="1"/>
    <col min="15365" max="15365" width="11.7109375" style="7" customWidth="1"/>
    <col min="15366" max="15366" width="8.7109375" style="7" customWidth="1"/>
    <col min="15367" max="15370" width="8.42578125" style="7" customWidth="1"/>
    <col min="15371" max="15371" width="8.5703125" style="7" customWidth="1"/>
    <col min="15372" max="15372" width="3.42578125" style="7" customWidth="1"/>
    <col min="15373" max="15373" width="10" style="7" customWidth="1"/>
    <col min="15374" max="15374" width="9.140625" style="7" customWidth="1"/>
    <col min="15375" max="15375" width="10.85546875" style="7" customWidth="1"/>
    <col min="15376" max="15377" width="9.5703125" style="7" customWidth="1"/>
    <col min="15378" max="15616" width="9.140625" style="7"/>
    <col min="15617" max="15617" width="41.5703125" style="7" customWidth="1"/>
    <col min="15618" max="15618" width="13" style="7" customWidth="1"/>
    <col min="15619" max="15619" width="12.140625" style="7" customWidth="1"/>
    <col min="15620" max="15620" width="17.85546875" style="7" customWidth="1"/>
    <col min="15621" max="15621" width="11.7109375" style="7" customWidth="1"/>
    <col min="15622" max="15622" width="8.7109375" style="7" customWidth="1"/>
    <col min="15623" max="15626" width="8.42578125" style="7" customWidth="1"/>
    <col min="15627" max="15627" width="8.5703125" style="7" customWidth="1"/>
    <col min="15628" max="15628" width="3.42578125" style="7" customWidth="1"/>
    <col min="15629" max="15629" width="10" style="7" customWidth="1"/>
    <col min="15630" max="15630" width="9.140625" style="7" customWidth="1"/>
    <col min="15631" max="15631" width="10.85546875" style="7" customWidth="1"/>
    <col min="15632" max="15633" width="9.5703125" style="7" customWidth="1"/>
    <col min="15634" max="15872" width="9.140625" style="7"/>
    <col min="15873" max="15873" width="41.5703125" style="7" customWidth="1"/>
    <col min="15874" max="15874" width="13" style="7" customWidth="1"/>
    <col min="15875" max="15875" width="12.140625" style="7" customWidth="1"/>
    <col min="15876" max="15876" width="17.85546875" style="7" customWidth="1"/>
    <col min="15877" max="15877" width="11.7109375" style="7" customWidth="1"/>
    <col min="15878" max="15878" width="8.7109375" style="7" customWidth="1"/>
    <col min="15879" max="15882" width="8.42578125" style="7" customWidth="1"/>
    <col min="15883" max="15883" width="8.5703125" style="7" customWidth="1"/>
    <col min="15884" max="15884" width="3.42578125" style="7" customWidth="1"/>
    <col min="15885" max="15885" width="10" style="7" customWidth="1"/>
    <col min="15886" max="15886" width="9.140625" style="7" customWidth="1"/>
    <col min="15887" max="15887" width="10.85546875" style="7" customWidth="1"/>
    <col min="15888" max="15889" width="9.5703125" style="7" customWidth="1"/>
    <col min="15890" max="16128" width="9.140625" style="7"/>
    <col min="16129" max="16129" width="41.5703125" style="7" customWidth="1"/>
    <col min="16130" max="16130" width="13" style="7" customWidth="1"/>
    <col min="16131" max="16131" width="12.140625" style="7" customWidth="1"/>
    <col min="16132" max="16132" width="17.85546875" style="7" customWidth="1"/>
    <col min="16133" max="16133" width="11.7109375" style="7" customWidth="1"/>
    <col min="16134" max="16134" width="8.7109375" style="7" customWidth="1"/>
    <col min="16135" max="16138" width="8.42578125" style="7" customWidth="1"/>
    <col min="16139" max="16139" width="8.5703125" style="7" customWidth="1"/>
    <col min="16140" max="16140" width="3.42578125" style="7" customWidth="1"/>
    <col min="16141" max="16141" width="10" style="7" customWidth="1"/>
    <col min="16142" max="16142" width="9.140625" style="7" customWidth="1"/>
    <col min="16143" max="16143" width="10.85546875" style="7" customWidth="1"/>
    <col min="16144" max="16145" width="9.5703125" style="7" customWidth="1"/>
    <col min="16146" max="16384" width="9.140625" style="7"/>
  </cols>
  <sheetData>
    <row r="1" spans="1:31">
      <c r="A1" s="1643" t="s">
        <v>867</v>
      </c>
    </row>
    <row r="3" spans="1:31" s="9" customFormat="1" ht="15.75">
      <c r="A3" s="2206" t="s">
        <v>1019</v>
      </c>
      <c r="B3" s="2206"/>
      <c r="C3" s="2206"/>
      <c r="D3" s="2206"/>
      <c r="E3" s="2206"/>
      <c r="F3" s="2206"/>
      <c r="G3" s="2206"/>
      <c r="H3" s="2206"/>
      <c r="I3" s="2206"/>
      <c r="J3" s="2206"/>
      <c r="K3" s="2206"/>
    </row>
    <row r="4" spans="1:31" ht="7.5" customHeight="1">
      <c r="A4" s="10"/>
    </row>
    <row r="5" spans="1:31" s="549" customFormat="1" ht="14.25" customHeight="1">
      <c r="A5" s="2207" t="s">
        <v>321</v>
      </c>
      <c r="B5" s="2087" t="s">
        <v>322</v>
      </c>
      <c r="C5" s="2087" t="s">
        <v>323</v>
      </c>
      <c r="D5" s="2087"/>
      <c r="E5" s="2210"/>
      <c r="F5" s="2210"/>
      <c r="G5" s="2210"/>
      <c r="H5" s="2210"/>
      <c r="I5" s="2210"/>
      <c r="J5" s="2210"/>
      <c r="K5" s="2210"/>
      <c r="O5" s="281"/>
    </row>
    <row r="6" spans="1:31" s="549" customFormat="1" ht="14.25" customHeight="1">
      <c r="A6" s="2208"/>
      <c r="B6" s="2210"/>
      <c r="C6" s="2087" t="s">
        <v>324</v>
      </c>
      <c r="D6" s="2087" t="s">
        <v>325</v>
      </c>
      <c r="E6" s="2087" t="s">
        <v>326</v>
      </c>
      <c r="F6" s="2087" t="s">
        <v>327</v>
      </c>
      <c r="G6" s="2087"/>
      <c r="H6" s="2087"/>
      <c r="I6" s="2087"/>
      <c r="J6" s="2087"/>
      <c r="K6" s="2087"/>
      <c r="O6" s="225"/>
    </row>
    <row r="7" spans="1:31" s="549" customFormat="1" ht="49.5" customHeight="1">
      <c r="A7" s="2209"/>
      <c r="B7" s="2211"/>
      <c r="C7" s="2211"/>
      <c r="D7" s="2087"/>
      <c r="E7" s="2211"/>
      <c r="F7" s="407" t="s">
        <v>328</v>
      </c>
      <c r="G7" s="407" t="s">
        <v>329</v>
      </c>
      <c r="H7" s="407" t="s">
        <v>330</v>
      </c>
      <c r="I7" s="407" t="s">
        <v>331</v>
      </c>
      <c r="J7" s="407" t="s">
        <v>332</v>
      </c>
      <c r="K7" s="407" t="s">
        <v>333</v>
      </c>
    </row>
    <row r="8" spans="1:31" s="15" customFormat="1" ht="18" customHeight="1">
      <c r="A8" s="550" t="s">
        <v>334</v>
      </c>
      <c r="B8" s="551">
        <v>4277442</v>
      </c>
      <c r="C8" s="552">
        <v>2006830</v>
      </c>
      <c r="D8" s="553">
        <v>927752</v>
      </c>
      <c r="E8" s="554">
        <v>1342860</v>
      </c>
      <c r="F8" s="554">
        <v>196823</v>
      </c>
      <c r="G8" s="554">
        <v>417238</v>
      </c>
      <c r="H8" s="554">
        <v>165387</v>
      </c>
      <c r="I8" s="554">
        <v>176343</v>
      </c>
      <c r="J8" s="554">
        <v>69944</v>
      </c>
      <c r="K8" s="555">
        <v>317125</v>
      </c>
      <c r="M8" s="556"/>
      <c r="N8" s="556"/>
      <c r="O8" s="225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</row>
    <row r="9" spans="1:31" s="15" customFormat="1" ht="16.5" customHeight="1">
      <c r="A9" s="557" t="s">
        <v>36</v>
      </c>
      <c r="B9" s="558">
        <v>1128332</v>
      </c>
      <c r="C9" s="559">
        <v>533482</v>
      </c>
      <c r="D9" s="560">
        <v>213497</v>
      </c>
      <c r="E9" s="561">
        <v>381353</v>
      </c>
      <c r="F9" s="561">
        <v>56880</v>
      </c>
      <c r="G9" s="561">
        <v>125364</v>
      </c>
      <c r="H9" s="561">
        <v>45376</v>
      </c>
      <c r="I9" s="561">
        <v>42629</v>
      </c>
      <c r="J9" s="561">
        <v>24653</v>
      </c>
      <c r="K9" s="562">
        <v>86451</v>
      </c>
      <c r="M9" s="556"/>
      <c r="N9" s="556"/>
      <c r="O9" s="225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</row>
    <row r="10" spans="1:31" s="225" customFormat="1" ht="14.1" customHeight="1">
      <c r="A10" s="563" t="s">
        <v>37</v>
      </c>
      <c r="B10" s="564">
        <v>46566</v>
      </c>
      <c r="C10" s="565">
        <v>21481</v>
      </c>
      <c r="D10" s="566">
        <v>8804</v>
      </c>
      <c r="E10" s="567">
        <v>16281</v>
      </c>
      <c r="F10" s="567">
        <v>1949</v>
      </c>
      <c r="G10" s="567">
        <v>4359</v>
      </c>
      <c r="H10" s="567">
        <v>1494</v>
      </c>
      <c r="I10" s="567">
        <v>2608</v>
      </c>
      <c r="J10" s="567">
        <v>486</v>
      </c>
      <c r="K10" s="568">
        <v>5385</v>
      </c>
      <c r="M10" s="556"/>
      <c r="N10" s="556"/>
    </row>
    <row r="11" spans="1:31" s="225" customFormat="1" ht="14.1" customHeight="1">
      <c r="A11" s="563" t="s">
        <v>38</v>
      </c>
      <c r="B11" s="564">
        <v>31287</v>
      </c>
      <c r="C11" s="565">
        <v>14594</v>
      </c>
      <c r="D11" s="566">
        <v>9565</v>
      </c>
      <c r="E11" s="567">
        <v>7128</v>
      </c>
      <c r="F11" s="567">
        <v>477</v>
      </c>
      <c r="G11" s="567">
        <v>1623</v>
      </c>
      <c r="H11" s="567">
        <v>951</v>
      </c>
      <c r="I11" s="567">
        <v>1486</v>
      </c>
      <c r="J11" s="567">
        <v>313</v>
      </c>
      <c r="K11" s="568">
        <v>2278</v>
      </c>
      <c r="M11" s="556"/>
      <c r="N11" s="556"/>
    </row>
    <row r="12" spans="1:31" s="225" customFormat="1" ht="14.1" customHeight="1">
      <c r="A12" s="563" t="s">
        <v>39</v>
      </c>
      <c r="B12" s="564">
        <v>30695</v>
      </c>
      <c r="C12" s="565">
        <v>11848</v>
      </c>
      <c r="D12" s="566">
        <v>9696</v>
      </c>
      <c r="E12" s="567">
        <v>9151</v>
      </c>
      <c r="F12" s="567">
        <v>513</v>
      </c>
      <c r="G12" s="567">
        <v>3652</v>
      </c>
      <c r="H12" s="567">
        <v>931</v>
      </c>
      <c r="I12" s="567">
        <v>1203</v>
      </c>
      <c r="J12" s="567">
        <v>346</v>
      </c>
      <c r="K12" s="568">
        <v>2506</v>
      </c>
      <c r="M12" s="556"/>
      <c r="N12" s="556"/>
    </row>
    <row r="13" spans="1:31" s="225" customFormat="1" ht="14.1" customHeight="1">
      <c r="A13" s="563" t="s">
        <v>40</v>
      </c>
      <c r="B13" s="564">
        <v>65639</v>
      </c>
      <c r="C13" s="565">
        <v>33637</v>
      </c>
      <c r="D13" s="566">
        <v>11659</v>
      </c>
      <c r="E13" s="567">
        <v>20343</v>
      </c>
      <c r="F13" s="567">
        <v>2091</v>
      </c>
      <c r="G13" s="567">
        <v>5897</v>
      </c>
      <c r="H13" s="567">
        <v>2187</v>
      </c>
      <c r="I13" s="567">
        <v>3634</v>
      </c>
      <c r="J13" s="567">
        <v>866</v>
      </c>
      <c r="K13" s="568">
        <v>5668</v>
      </c>
      <c r="M13" s="556"/>
      <c r="N13" s="556"/>
    </row>
    <row r="14" spans="1:31" s="225" customFormat="1" ht="14.1" customHeight="1">
      <c r="A14" s="563" t="s">
        <v>41</v>
      </c>
      <c r="B14" s="564">
        <v>27887</v>
      </c>
      <c r="C14" s="565">
        <v>11135</v>
      </c>
      <c r="D14" s="566">
        <v>8081</v>
      </c>
      <c r="E14" s="567">
        <v>8671</v>
      </c>
      <c r="F14" s="567">
        <v>1013</v>
      </c>
      <c r="G14" s="567">
        <v>2942</v>
      </c>
      <c r="H14" s="567">
        <v>864</v>
      </c>
      <c r="I14" s="567">
        <v>1240</v>
      </c>
      <c r="J14" s="567">
        <v>390</v>
      </c>
      <c r="K14" s="568">
        <v>2222</v>
      </c>
      <c r="M14" s="556"/>
      <c r="N14" s="556"/>
      <c r="O14" s="281"/>
    </row>
    <row r="15" spans="1:31" s="225" customFormat="1" ht="14.1" customHeight="1">
      <c r="A15" s="563" t="s">
        <v>42</v>
      </c>
      <c r="B15" s="564">
        <v>58255</v>
      </c>
      <c r="C15" s="565">
        <v>25285</v>
      </c>
      <c r="D15" s="566">
        <v>7385</v>
      </c>
      <c r="E15" s="567">
        <v>25585</v>
      </c>
      <c r="F15" s="567">
        <v>2735</v>
      </c>
      <c r="G15" s="567">
        <v>12109</v>
      </c>
      <c r="H15" s="567">
        <v>2533</v>
      </c>
      <c r="I15" s="567">
        <v>2233</v>
      </c>
      <c r="J15" s="567">
        <v>754</v>
      </c>
      <c r="K15" s="568">
        <v>5221</v>
      </c>
      <c r="M15" s="556"/>
      <c r="N15" s="556"/>
    </row>
    <row r="16" spans="1:31" s="225" customFormat="1" ht="14.1" customHeight="1">
      <c r="A16" s="563" t="s">
        <v>43</v>
      </c>
      <c r="B16" s="564">
        <v>18768</v>
      </c>
      <c r="C16" s="565">
        <v>8087</v>
      </c>
      <c r="D16" s="566">
        <v>5914</v>
      </c>
      <c r="E16" s="567">
        <v>4767</v>
      </c>
      <c r="F16" s="567">
        <v>653</v>
      </c>
      <c r="G16" s="567">
        <v>1441</v>
      </c>
      <c r="H16" s="567">
        <v>568</v>
      </c>
      <c r="I16" s="567">
        <v>802</v>
      </c>
      <c r="J16" s="567">
        <v>119</v>
      </c>
      <c r="K16" s="568">
        <v>1184</v>
      </c>
      <c r="M16" s="556"/>
      <c r="N16" s="556"/>
    </row>
    <row r="17" spans="1:33" s="225" customFormat="1" ht="14.1" customHeight="1">
      <c r="A17" s="563" t="s">
        <v>44</v>
      </c>
      <c r="B17" s="564">
        <v>31727</v>
      </c>
      <c r="C17" s="565">
        <v>14703</v>
      </c>
      <c r="D17" s="566">
        <v>6888</v>
      </c>
      <c r="E17" s="567">
        <v>10136</v>
      </c>
      <c r="F17" s="567">
        <v>992</v>
      </c>
      <c r="G17" s="567">
        <v>2506</v>
      </c>
      <c r="H17" s="567">
        <v>1224</v>
      </c>
      <c r="I17" s="567">
        <v>1444</v>
      </c>
      <c r="J17" s="567">
        <v>312</v>
      </c>
      <c r="K17" s="568">
        <v>3658</v>
      </c>
      <c r="M17" s="556"/>
      <c r="N17" s="556"/>
      <c r="O17" s="281"/>
    </row>
    <row r="18" spans="1:33" s="225" customFormat="1" ht="14.1" customHeight="1">
      <c r="A18" s="563" t="s">
        <v>45</v>
      </c>
      <c r="B18" s="564">
        <v>30459</v>
      </c>
      <c r="C18" s="565">
        <v>16940</v>
      </c>
      <c r="D18" s="566">
        <v>7297</v>
      </c>
      <c r="E18" s="567">
        <v>6222</v>
      </c>
      <c r="F18" s="567">
        <v>1018</v>
      </c>
      <c r="G18" s="567">
        <v>1523</v>
      </c>
      <c r="H18" s="567">
        <v>656</v>
      </c>
      <c r="I18" s="567">
        <v>760</v>
      </c>
      <c r="J18" s="567">
        <v>399</v>
      </c>
      <c r="K18" s="568">
        <v>1866</v>
      </c>
      <c r="M18" s="556"/>
      <c r="N18" s="556"/>
      <c r="O18" s="281"/>
    </row>
    <row r="19" spans="1:33" s="225" customFormat="1" ht="14.1" customHeight="1">
      <c r="A19" s="563" t="s">
        <v>46</v>
      </c>
      <c r="B19" s="564">
        <v>353038</v>
      </c>
      <c r="C19" s="565">
        <v>185865</v>
      </c>
      <c r="D19" s="566">
        <v>43460</v>
      </c>
      <c r="E19" s="567">
        <v>123713</v>
      </c>
      <c r="F19" s="567">
        <v>16251</v>
      </c>
      <c r="G19" s="567">
        <v>41821</v>
      </c>
      <c r="H19" s="567">
        <v>13537</v>
      </c>
      <c r="I19" s="567">
        <v>11197</v>
      </c>
      <c r="J19" s="567">
        <v>8505</v>
      </c>
      <c r="K19" s="568">
        <v>32402</v>
      </c>
      <c r="M19" s="556"/>
      <c r="N19" s="556"/>
      <c r="O19" s="281"/>
    </row>
    <row r="20" spans="1:33" s="225" customFormat="1" ht="14.1" customHeight="1">
      <c r="A20" s="563" t="s">
        <v>47</v>
      </c>
      <c r="B20" s="564">
        <v>13184</v>
      </c>
      <c r="C20" s="565">
        <v>5195</v>
      </c>
      <c r="D20" s="566">
        <v>4661</v>
      </c>
      <c r="E20" s="567">
        <v>3328</v>
      </c>
      <c r="F20" s="567">
        <v>200</v>
      </c>
      <c r="G20" s="567">
        <v>717</v>
      </c>
      <c r="H20" s="567">
        <v>463</v>
      </c>
      <c r="I20" s="567">
        <v>614</v>
      </c>
      <c r="J20" s="567">
        <v>164</v>
      </c>
      <c r="K20" s="568">
        <v>1170</v>
      </c>
      <c r="M20" s="556"/>
      <c r="N20" s="556"/>
      <c r="O20" s="281"/>
    </row>
    <row r="21" spans="1:33" s="225" customFormat="1" ht="14.1" customHeight="1">
      <c r="A21" s="563" t="s">
        <v>48</v>
      </c>
      <c r="B21" s="564">
        <v>32833</v>
      </c>
      <c r="C21" s="565">
        <v>15883</v>
      </c>
      <c r="D21" s="566">
        <v>7723</v>
      </c>
      <c r="E21" s="567">
        <v>9227</v>
      </c>
      <c r="F21" s="567">
        <v>1244</v>
      </c>
      <c r="G21" s="567">
        <v>2087</v>
      </c>
      <c r="H21" s="567">
        <v>988</v>
      </c>
      <c r="I21" s="567">
        <v>1457</v>
      </c>
      <c r="J21" s="567">
        <v>648</v>
      </c>
      <c r="K21" s="568">
        <v>2803</v>
      </c>
      <c r="M21" s="556"/>
      <c r="N21" s="556"/>
      <c r="O21" s="281"/>
    </row>
    <row r="22" spans="1:33" s="225" customFormat="1" ht="14.1" customHeight="1">
      <c r="A22" s="563" t="s">
        <v>49</v>
      </c>
      <c r="B22" s="564">
        <v>30936</v>
      </c>
      <c r="C22" s="565">
        <v>12385</v>
      </c>
      <c r="D22" s="566">
        <v>7630</v>
      </c>
      <c r="E22" s="567">
        <v>10921</v>
      </c>
      <c r="F22" s="567">
        <v>1226</v>
      </c>
      <c r="G22" s="567">
        <v>3047</v>
      </c>
      <c r="H22" s="567">
        <v>1368</v>
      </c>
      <c r="I22" s="567">
        <v>1532</v>
      </c>
      <c r="J22" s="567">
        <v>624</v>
      </c>
      <c r="K22" s="568">
        <v>3124</v>
      </c>
      <c r="M22" s="556"/>
      <c r="N22" s="556"/>
      <c r="O22" s="281"/>
    </row>
    <row r="23" spans="1:33" s="225" customFormat="1" ht="14.1" customHeight="1">
      <c r="A23" s="563" t="s">
        <v>50</v>
      </c>
      <c r="B23" s="564">
        <v>25131</v>
      </c>
      <c r="C23" s="565">
        <v>9808</v>
      </c>
      <c r="D23" s="566">
        <v>7158</v>
      </c>
      <c r="E23" s="567">
        <v>8165</v>
      </c>
      <c r="F23" s="567">
        <v>1086</v>
      </c>
      <c r="G23" s="567">
        <v>3691</v>
      </c>
      <c r="H23" s="567">
        <v>710</v>
      </c>
      <c r="I23" s="567">
        <v>792</v>
      </c>
      <c r="J23" s="567">
        <v>203</v>
      </c>
      <c r="K23" s="568">
        <v>1683</v>
      </c>
      <c r="M23" s="556"/>
      <c r="N23" s="556"/>
      <c r="O23" s="281"/>
    </row>
    <row r="24" spans="1:33" s="225" customFormat="1" ht="14.1" customHeight="1">
      <c r="A24" s="563" t="s">
        <v>51</v>
      </c>
      <c r="B24" s="564">
        <v>37472</v>
      </c>
      <c r="C24" s="565">
        <v>16093</v>
      </c>
      <c r="D24" s="566">
        <v>10733</v>
      </c>
      <c r="E24" s="567">
        <v>10646</v>
      </c>
      <c r="F24" s="567">
        <v>1512</v>
      </c>
      <c r="G24" s="567">
        <v>2981</v>
      </c>
      <c r="H24" s="567">
        <v>1175</v>
      </c>
      <c r="I24" s="567">
        <v>1453</v>
      </c>
      <c r="J24" s="567">
        <v>306</v>
      </c>
      <c r="K24" s="568">
        <v>3219</v>
      </c>
      <c r="M24" s="556"/>
      <c r="N24" s="556"/>
      <c r="O24" s="281"/>
    </row>
    <row r="25" spans="1:33" s="225" customFormat="1" ht="14.1" customHeight="1">
      <c r="A25" s="563" t="s">
        <v>52</v>
      </c>
      <c r="B25" s="564">
        <v>40422</v>
      </c>
      <c r="C25" s="565">
        <v>16887</v>
      </c>
      <c r="D25" s="566">
        <v>10393</v>
      </c>
      <c r="E25" s="567">
        <v>13142</v>
      </c>
      <c r="F25" s="567">
        <v>1833</v>
      </c>
      <c r="G25" s="567">
        <v>4137</v>
      </c>
      <c r="H25" s="567">
        <v>1552</v>
      </c>
      <c r="I25" s="567">
        <v>1290</v>
      </c>
      <c r="J25" s="567">
        <v>438</v>
      </c>
      <c r="K25" s="568">
        <v>3892</v>
      </c>
      <c r="M25" s="556"/>
      <c r="N25" s="556"/>
      <c r="O25" s="281"/>
    </row>
    <row r="26" spans="1:33" s="225" customFormat="1" ht="14.1" customHeight="1">
      <c r="A26" s="563" t="s">
        <v>53</v>
      </c>
      <c r="B26" s="564">
        <v>30134</v>
      </c>
      <c r="C26" s="565">
        <v>12515</v>
      </c>
      <c r="D26" s="566">
        <v>8194</v>
      </c>
      <c r="E26" s="567">
        <v>9425</v>
      </c>
      <c r="F26" s="567">
        <v>801</v>
      </c>
      <c r="G26" s="567">
        <v>2305</v>
      </c>
      <c r="H26" s="567">
        <v>924</v>
      </c>
      <c r="I26" s="567">
        <v>1879</v>
      </c>
      <c r="J26" s="567">
        <v>796</v>
      </c>
      <c r="K26" s="568">
        <v>2720</v>
      </c>
      <c r="M26" s="556"/>
      <c r="N26" s="556"/>
      <c r="O26" s="281"/>
    </row>
    <row r="27" spans="1:33" s="225" customFormat="1" ht="14.1" customHeight="1">
      <c r="A27" s="563" t="s">
        <v>54</v>
      </c>
      <c r="B27" s="564">
        <v>223899</v>
      </c>
      <c r="C27" s="565">
        <v>101141</v>
      </c>
      <c r="D27" s="566">
        <v>38256</v>
      </c>
      <c r="E27" s="567">
        <v>84502</v>
      </c>
      <c r="F27" s="567">
        <v>21286</v>
      </c>
      <c r="G27" s="567">
        <v>28526</v>
      </c>
      <c r="H27" s="567">
        <v>13251</v>
      </c>
      <c r="I27" s="567">
        <v>7005</v>
      </c>
      <c r="J27" s="567">
        <v>8984</v>
      </c>
      <c r="K27" s="568">
        <v>5450</v>
      </c>
      <c r="M27" s="556"/>
      <c r="N27" s="556"/>
      <c r="O27" s="281"/>
    </row>
    <row r="28" spans="1:33" s="15" customFormat="1" ht="12.75" customHeight="1">
      <c r="A28" s="569" t="s">
        <v>55</v>
      </c>
      <c r="B28" s="570">
        <v>544404</v>
      </c>
      <c r="C28" s="571">
        <v>267251</v>
      </c>
      <c r="D28" s="572">
        <v>105217</v>
      </c>
      <c r="E28" s="573">
        <v>171936</v>
      </c>
      <c r="F28" s="573">
        <v>24568</v>
      </c>
      <c r="G28" s="573">
        <v>50678</v>
      </c>
      <c r="H28" s="573">
        <v>22721</v>
      </c>
      <c r="I28" s="573">
        <v>25685</v>
      </c>
      <c r="J28" s="573">
        <v>11128</v>
      </c>
      <c r="K28" s="574">
        <v>37156</v>
      </c>
      <c r="M28" s="556"/>
      <c r="N28" s="556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  <c r="AA28" s="281"/>
      <c r="AB28" s="281"/>
      <c r="AC28" s="281"/>
      <c r="AD28" s="281"/>
      <c r="AE28" s="281"/>
    </row>
    <row r="29" spans="1:33" s="225" customFormat="1" ht="14.1" customHeight="1">
      <c r="A29" s="563" t="s">
        <v>56</v>
      </c>
      <c r="B29" s="564">
        <v>20431</v>
      </c>
      <c r="C29" s="565">
        <v>10263</v>
      </c>
      <c r="D29" s="566">
        <v>5391</v>
      </c>
      <c r="E29" s="567">
        <v>4777</v>
      </c>
      <c r="F29" s="567">
        <v>281</v>
      </c>
      <c r="G29" s="567">
        <v>1204</v>
      </c>
      <c r="H29" s="567">
        <v>691</v>
      </c>
      <c r="I29" s="567">
        <v>1142</v>
      </c>
      <c r="J29" s="567">
        <v>260</v>
      </c>
      <c r="K29" s="568">
        <v>1199</v>
      </c>
      <c r="M29" s="556"/>
      <c r="N29" s="556"/>
      <c r="O29" s="281"/>
    </row>
    <row r="30" spans="1:33" s="225" customFormat="1" ht="14.1" customHeight="1">
      <c r="A30" s="563" t="s">
        <v>57</v>
      </c>
      <c r="B30" s="564">
        <v>27167</v>
      </c>
      <c r="C30" s="565">
        <v>8259</v>
      </c>
      <c r="D30" s="566">
        <v>11312</v>
      </c>
      <c r="E30" s="567">
        <v>7596</v>
      </c>
      <c r="F30" s="567">
        <v>1344</v>
      </c>
      <c r="G30" s="567">
        <v>1751</v>
      </c>
      <c r="H30" s="567">
        <v>1165</v>
      </c>
      <c r="I30" s="567">
        <v>1165</v>
      </c>
      <c r="J30" s="567">
        <v>262</v>
      </c>
      <c r="K30" s="568">
        <v>1909</v>
      </c>
      <c r="M30" s="556"/>
      <c r="N30" s="556"/>
      <c r="O30" s="281"/>
    </row>
    <row r="31" spans="1:33" s="225" customFormat="1" ht="14.1" customHeight="1">
      <c r="A31" s="575" t="s">
        <v>138</v>
      </c>
      <c r="B31" s="564">
        <v>36599</v>
      </c>
      <c r="C31" s="565">
        <v>11237</v>
      </c>
      <c r="D31" s="566">
        <v>12579</v>
      </c>
      <c r="E31" s="567">
        <v>12783</v>
      </c>
      <c r="F31" s="567">
        <v>1816</v>
      </c>
      <c r="G31" s="567">
        <v>3004</v>
      </c>
      <c r="H31" s="567">
        <v>2450</v>
      </c>
      <c r="I31" s="567">
        <v>2633</v>
      </c>
      <c r="J31" s="567">
        <v>942</v>
      </c>
      <c r="K31" s="568">
        <v>1938</v>
      </c>
      <c r="M31" s="556"/>
      <c r="N31" s="556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</row>
    <row r="32" spans="1:33" s="225" customFormat="1" ht="14.1" customHeight="1">
      <c r="A32" s="576" t="s">
        <v>59</v>
      </c>
      <c r="B32" s="564">
        <v>2137</v>
      </c>
      <c r="C32" s="565">
        <v>653</v>
      </c>
      <c r="D32" s="566">
        <v>608</v>
      </c>
      <c r="E32" s="567">
        <v>876</v>
      </c>
      <c r="F32" s="567">
        <v>197</v>
      </c>
      <c r="G32" s="567">
        <v>244</v>
      </c>
      <c r="H32" s="567">
        <v>116</v>
      </c>
      <c r="I32" s="567">
        <v>126</v>
      </c>
      <c r="J32" s="567">
        <v>50</v>
      </c>
      <c r="K32" s="568">
        <v>143</v>
      </c>
      <c r="M32" s="556"/>
      <c r="N32" s="556"/>
      <c r="O32" s="281"/>
    </row>
    <row r="33" spans="1:33" s="225" customFormat="1" ht="24.75" customHeight="1">
      <c r="A33" s="576" t="s">
        <v>335</v>
      </c>
      <c r="B33" s="564">
        <v>34462</v>
      </c>
      <c r="C33" s="565">
        <v>10584</v>
      </c>
      <c r="D33" s="566">
        <v>11971</v>
      </c>
      <c r="E33" s="567">
        <v>11907</v>
      </c>
      <c r="F33" s="567">
        <v>1619</v>
      </c>
      <c r="G33" s="567">
        <v>2760</v>
      </c>
      <c r="H33" s="567">
        <v>2334</v>
      </c>
      <c r="I33" s="567">
        <v>2507</v>
      </c>
      <c r="J33" s="567">
        <v>892</v>
      </c>
      <c r="K33" s="568">
        <v>1795</v>
      </c>
      <c r="M33" s="556"/>
      <c r="N33" s="556"/>
      <c r="O33" s="281"/>
    </row>
    <row r="34" spans="1:33" s="225" customFormat="1" ht="14.1" customHeight="1">
      <c r="A34" s="563" t="s">
        <v>61</v>
      </c>
      <c r="B34" s="564">
        <v>23295</v>
      </c>
      <c r="C34" s="565">
        <v>9652</v>
      </c>
      <c r="D34" s="566">
        <v>8274</v>
      </c>
      <c r="E34" s="567">
        <v>5369</v>
      </c>
      <c r="F34" s="567">
        <v>662</v>
      </c>
      <c r="G34" s="567">
        <v>1474</v>
      </c>
      <c r="H34" s="567">
        <v>498</v>
      </c>
      <c r="I34" s="567">
        <v>920</v>
      </c>
      <c r="J34" s="567">
        <v>360</v>
      </c>
      <c r="K34" s="568">
        <v>1455</v>
      </c>
      <c r="M34" s="556"/>
      <c r="N34" s="556"/>
      <c r="O34" s="281"/>
    </row>
    <row r="35" spans="1:33" s="225" customFormat="1" ht="14.1" customHeight="1">
      <c r="A35" s="563" t="s">
        <v>62</v>
      </c>
      <c r="B35" s="564">
        <v>52778</v>
      </c>
      <c r="C35" s="565">
        <v>30681</v>
      </c>
      <c r="D35" s="566">
        <v>7120</v>
      </c>
      <c r="E35" s="567">
        <v>14977</v>
      </c>
      <c r="F35" s="567">
        <v>1215</v>
      </c>
      <c r="G35" s="567">
        <v>4854</v>
      </c>
      <c r="H35" s="567">
        <v>2075</v>
      </c>
      <c r="I35" s="567">
        <v>2135</v>
      </c>
      <c r="J35" s="567">
        <v>521</v>
      </c>
      <c r="K35" s="568">
        <v>4177</v>
      </c>
      <c r="M35" s="556"/>
      <c r="N35" s="556"/>
      <c r="O35" s="281"/>
    </row>
    <row r="36" spans="1:33" s="225" customFormat="1" ht="14.1" customHeight="1">
      <c r="A36" s="563" t="s">
        <v>63</v>
      </c>
      <c r="B36" s="564">
        <v>108021</v>
      </c>
      <c r="C36" s="565">
        <v>64450</v>
      </c>
      <c r="D36" s="566">
        <v>12554</v>
      </c>
      <c r="E36" s="567">
        <v>31017</v>
      </c>
      <c r="F36" s="567">
        <v>4498</v>
      </c>
      <c r="G36" s="567">
        <v>7784</v>
      </c>
      <c r="H36" s="567">
        <v>3501</v>
      </c>
      <c r="I36" s="567">
        <v>2704</v>
      </c>
      <c r="J36" s="567">
        <v>3562</v>
      </c>
      <c r="K36" s="568">
        <v>8968</v>
      </c>
      <c r="M36" s="556"/>
      <c r="N36" s="556"/>
      <c r="O36" s="281"/>
    </row>
    <row r="37" spans="1:33" s="225" customFormat="1" ht="14.1" customHeight="1">
      <c r="A37" s="563" t="s">
        <v>64</v>
      </c>
      <c r="B37" s="564">
        <v>28239</v>
      </c>
      <c r="C37" s="565">
        <v>9155</v>
      </c>
      <c r="D37" s="566">
        <v>9680</v>
      </c>
      <c r="E37" s="567">
        <v>9404</v>
      </c>
      <c r="F37" s="567">
        <v>1554</v>
      </c>
      <c r="G37" s="567">
        <v>2720</v>
      </c>
      <c r="H37" s="567">
        <v>1354</v>
      </c>
      <c r="I37" s="567">
        <v>1280</v>
      </c>
      <c r="J37" s="567">
        <v>398</v>
      </c>
      <c r="K37" s="568">
        <v>2098</v>
      </c>
      <c r="M37" s="556"/>
      <c r="N37" s="556"/>
      <c r="O37" s="281"/>
    </row>
    <row r="38" spans="1:33" s="225" customFormat="1" ht="14.1" customHeight="1">
      <c r="A38" s="563" t="s">
        <v>65</v>
      </c>
      <c r="B38" s="564">
        <v>23747</v>
      </c>
      <c r="C38" s="565">
        <v>9355</v>
      </c>
      <c r="D38" s="566">
        <v>6238</v>
      </c>
      <c r="E38" s="567">
        <v>8154</v>
      </c>
      <c r="F38" s="567">
        <v>666</v>
      </c>
      <c r="G38" s="567">
        <v>1979</v>
      </c>
      <c r="H38" s="567">
        <v>1169</v>
      </c>
      <c r="I38" s="567">
        <v>1445</v>
      </c>
      <c r="J38" s="567">
        <v>258</v>
      </c>
      <c r="K38" s="568">
        <v>2637</v>
      </c>
      <c r="M38" s="556"/>
      <c r="N38" s="556"/>
      <c r="O38" s="281"/>
    </row>
    <row r="39" spans="1:33" s="225" customFormat="1" ht="14.1" customHeight="1">
      <c r="A39" s="577" t="s">
        <v>66</v>
      </c>
      <c r="B39" s="564">
        <v>25843</v>
      </c>
      <c r="C39" s="565">
        <v>9353</v>
      </c>
      <c r="D39" s="566">
        <v>6964</v>
      </c>
      <c r="E39" s="567">
        <v>9526</v>
      </c>
      <c r="F39" s="567">
        <v>1372</v>
      </c>
      <c r="G39" s="567">
        <v>3040</v>
      </c>
      <c r="H39" s="567">
        <v>1312</v>
      </c>
      <c r="I39" s="567">
        <v>1053</v>
      </c>
      <c r="J39" s="567">
        <v>387</v>
      </c>
      <c r="K39" s="568">
        <v>2362</v>
      </c>
      <c r="M39" s="556"/>
      <c r="N39" s="556"/>
      <c r="O39" s="281"/>
    </row>
    <row r="40" spans="1:33" s="225" customFormat="1" ht="14.1" customHeight="1">
      <c r="A40" s="578" t="s">
        <v>67</v>
      </c>
      <c r="B40" s="579">
        <v>198284</v>
      </c>
      <c r="C40" s="580">
        <v>104846</v>
      </c>
      <c r="D40" s="581">
        <v>25105</v>
      </c>
      <c r="E40" s="582">
        <v>68333</v>
      </c>
      <c r="F40" s="582">
        <v>11160</v>
      </c>
      <c r="G40" s="582">
        <v>22868</v>
      </c>
      <c r="H40" s="582">
        <v>8506</v>
      </c>
      <c r="I40" s="582">
        <v>11208</v>
      </c>
      <c r="J40" s="582">
        <v>4178</v>
      </c>
      <c r="K40" s="583">
        <v>10413</v>
      </c>
      <c r="M40" s="556"/>
      <c r="N40" s="556"/>
      <c r="O40" s="281"/>
    </row>
    <row r="41" spans="1:33" ht="16.5" customHeight="1">
      <c r="A41" s="569" t="s">
        <v>68</v>
      </c>
      <c r="B41" s="584">
        <v>485354</v>
      </c>
      <c r="C41" s="585">
        <v>233902</v>
      </c>
      <c r="D41" s="586">
        <v>93544</v>
      </c>
      <c r="E41" s="587">
        <v>157908</v>
      </c>
      <c r="F41" s="587">
        <v>13586</v>
      </c>
      <c r="G41" s="587">
        <v>44654</v>
      </c>
      <c r="H41" s="587">
        <v>19181</v>
      </c>
      <c r="I41" s="587">
        <v>19564</v>
      </c>
      <c r="J41" s="587">
        <v>7170</v>
      </c>
      <c r="K41" s="588">
        <v>53753</v>
      </c>
      <c r="M41" s="556"/>
      <c r="N41" s="556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</row>
    <row r="42" spans="1:33" s="225" customFormat="1" ht="15.75" customHeight="1">
      <c r="A42" s="563" t="s">
        <v>69</v>
      </c>
      <c r="B42" s="564">
        <v>22910</v>
      </c>
      <c r="C42" s="565">
        <v>10239</v>
      </c>
      <c r="D42" s="566">
        <v>2716</v>
      </c>
      <c r="E42" s="567">
        <v>9955</v>
      </c>
      <c r="F42" s="567">
        <v>1265</v>
      </c>
      <c r="G42" s="567">
        <v>2977</v>
      </c>
      <c r="H42" s="567">
        <v>845</v>
      </c>
      <c r="I42" s="567">
        <v>959</v>
      </c>
      <c r="J42" s="567">
        <v>353</v>
      </c>
      <c r="K42" s="568">
        <v>3556</v>
      </c>
      <c r="M42" s="556"/>
      <c r="N42" s="556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</row>
    <row r="43" spans="1:33" s="225" customFormat="1" ht="15.75" customHeight="1">
      <c r="A43" s="563" t="s">
        <v>70</v>
      </c>
      <c r="B43" s="564">
        <v>11046</v>
      </c>
      <c r="C43" s="565">
        <v>4936</v>
      </c>
      <c r="D43" s="566">
        <v>3926</v>
      </c>
      <c r="E43" s="567">
        <v>2184</v>
      </c>
      <c r="F43" s="567">
        <v>55</v>
      </c>
      <c r="G43" s="567">
        <v>577</v>
      </c>
      <c r="H43" s="567">
        <v>251</v>
      </c>
      <c r="I43" s="567">
        <v>546</v>
      </c>
      <c r="J43" s="567">
        <v>66</v>
      </c>
      <c r="K43" s="568">
        <v>689</v>
      </c>
      <c r="M43" s="556"/>
      <c r="N43" s="556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</row>
    <row r="44" spans="1:33" s="225" customFormat="1" ht="15.75" customHeight="1">
      <c r="A44" s="563" t="s">
        <v>71</v>
      </c>
      <c r="B44" s="564">
        <v>53891</v>
      </c>
      <c r="C44" s="565">
        <v>26474</v>
      </c>
      <c r="D44" s="566">
        <v>9958</v>
      </c>
      <c r="E44" s="567">
        <v>17459</v>
      </c>
      <c r="F44" s="567">
        <v>1356</v>
      </c>
      <c r="G44" s="567">
        <v>4790</v>
      </c>
      <c r="H44" s="567">
        <v>2944</v>
      </c>
      <c r="I44" s="567">
        <v>2069</v>
      </c>
      <c r="J44" s="567">
        <v>742</v>
      </c>
      <c r="K44" s="568">
        <v>5558</v>
      </c>
      <c r="M44" s="556"/>
      <c r="N44" s="556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</row>
    <row r="45" spans="1:33" s="225" customFormat="1" ht="15.75" customHeight="1">
      <c r="A45" s="563" t="s">
        <v>72</v>
      </c>
      <c r="B45" s="564">
        <v>176448</v>
      </c>
      <c r="C45" s="565">
        <v>87880</v>
      </c>
      <c r="D45" s="566">
        <v>31596</v>
      </c>
      <c r="E45" s="567">
        <v>56972</v>
      </c>
      <c r="F45" s="567">
        <v>3773</v>
      </c>
      <c r="G45" s="567">
        <v>14128</v>
      </c>
      <c r="H45" s="567">
        <v>6440</v>
      </c>
      <c r="I45" s="567">
        <v>5774</v>
      </c>
      <c r="J45" s="567">
        <v>2724</v>
      </c>
      <c r="K45" s="568">
        <v>24133</v>
      </c>
      <c r="M45" s="556"/>
      <c r="N45" s="556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</row>
    <row r="46" spans="1:33" s="225" customFormat="1" ht="15.75" customHeight="1">
      <c r="A46" s="563" t="s">
        <v>73</v>
      </c>
      <c r="B46" s="564">
        <v>19205</v>
      </c>
      <c r="C46" s="565">
        <v>8987</v>
      </c>
      <c r="D46" s="566">
        <v>5429</v>
      </c>
      <c r="E46" s="567">
        <v>4789</v>
      </c>
      <c r="F46" s="567">
        <v>287</v>
      </c>
      <c r="G46" s="567">
        <v>1534</v>
      </c>
      <c r="H46" s="567">
        <v>596</v>
      </c>
      <c r="I46" s="567">
        <v>657</v>
      </c>
      <c r="J46" s="567">
        <v>160</v>
      </c>
      <c r="K46" s="568">
        <v>1555</v>
      </c>
      <c r="M46" s="556"/>
      <c r="N46" s="556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</row>
    <row r="47" spans="1:33" s="225" customFormat="1" ht="15.75" customHeight="1">
      <c r="A47" s="563" t="s">
        <v>74</v>
      </c>
      <c r="B47" s="564">
        <v>57650</v>
      </c>
      <c r="C47" s="565">
        <v>25046</v>
      </c>
      <c r="D47" s="566">
        <v>15081</v>
      </c>
      <c r="E47" s="567">
        <v>17523</v>
      </c>
      <c r="F47" s="567">
        <v>2480</v>
      </c>
      <c r="G47" s="567">
        <v>5320</v>
      </c>
      <c r="H47" s="567">
        <v>1858</v>
      </c>
      <c r="I47" s="567">
        <v>2362</v>
      </c>
      <c r="J47" s="567">
        <v>725</v>
      </c>
      <c r="K47" s="568">
        <v>4778</v>
      </c>
      <c r="M47" s="556"/>
      <c r="N47" s="556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</row>
    <row r="48" spans="1:33" s="225" customFormat="1" ht="15.75" customHeight="1">
      <c r="A48" s="563" t="s">
        <v>75</v>
      </c>
      <c r="B48" s="564">
        <v>111494</v>
      </c>
      <c r="C48" s="565">
        <v>54286</v>
      </c>
      <c r="D48" s="566">
        <v>22930</v>
      </c>
      <c r="E48" s="567">
        <v>34278</v>
      </c>
      <c r="F48" s="567">
        <v>3386</v>
      </c>
      <c r="G48" s="567">
        <v>10762</v>
      </c>
      <c r="H48" s="567">
        <v>4148</v>
      </c>
      <c r="I48" s="567">
        <v>5005</v>
      </c>
      <c r="J48" s="567">
        <v>1682</v>
      </c>
      <c r="K48" s="568">
        <v>9295</v>
      </c>
      <c r="M48" s="556"/>
      <c r="N48" s="556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</row>
    <row r="49" spans="1:33" s="225" customFormat="1" ht="15.75" customHeight="1">
      <c r="A49" s="563" t="s">
        <v>201</v>
      </c>
      <c r="B49" s="589">
        <v>32710</v>
      </c>
      <c r="C49" s="590">
        <v>16054</v>
      </c>
      <c r="D49" s="591">
        <v>1908</v>
      </c>
      <c r="E49" s="592">
        <v>14748</v>
      </c>
      <c r="F49" s="592">
        <v>984</v>
      </c>
      <c r="G49" s="592">
        <v>4566</v>
      </c>
      <c r="H49" s="592">
        <v>2099</v>
      </c>
      <c r="I49" s="592">
        <v>2192</v>
      </c>
      <c r="J49" s="592">
        <v>718</v>
      </c>
      <c r="K49" s="593">
        <v>4189</v>
      </c>
      <c r="M49" s="556"/>
      <c r="N49" s="556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</row>
    <row r="50" spans="1:33" ht="18" customHeight="1">
      <c r="A50" s="569" t="s">
        <v>77</v>
      </c>
      <c r="B50" s="584">
        <v>166411</v>
      </c>
      <c r="C50" s="585">
        <v>81148</v>
      </c>
      <c r="D50" s="586">
        <v>46127</v>
      </c>
      <c r="E50" s="587">
        <v>39136</v>
      </c>
      <c r="F50" s="587">
        <v>2344</v>
      </c>
      <c r="G50" s="587">
        <v>11472</v>
      </c>
      <c r="H50" s="587">
        <v>4352</v>
      </c>
      <c r="I50" s="587">
        <v>5339</v>
      </c>
      <c r="J50" s="587">
        <v>2469</v>
      </c>
      <c r="K50" s="588">
        <v>13160</v>
      </c>
      <c r="M50" s="556"/>
      <c r="N50" s="556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</row>
    <row r="51" spans="1:33" s="225" customFormat="1" ht="15.75" customHeight="1">
      <c r="A51" s="563" t="s">
        <v>78</v>
      </c>
      <c r="B51" s="564">
        <v>40176</v>
      </c>
      <c r="C51" s="565">
        <v>21847</v>
      </c>
      <c r="D51" s="566">
        <v>12802</v>
      </c>
      <c r="E51" s="567">
        <v>5527</v>
      </c>
      <c r="F51" s="567">
        <v>245</v>
      </c>
      <c r="G51" s="567">
        <v>1589</v>
      </c>
      <c r="H51" s="567">
        <v>804</v>
      </c>
      <c r="I51" s="567">
        <v>880</v>
      </c>
      <c r="J51" s="567">
        <v>258</v>
      </c>
      <c r="K51" s="568">
        <v>1751</v>
      </c>
      <c r="M51" s="556"/>
      <c r="N51" s="556"/>
      <c r="O51" s="281"/>
    </row>
    <row r="52" spans="1:33" s="225" customFormat="1" ht="15.75" customHeight="1">
      <c r="A52" s="563" t="s">
        <v>79</v>
      </c>
      <c r="B52" s="564">
        <v>7889</v>
      </c>
      <c r="C52" s="565">
        <v>3285</v>
      </c>
      <c r="D52" s="566">
        <v>1488</v>
      </c>
      <c r="E52" s="567">
        <v>3116</v>
      </c>
      <c r="F52" s="567">
        <v>1</v>
      </c>
      <c r="G52" s="567">
        <v>9</v>
      </c>
      <c r="H52" s="567">
        <v>19</v>
      </c>
      <c r="I52" s="567">
        <v>83</v>
      </c>
      <c r="J52" s="567">
        <v>866</v>
      </c>
      <c r="K52" s="568">
        <v>2138</v>
      </c>
      <c r="M52" s="556"/>
      <c r="N52" s="556"/>
      <c r="O52" s="281"/>
    </row>
    <row r="53" spans="1:33" s="225" customFormat="1" ht="15.75" customHeight="1">
      <c r="A53" s="563" t="s">
        <v>80</v>
      </c>
      <c r="B53" s="564">
        <v>10324</v>
      </c>
      <c r="C53" s="565">
        <v>3854</v>
      </c>
      <c r="D53" s="566">
        <v>3668</v>
      </c>
      <c r="E53" s="567">
        <v>2802</v>
      </c>
      <c r="F53" s="567">
        <v>548</v>
      </c>
      <c r="G53" s="567">
        <v>1499</v>
      </c>
      <c r="H53" s="567">
        <v>139</v>
      </c>
      <c r="I53" s="567">
        <v>158</v>
      </c>
      <c r="J53" s="567">
        <v>24</v>
      </c>
      <c r="K53" s="568">
        <v>434</v>
      </c>
      <c r="M53" s="556"/>
      <c r="N53" s="556"/>
      <c r="O53" s="281"/>
    </row>
    <row r="54" spans="1:33" s="225" customFormat="1" ht="15.75" customHeight="1">
      <c r="A54" s="563" t="s">
        <v>81</v>
      </c>
      <c r="B54" s="564">
        <v>11987</v>
      </c>
      <c r="C54" s="565">
        <v>6519</v>
      </c>
      <c r="D54" s="566">
        <v>2807</v>
      </c>
      <c r="E54" s="567">
        <v>2661</v>
      </c>
      <c r="F54" s="567">
        <v>105</v>
      </c>
      <c r="G54" s="567">
        <v>829</v>
      </c>
      <c r="H54" s="567">
        <v>286</v>
      </c>
      <c r="I54" s="567">
        <v>255</v>
      </c>
      <c r="J54" s="567">
        <v>93</v>
      </c>
      <c r="K54" s="568">
        <v>1093</v>
      </c>
      <c r="M54" s="556"/>
      <c r="N54" s="556"/>
      <c r="O54" s="281"/>
    </row>
    <row r="55" spans="1:33" s="225" customFormat="1" ht="15.75" customHeight="1">
      <c r="A55" s="563" t="s">
        <v>82</v>
      </c>
      <c r="B55" s="564">
        <v>7014</v>
      </c>
      <c r="C55" s="565">
        <v>2249</v>
      </c>
      <c r="D55" s="566">
        <v>3302</v>
      </c>
      <c r="E55" s="567">
        <v>1463</v>
      </c>
      <c r="F55" s="567">
        <v>5</v>
      </c>
      <c r="G55" s="567">
        <v>210</v>
      </c>
      <c r="H55" s="567">
        <v>196</v>
      </c>
      <c r="I55" s="567">
        <v>211</v>
      </c>
      <c r="J55" s="567">
        <v>48</v>
      </c>
      <c r="K55" s="568">
        <v>793</v>
      </c>
      <c r="M55" s="556"/>
      <c r="N55" s="556"/>
      <c r="O55" s="281"/>
    </row>
    <row r="56" spans="1:33" s="225" customFormat="1" ht="15.75" customHeight="1">
      <c r="A56" s="563" t="s">
        <v>83</v>
      </c>
      <c r="B56" s="564">
        <v>14505</v>
      </c>
      <c r="C56" s="565">
        <v>7227</v>
      </c>
      <c r="D56" s="566">
        <v>3862</v>
      </c>
      <c r="E56" s="567">
        <v>3416</v>
      </c>
      <c r="F56" s="567">
        <v>80</v>
      </c>
      <c r="G56" s="567">
        <v>1167</v>
      </c>
      <c r="H56" s="567">
        <v>649</v>
      </c>
      <c r="I56" s="567">
        <v>545</v>
      </c>
      <c r="J56" s="567">
        <v>132</v>
      </c>
      <c r="K56" s="568">
        <v>843</v>
      </c>
      <c r="M56" s="556"/>
      <c r="N56" s="556"/>
      <c r="O56" s="281"/>
    </row>
    <row r="57" spans="1:33" s="225" customFormat="1" ht="15.75" customHeight="1">
      <c r="A57" s="563" t="s">
        <v>84</v>
      </c>
      <c r="B57" s="564">
        <v>74516</v>
      </c>
      <c r="C57" s="565">
        <v>36167</v>
      </c>
      <c r="D57" s="566">
        <v>18198</v>
      </c>
      <c r="E57" s="567">
        <v>20151</v>
      </c>
      <c r="F57" s="567">
        <v>1360</v>
      </c>
      <c r="G57" s="567">
        <v>6169</v>
      </c>
      <c r="H57" s="567">
        <v>2259</v>
      </c>
      <c r="I57" s="567">
        <v>3207</v>
      </c>
      <c r="J57" s="567">
        <v>1048</v>
      </c>
      <c r="K57" s="568">
        <v>6108</v>
      </c>
      <c r="M57" s="556"/>
      <c r="N57" s="556"/>
      <c r="O57" s="281"/>
    </row>
    <row r="58" spans="1:33" ht="16.5" customHeight="1">
      <c r="A58" s="569" t="s">
        <v>336</v>
      </c>
      <c r="B58" s="584">
        <v>759999</v>
      </c>
      <c r="C58" s="585">
        <v>380570</v>
      </c>
      <c r="D58" s="586">
        <v>178122</v>
      </c>
      <c r="E58" s="587">
        <v>201307</v>
      </c>
      <c r="F58" s="587">
        <v>27606</v>
      </c>
      <c r="G58" s="587">
        <v>59626</v>
      </c>
      <c r="H58" s="587">
        <v>26482</v>
      </c>
      <c r="I58" s="587">
        <v>32107</v>
      </c>
      <c r="J58" s="587">
        <v>8865</v>
      </c>
      <c r="K58" s="588">
        <v>46621</v>
      </c>
      <c r="M58" s="556"/>
      <c r="N58" s="556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</row>
    <row r="59" spans="1:33" s="225" customFormat="1" ht="16.5" customHeight="1">
      <c r="A59" s="563" t="s">
        <v>86</v>
      </c>
      <c r="B59" s="564">
        <v>147699</v>
      </c>
      <c r="C59" s="565">
        <v>75631</v>
      </c>
      <c r="D59" s="566">
        <v>31262</v>
      </c>
      <c r="E59" s="567">
        <v>40806</v>
      </c>
      <c r="F59" s="567">
        <v>5065</v>
      </c>
      <c r="G59" s="567">
        <v>12061</v>
      </c>
      <c r="H59" s="567">
        <v>6539</v>
      </c>
      <c r="I59" s="567">
        <v>7654</v>
      </c>
      <c r="J59" s="567">
        <v>2189</v>
      </c>
      <c r="K59" s="568">
        <v>7298</v>
      </c>
      <c r="M59" s="556"/>
      <c r="N59" s="556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</row>
    <row r="60" spans="1:33" s="225" customFormat="1" ht="15.75" customHeight="1">
      <c r="A60" s="563" t="s">
        <v>87</v>
      </c>
      <c r="B60" s="564">
        <v>20969</v>
      </c>
      <c r="C60" s="565">
        <v>9949</v>
      </c>
      <c r="D60" s="566">
        <v>4812</v>
      </c>
      <c r="E60" s="567">
        <v>6208</v>
      </c>
      <c r="F60" s="567">
        <v>728</v>
      </c>
      <c r="G60" s="567">
        <v>2052</v>
      </c>
      <c r="H60" s="567">
        <v>594</v>
      </c>
      <c r="I60" s="567">
        <v>1091</v>
      </c>
      <c r="J60" s="567">
        <v>317</v>
      </c>
      <c r="K60" s="568">
        <v>1426</v>
      </c>
      <c r="M60" s="556"/>
      <c r="N60" s="556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</row>
    <row r="61" spans="1:33" s="225" customFormat="1" ht="13.5" customHeight="1">
      <c r="A61" s="563" t="s">
        <v>88</v>
      </c>
      <c r="B61" s="564">
        <v>20204</v>
      </c>
      <c r="C61" s="565">
        <v>7319</v>
      </c>
      <c r="D61" s="566">
        <v>6029</v>
      </c>
      <c r="E61" s="567">
        <v>6856</v>
      </c>
      <c r="F61" s="567">
        <v>1963</v>
      </c>
      <c r="G61" s="567">
        <v>2505</v>
      </c>
      <c r="H61" s="567">
        <v>528</v>
      </c>
      <c r="I61" s="567">
        <v>798</v>
      </c>
      <c r="J61" s="567">
        <v>221</v>
      </c>
      <c r="K61" s="568">
        <v>841</v>
      </c>
      <c r="M61" s="556"/>
      <c r="N61" s="556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  <c r="AC61" s="281"/>
      <c r="AD61" s="281"/>
      <c r="AE61" s="281"/>
      <c r="AF61" s="281"/>
      <c r="AG61" s="281"/>
    </row>
    <row r="62" spans="1:33" s="225" customFormat="1" ht="13.5" customHeight="1">
      <c r="A62" s="563" t="s">
        <v>89</v>
      </c>
      <c r="B62" s="564">
        <v>96759</v>
      </c>
      <c r="C62" s="565">
        <v>63463</v>
      </c>
      <c r="D62" s="566">
        <v>13584</v>
      </c>
      <c r="E62" s="567">
        <v>19712</v>
      </c>
      <c r="F62" s="567">
        <v>2704</v>
      </c>
      <c r="G62" s="567">
        <v>5226</v>
      </c>
      <c r="H62" s="567">
        <v>2714</v>
      </c>
      <c r="I62" s="567">
        <v>2497</v>
      </c>
      <c r="J62" s="567">
        <v>749</v>
      </c>
      <c r="K62" s="568">
        <v>5822</v>
      </c>
      <c r="M62" s="556"/>
      <c r="N62" s="556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</row>
    <row r="63" spans="1:33" s="225" customFormat="1" ht="13.5" customHeight="1">
      <c r="A63" s="563" t="s">
        <v>90</v>
      </c>
      <c r="B63" s="564">
        <v>38819</v>
      </c>
      <c r="C63" s="565">
        <v>16047</v>
      </c>
      <c r="D63" s="566">
        <v>10213</v>
      </c>
      <c r="E63" s="567">
        <v>12559</v>
      </c>
      <c r="F63" s="567">
        <v>2500</v>
      </c>
      <c r="G63" s="567">
        <v>4277</v>
      </c>
      <c r="H63" s="567">
        <v>1274</v>
      </c>
      <c r="I63" s="567">
        <v>1830</v>
      </c>
      <c r="J63" s="567">
        <v>426</v>
      </c>
      <c r="K63" s="568">
        <v>2252</v>
      </c>
      <c r="M63" s="556"/>
      <c r="N63" s="556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</row>
    <row r="64" spans="1:33" s="225" customFormat="1" ht="13.5" customHeight="1">
      <c r="A64" s="563" t="s">
        <v>91</v>
      </c>
      <c r="B64" s="564">
        <v>36277</v>
      </c>
      <c r="C64" s="565">
        <v>15951</v>
      </c>
      <c r="D64" s="566">
        <v>10958</v>
      </c>
      <c r="E64" s="567">
        <v>9368</v>
      </c>
      <c r="F64" s="567">
        <v>1520</v>
      </c>
      <c r="G64" s="567">
        <v>2725</v>
      </c>
      <c r="H64" s="567">
        <v>883</v>
      </c>
      <c r="I64" s="567">
        <v>1310</v>
      </c>
      <c r="J64" s="567">
        <v>531</v>
      </c>
      <c r="K64" s="568">
        <v>2399</v>
      </c>
      <c r="M64" s="556"/>
      <c r="N64" s="556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</row>
    <row r="65" spans="1:34" s="225" customFormat="1" ht="13.5" customHeight="1">
      <c r="A65" s="563" t="s">
        <v>92</v>
      </c>
      <c r="B65" s="564">
        <v>69223</v>
      </c>
      <c r="C65" s="565">
        <v>30411</v>
      </c>
      <c r="D65" s="566">
        <v>20045</v>
      </c>
      <c r="E65" s="567">
        <v>18767</v>
      </c>
      <c r="F65" s="567">
        <v>1722</v>
      </c>
      <c r="G65" s="567">
        <v>4774</v>
      </c>
      <c r="H65" s="567">
        <v>2820</v>
      </c>
      <c r="I65" s="567">
        <v>4478</v>
      </c>
      <c r="J65" s="567">
        <v>927</v>
      </c>
      <c r="K65" s="568">
        <v>4046</v>
      </c>
      <c r="M65" s="556"/>
      <c r="N65" s="556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</row>
    <row r="66" spans="1:34" s="225" customFormat="1" ht="13.5" customHeight="1">
      <c r="A66" s="563" t="s">
        <v>93</v>
      </c>
      <c r="B66" s="564">
        <v>42213</v>
      </c>
      <c r="C66" s="565">
        <v>19132</v>
      </c>
      <c r="D66" s="566">
        <v>12147</v>
      </c>
      <c r="E66" s="567">
        <v>10934</v>
      </c>
      <c r="F66" s="567">
        <v>2993</v>
      </c>
      <c r="G66" s="567">
        <v>2384</v>
      </c>
      <c r="H66" s="567">
        <v>1597</v>
      </c>
      <c r="I66" s="567">
        <v>1924</v>
      </c>
      <c r="J66" s="567">
        <v>468</v>
      </c>
      <c r="K66" s="568">
        <v>1568</v>
      </c>
      <c r="M66" s="556"/>
      <c r="N66" s="556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</row>
    <row r="67" spans="1:34" s="225" customFormat="1" ht="13.5" customHeight="1">
      <c r="A67" s="563" t="s">
        <v>94</v>
      </c>
      <c r="B67" s="564">
        <v>67348</v>
      </c>
      <c r="C67" s="565">
        <v>30541</v>
      </c>
      <c r="D67" s="566">
        <v>15508</v>
      </c>
      <c r="E67" s="567">
        <v>21299</v>
      </c>
      <c r="F67" s="567">
        <v>3645</v>
      </c>
      <c r="G67" s="567">
        <v>5765</v>
      </c>
      <c r="H67" s="567">
        <v>2551</v>
      </c>
      <c r="I67" s="567">
        <v>2852</v>
      </c>
      <c r="J67" s="567">
        <v>1032</v>
      </c>
      <c r="K67" s="568">
        <v>5454</v>
      </c>
      <c r="M67" s="556"/>
      <c r="N67" s="556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</row>
    <row r="68" spans="1:34" s="225" customFormat="1" ht="13.5" customHeight="1">
      <c r="A68" s="563" t="s">
        <v>95</v>
      </c>
      <c r="B68" s="564">
        <v>50227</v>
      </c>
      <c r="C68" s="565">
        <v>28472</v>
      </c>
      <c r="D68" s="566">
        <v>11689</v>
      </c>
      <c r="E68" s="567">
        <v>10066</v>
      </c>
      <c r="F68" s="567">
        <v>748</v>
      </c>
      <c r="G68" s="567">
        <v>3090</v>
      </c>
      <c r="H68" s="567">
        <v>1591</v>
      </c>
      <c r="I68" s="567">
        <v>1234</v>
      </c>
      <c r="J68" s="567">
        <v>224</v>
      </c>
      <c r="K68" s="568">
        <v>3179</v>
      </c>
      <c r="M68" s="556"/>
      <c r="N68" s="556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</row>
    <row r="69" spans="1:34" s="225" customFormat="1" ht="13.5" customHeight="1">
      <c r="A69" s="563" t="s">
        <v>96</v>
      </c>
      <c r="B69" s="564">
        <v>24145</v>
      </c>
      <c r="C69" s="565">
        <v>10898</v>
      </c>
      <c r="D69" s="566">
        <v>6942</v>
      </c>
      <c r="E69" s="567">
        <v>6305</v>
      </c>
      <c r="F69" s="567">
        <v>618</v>
      </c>
      <c r="G69" s="567">
        <v>2217</v>
      </c>
      <c r="H69" s="567">
        <v>582</v>
      </c>
      <c r="I69" s="567">
        <v>687</v>
      </c>
      <c r="J69" s="567">
        <v>167</v>
      </c>
      <c r="K69" s="568">
        <v>2034</v>
      </c>
      <c r="M69" s="556"/>
      <c r="N69" s="556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  <c r="AC69" s="281"/>
      <c r="AD69" s="281"/>
      <c r="AE69" s="281"/>
      <c r="AF69" s="281"/>
      <c r="AG69" s="281"/>
    </row>
    <row r="70" spans="1:34" s="225" customFormat="1" ht="13.5" customHeight="1">
      <c r="A70" s="563" t="s">
        <v>97</v>
      </c>
      <c r="B70" s="564">
        <v>71398</v>
      </c>
      <c r="C70" s="565">
        <v>38212</v>
      </c>
      <c r="D70" s="566">
        <v>13498</v>
      </c>
      <c r="E70" s="567">
        <v>19688</v>
      </c>
      <c r="F70" s="567">
        <v>1961</v>
      </c>
      <c r="G70" s="567">
        <v>6435</v>
      </c>
      <c r="H70" s="567">
        <v>2417</v>
      </c>
      <c r="I70" s="567">
        <v>3179</v>
      </c>
      <c r="J70" s="567">
        <v>754</v>
      </c>
      <c r="K70" s="568">
        <v>4942</v>
      </c>
      <c r="M70" s="556"/>
      <c r="N70" s="556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</row>
    <row r="71" spans="1:34" s="225" customFormat="1" ht="13.5" customHeight="1">
      <c r="A71" s="563" t="s">
        <v>98</v>
      </c>
      <c r="B71" s="564">
        <v>50439</v>
      </c>
      <c r="C71" s="565">
        <v>22295</v>
      </c>
      <c r="D71" s="566">
        <v>14535</v>
      </c>
      <c r="E71" s="567">
        <v>13609</v>
      </c>
      <c r="F71" s="567">
        <v>1104</v>
      </c>
      <c r="G71" s="567">
        <v>4598</v>
      </c>
      <c r="H71" s="567">
        <v>1663</v>
      </c>
      <c r="I71" s="567">
        <v>1922</v>
      </c>
      <c r="J71" s="567">
        <v>512</v>
      </c>
      <c r="K71" s="568">
        <v>3810</v>
      </c>
      <c r="M71" s="556"/>
      <c r="N71" s="556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  <c r="AC71" s="281"/>
      <c r="AD71" s="281"/>
      <c r="AE71" s="281"/>
      <c r="AF71" s="281"/>
      <c r="AG71" s="281"/>
    </row>
    <row r="72" spans="1:34" s="225" customFormat="1" ht="13.5" customHeight="1">
      <c r="A72" s="578" t="s">
        <v>99</v>
      </c>
      <c r="B72" s="579">
        <v>24279</v>
      </c>
      <c r="C72" s="580">
        <v>12249</v>
      </c>
      <c r="D72" s="581">
        <v>6900</v>
      </c>
      <c r="E72" s="582">
        <v>5130</v>
      </c>
      <c r="F72" s="582">
        <v>335</v>
      </c>
      <c r="G72" s="582">
        <v>1517</v>
      </c>
      <c r="H72" s="582">
        <v>729</v>
      </c>
      <c r="I72" s="582">
        <v>651</v>
      </c>
      <c r="J72" s="582">
        <v>348</v>
      </c>
      <c r="K72" s="583">
        <v>1550</v>
      </c>
      <c r="M72" s="556"/>
      <c r="N72" s="556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  <c r="AC72" s="281"/>
      <c r="AD72" s="281"/>
      <c r="AE72" s="281"/>
      <c r="AF72" s="281"/>
      <c r="AG72" s="281"/>
    </row>
    <row r="73" spans="1:34" ht="15.75" customHeight="1">
      <c r="A73" s="569" t="s">
        <v>100</v>
      </c>
      <c r="B73" s="584">
        <v>376339</v>
      </c>
      <c r="C73" s="585">
        <v>168887</v>
      </c>
      <c r="D73" s="586">
        <v>90984</v>
      </c>
      <c r="E73" s="587">
        <v>116468</v>
      </c>
      <c r="F73" s="587">
        <v>15767</v>
      </c>
      <c r="G73" s="587">
        <v>35149</v>
      </c>
      <c r="H73" s="587">
        <v>15423</v>
      </c>
      <c r="I73" s="587">
        <v>15786</v>
      </c>
      <c r="J73" s="587">
        <v>4827</v>
      </c>
      <c r="K73" s="588">
        <v>29516</v>
      </c>
      <c r="M73" s="556"/>
      <c r="N73" s="556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  <c r="AG73" s="281"/>
    </row>
    <row r="74" spans="1:34" s="225" customFormat="1" ht="15" customHeight="1">
      <c r="A74" s="563" t="s">
        <v>101</v>
      </c>
      <c r="B74" s="564">
        <v>26408</v>
      </c>
      <c r="C74" s="565">
        <v>11245</v>
      </c>
      <c r="D74" s="566">
        <v>8595</v>
      </c>
      <c r="E74" s="567">
        <v>6568</v>
      </c>
      <c r="F74" s="567">
        <v>847</v>
      </c>
      <c r="G74" s="567">
        <v>1891</v>
      </c>
      <c r="H74" s="567">
        <v>822</v>
      </c>
      <c r="I74" s="567">
        <v>1210</v>
      </c>
      <c r="J74" s="567">
        <v>283</v>
      </c>
      <c r="K74" s="568">
        <v>1515</v>
      </c>
      <c r="M74" s="556"/>
      <c r="N74" s="556"/>
      <c r="O74" s="281"/>
    </row>
    <row r="75" spans="1:34" s="225" customFormat="1" ht="15" customHeight="1">
      <c r="A75" s="563" t="s">
        <v>102</v>
      </c>
      <c r="B75" s="564">
        <v>102670</v>
      </c>
      <c r="C75" s="565">
        <v>44675</v>
      </c>
      <c r="D75" s="566">
        <v>25438</v>
      </c>
      <c r="E75" s="567">
        <v>32557</v>
      </c>
      <c r="F75" s="567">
        <v>4955</v>
      </c>
      <c r="G75" s="567">
        <v>10618</v>
      </c>
      <c r="H75" s="567">
        <v>4002</v>
      </c>
      <c r="I75" s="567">
        <v>3552</v>
      </c>
      <c r="J75" s="567">
        <v>1851</v>
      </c>
      <c r="K75" s="568">
        <v>7579</v>
      </c>
      <c r="M75" s="556"/>
      <c r="N75" s="556"/>
      <c r="O75" s="281"/>
    </row>
    <row r="76" spans="1:34" s="225" customFormat="1" ht="15" customHeight="1">
      <c r="A76" s="563" t="s">
        <v>140</v>
      </c>
      <c r="B76" s="564">
        <v>157311</v>
      </c>
      <c r="C76" s="565">
        <v>71807</v>
      </c>
      <c r="D76" s="566">
        <v>36121</v>
      </c>
      <c r="E76" s="567">
        <v>49383</v>
      </c>
      <c r="F76" s="567">
        <v>6168</v>
      </c>
      <c r="G76" s="567">
        <v>15267</v>
      </c>
      <c r="H76" s="567">
        <v>6791</v>
      </c>
      <c r="I76" s="567">
        <v>6729</v>
      </c>
      <c r="J76" s="567">
        <v>1484</v>
      </c>
      <c r="K76" s="568">
        <v>12944</v>
      </c>
      <c r="M76" s="556"/>
      <c r="N76" s="556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  <c r="AC76" s="281"/>
      <c r="AD76" s="281"/>
      <c r="AE76" s="281"/>
      <c r="AF76" s="281"/>
      <c r="AG76" s="281"/>
      <c r="AH76" s="281"/>
    </row>
    <row r="77" spans="1:34" s="225" customFormat="1" ht="24.75" customHeight="1">
      <c r="A77" s="486" t="s">
        <v>303</v>
      </c>
      <c r="B77" s="564">
        <v>74378</v>
      </c>
      <c r="C77" s="565">
        <v>32186</v>
      </c>
      <c r="D77" s="566">
        <v>18634</v>
      </c>
      <c r="E77" s="567">
        <v>23558</v>
      </c>
      <c r="F77" s="567">
        <v>2883</v>
      </c>
      <c r="G77" s="567">
        <v>7501</v>
      </c>
      <c r="H77" s="567">
        <v>3270</v>
      </c>
      <c r="I77" s="567">
        <v>3185</v>
      </c>
      <c r="J77" s="567">
        <v>572</v>
      </c>
      <c r="K77" s="568">
        <v>6147</v>
      </c>
      <c r="M77" s="556"/>
      <c r="N77" s="556"/>
      <c r="O77" s="281"/>
    </row>
    <row r="78" spans="1:34" s="225" customFormat="1" ht="15" customHeight="1">
      <c r="A78" s="510" t="s">
        <v>105</v>
      </c>
      <c r="B78" s="564">
        <v>29248</v>
      </c>
      <c r="C78" s="565">
        <v>10642</v>
      </c>
      <c r="D78" s="566">
        <v>9680</v>
      </c>
      <c r="E78" s="567">
        <v>8926</v>
      </c>
      <c r="F78" s="567">
        <v>858</v>
      </c>
      <c r="G78" s="567">
        <v>2828</v>
      </c>
      <c r="H78" s="567">
        <v>1742</v>
      </c>
      <c r="I78" s="567">
        <v>1504</v>
      </c>
      <c r="J78" s="567">
        <v>239</v>
      </c>
      <c r="K78" s="568">
        <v>1755</v>
      </c>
      <c r="M78" s="556"/>
      <c r="N78" s="556"/>
      <c r="O78" s="281"/>
    </row>
    <row r="79" spans="1:34" s="225" customFormat="1" ht="15" customHeight="1">
      <c r="A79" s="510" t="s">
        <v>142</v>
      </c>
      <c r="B79" s="564">
        <v>53685</v>
      </c>
      <c r="C79" s="565">
        <v>28979</v>
      </c>
      <c r="D79" s="566">
        <v>7807</v>
      </c>
      <c r="E79" s="567">
        <v>16899</v>
      </c>
      <c r="F79" s="567">
        <v>2427</v>
      </c>
      <c r="G79" s="567">
        <v>4938</v>
      </c>
      <c r="H79" s="567">
        <v>1779</v>
      </c>
      <c r="I79" s="567">
        <v>2040</v>
      </c>
      <c r="J79" s="567">
        <v>673</v>
      </c>
      <c r="K79" s="568">
        <v>5042</v>
      </c>
      <c r="M79" s="556"/>
      <c r="N79" s="556"/>
      <c r="O79" s="281"/>
    </row>
    <row r="80" spans="1:34" s="225" customFormat="1" ht="15" customHeight="1">
      <c r="A80" s="563" t="s">
        <v>107</v>
      </c>
      <c r="B80" s="564">
        <v>89950</v>
      </c>
      <c r="C80" s="565">
        <v>41160</v>
      </c>
      <c r="D80" s="566">
        <v>20830</v>
      </c>
      <c r="E80" s="567">
        <v>27960</v>
      </c>
      <c r="F80" s="567">
        <v>3797</v>
      </c>
      <c r="G80" s="567">
        <v>7373</v>
      </c>
      <c r="H80" s="567">
        <v>3808</v>
      </c>
      <c r="I80" s="567">
        <v>4295</v>
      </c>
      <c r="J80" s="567">
        <v>1209</v>
      </c>
      <c r="K80" s="568">
        <v>7478</v>
      </c>
      <c r="M80" s="556"/>
      <c r="N80" s="556"/>
      <c r="O80" s="281"/>
    </row>
    <row r="81" spans="1:34" ht="15.75" customHeight="1">
      <c r="A81" s="569" t="s">
        <v>108</v>
      </c>
      <c r="B81" s="584">
        <v>504739</v>
      </c>
      <c r="C81" s="585">
        <v>216121</v>
      </c>
      <c r="D81" s="586">
        <v>125653</v>
      </c>
      <c r="E81" s="587">
        <v>162965</v>
      </c>
      <c r="F81" s="587">
        <v>28855</v>
      </c>
      <c r="G81" s="587">
        <v>48886</v>
      </c>
      <c r="H81" s="587">
        <v>19893</v>
      </c>
      <c r="I81" s="587">
        <v>23512</v>
      </c>
      <c r="J81" s="587">
        <v>6354</v>
      </c>
      <c r="K81" s="588">
        <v>35465</v>
      </c>
      <c r="M81" s="556"/>
      <c r="N81" s="556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  <c r="AC81" s="281"/>
      <c r="AD81" s="281"/>
      <c r="AE81" s="281"/>
      <c r="AF81" s="281"/>
      <c r="AG81" s="281"/>
      <c r="AH81" s="281"/>
    </row>
    <row r="82" spans="1:34" s="225" customFormat="1" ht="15" customHeight="1">
      <c r="A82" s="563" t="s">
        <v>109</v>
      </c>
      <c r="B82" s="564">
        <v>12186</v>
      </c>
      <c r="C82" s="565">
        <v>5515</v>
      </c>
      <c r="D82" s="566">
        <v>3903</v>
      </c>
      <c r="E82" s="567">
        <v>2768</v>
      </c>
      <c r="F82" s="567">
        <v>209</v>
      </c>
      <c r="G82" s="567">
        <v>912</v>
      </c>
      <c r="H82" s="567">
        <v>374</v>
      </c>
      <c r="I82" s="567">
        <v>491</v>
      </c>
      <c r="J82" s="567">
        <v>102</v>
      </c>
      <c r="K82" s="568">
        <v>680</v>
      </c>
      <c r="M82" s="556"/>
      <c r="N82" s="556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  <c r="AC82" s="281"/>
      <c r="AD82" s="281"/>
      <c r="AE82" s="281"/>
      <c r="AF82" s="281"/>
      <c r="AG82" s="281"/>
      <c r="AH82" s="281"/>
    </row>
    <row r="83" spans="1:34" s="225" customFormat="1" ht="15" customHeight="1">
      <c r="A83" s="563" t="s">
        <v>110</v>
      </c>
      <c r="B83" s="564">
        <v>10746</v>
      </c>
      <c r="C83" s="565">
        <v>5355</v>
      </c>
      <c r="D83" s="566">
        <v>3951</v>
      </c>
      <c r="E83" s="567">
        <v>1440</v>
      </c>
      <c r="F83" s="567">
        <v>218</v>
      </c>
      <c r="G83" s="567">
        <v>611</v>
      </c>
      <c r="H83" s="567">
        <v>174</v>
      </c>
      <c r="I83" s="567">
        <v>205</v>
      </c>
      <c r="J83" s="567">
        <v>72</v>
      </c>
      <c r="K83" s="568">
        <v>160</v>
      </c>
      <c r="M83" s="556"/>
      <c r="N83" s="556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</row>
    <row r="84" spans="1:34" s="225" customFormat="1" ht="15" customHeight="1">
      <c r="A84" s="563" t="s">
        <v>111</v>
      </c>
      <c r="B84" s="564">
        <v>21395</v>
      </c>
      <c r="C84" s="565">
        <v>9501</v>
      </c>
      <c r="D84" s="566">
        <v>6439</v>
      </c>
      <c r="E84" s="567">
        <v>5455</v>
      </c>
      <c r="F84" s="567">
        <v>329</v>
      </c>
      <c r="G84" s="567">
        <v>1825</v>
      </c>
      <c r="H84" s="567">
        <v>854</v>
      </c>
      <c r="I84" s="567">
        <v>1064</v>
      </c>
      <c r="J84" s="567">
        <v>273</v>
      </c>
      <c r="K84" s="568">
        <v>1110</v>
      </c>
      <c r="M84" s="556"/>
      <c r="N84" s="556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  <c r="AC84" s="281"/>
      <c r="AD84" s="281"/>
      <c r="AE84" s="281"/>
      <c r="AF84" s="281"/>
      <c r="AG84" s="281"/>
      <c r="AH84" s="281"/>
    </row>
    <row r="85" spans="1:34" s="225" customFormat="1" ht="15" customHeight="1">
      <c r="A85" s="563" t="s">
        <v>112</v>
      </c>
      <c r="B85" s="564">
        <v>66800</v>
      </c>
      <c r="C85" s="565">
        <v>30923</v>
      </c>
      <c r="D85" s="566">
        <v>18808</v>
      </c>
      <c r="E85" s="567">
        <v>17069</v>
      </c>
      <c r="F85" s="567">
        <v>3561</v>
      </c>
      <c r="G85" s="567">
        <v>4565</v>
      </c>
      <c r="H85" s="567">
        <v>2251</v>
      </c>
      <c r="I85" s="567">
        <v>2522</v>
      </c>
      <c r="J85" s="567">
        <v>754</v>
      </c>
      <c r="K85" s="568">
        <v>3416</v>
      </c>
      <c r="M85" s="556"/>
      <c r="N85" s="556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  <c r="AC85" s="281"/>
      <c r="AD85" s="281"/>
      <c r="AE85" s="281"/>
      <c r="AF85" s="281"/>
      <c r="AG85" s="281"/>
      <c r="AH85" s="281"/>
    </row>
    <row r="86" spans="1:34" s="225" customFormat="1" ht="15" customHeight="1">
      <c r="A86" s="563" t="s">
        <v>113</v>
      </c>
      <c r="B86" s="564">
        <v>128021</v>
      </c>
      <c r="C86" s="565">
        <v>52997</v>
      </c>
      <c r="D86" s="566">
        <v>27584</v>
      </c>
      <c r="E86" s="567">
        <v>47440</v>
      </c>
      <c r="F86" s="567">
        <v>7772</v>
      </c>
      <c r="G86" s="567">
        <v>14320</v>
      </c>
      <c r="H86" s="567">
        <v>6538</v>
      </c>
      <c r="I86" s="567">
        <v>7420</v>
      </c>
      <c r="J86" s="567">
        <v>2003</v>
      </c>
      <c r="K86" s="568">
        <v>9387</v>
      </c>
      <c r="M86" s="556"/>
      <c r="N86" s="556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1"/>
      <c r="AC86" s="281"/>
      <c r="AD86" s="281"/>
      <c r="AE86" s="281"/>
      <c r="AF86" s="281"/>
      <c r="AG86" s="281"/>
      <c r="AH86" s="281"/>
    </row>
    <row r="87" spans="1:34" s="225" customFormat="1" ht="15" customHeight="1">
      <c r="A87" s="563" t="s">
        <v>114</v>
      </c>
      <c r="B87" s="564">
        <v>49305</v>
      </c>
      <c r="C87" s="565">
        <v>19828</v>
      </c>
      <c r="D87" s="566">
        <v>13595</v>
      </c>
      <c r="E87" s="567">
        <v>15882</v>
      </c>
      <c r="F87" s="567">
        <v>2959</v>
      </c>
      <c r="G87" s="567">
        <v>6310</v>
      </c>
      <c r="H87" s="567">
        <v>1308</v>
      </c>
      <c r="I87" s="567">
        <v>1560</v>
      </c>
      <c r="J87" s="567">
        <v>642</v>
      </c>
      <c r="K87" s="568">
        <v>3103</v>
      </c>
      <c r="M87" s="556"/>
      <c r="N87" s="556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1"/>
      <c r="AC87" s="281"/>
      <c r="AD87" s="281"/>
      <c r="AE87" s="281"/>
      <c r="AF87" s="281"/>
      <c r="AG87" s="281"/>
      <c r="AH87" s="281"/>
    </row>
    <row r="88" spans="1:34" s="225" customFormat="1" ht="15" customHeight="1">
      <c r="A88" s="563" t="s">
        <v>115</v>
      </c>
      <c r="B88" s="564">
        <v>59504</v>
      </c>
      <c r="C88" s="565">
        <v>25057</v>
      </c>
      <c r="D88" s="566">
        <v>18616</v>
      </c>
      <c r="E88" s="567">
        <v>15831</v>
      </c>
      <c r="F88" s="567">
        <v>2078</v>
      </c>
      <c r="G88" s="567">
        <v>4054</v>
      </c>
      <c r="H88" s="567">
        <v>2099</v>
      </c>
      <c r="I88" s="567">
        <v>2472</v>
      </c>
      <c r="J88" s="567">
        <v>598</v>
      </c>
      <c r="K88" s="568">
        <v>4530</v>
      </c>
      <c r="M88" s="556"/>
      <c r="N88" s="556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  <c r="AC88" s="281"/>
      <c r="AD88" s="281"/>
      <c r="AE88" s="281"/>
      <c r="AF88" s="281"/>
      <c r="AG88" s="281"/>
      <c r="AH88" s="281"/>
    </row>
    <row r="89" spans="1:34" s="225" customFormat="1" ht="15" customHeight="1">
      <c r="A89" s="563" t="s">
        <v>116</v>
      </c>
      <c r="B89" s="564">
        <v>79455</v>
      </c>
      <c r="C89" s="565">
        <v>39737</v>
      </c>
      <c r="D89" s="566">
        <v>11770</v>
      </c>
      <c r="E89" s="567">
        <v>27948</v>
      </c>
      <c r="F89" s="567">
        <v>5038</v>
      </c>
      <c r="G89" s="567">
        <v>8075</v>
      </c>
      <c r="H89" s="567">
        <v>3212</v>
      </c>
      <c r="I89" s="567">
        <v>3620</v>
      </c>
      <c r="J89" s="567">
        <v>720</v>
      </c>
      <c r="K89" s="568">
        <v>7283</v>
      </c>
      <c r="M89" s="556"/>
      <c r="N89" s="556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</row>
    <row r="90" spans="1:34" s="225" customFormat="1" ht="15" customHeight="1">
      <c r="A90" s="563" t="s">
        <v>117</v>
      </c>
      <c r="B90" s="564">
        <v>42402</v>
      </c>
      <c r="C90" s="565">
        <v>19796</v>
      </c>
      <c r="D90" s="566">
        <v>12966</v>
      </c>
      <c r="E90" s="567">
        <v>9640</v>
      </c>
      <c r="F90" s="567">
        <v>720</v>
      </c>
      <c r="G90" s="567">
        <v>2133</v>
      </c>
      <c r="H90" s="567">
        <v>1606</v>
      </c>
      <c r="I90" s="567">
        <v>1328</v>
      </c>
      <c r="J90" s="567">
        <v>417</v>
      </c>
      <c r="K90" s="568">
        <v>3436</v>
      </c>
      <c r="M90" s="556"/>
      <c r="N90" s="556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</row>
    <row r="91" spans="1:34" s="225" customFormat="1" ht="15" customHeight="1">
      <c r="A91" s="563" t="s">
        <v>118</v>
      </c>
      <c r="B91" s="564">
        <v>34925</v>
      </c>
      <c r="C91" s="565">
        <v>7412</v>
      </c>
      <c r="D91" s="566">
        <v>8021</v>
      </c>
      <c r="E91" s="567">
        <v>19492</v>
      </c>
      <c r="F91" s="567">
        <v>5971</v>
      </c>
      <c r="G91" s="567">
        <v>6081</v>
      </c>
      <c r="H91" s="567">
        <v>1477</v>
      </c>
      <c r="I91" s="567">
        <v>2830</v>
      </c>
      <c r="J91" s="567">
        <v>773</v>
      </c>
      <c r="K91" s="568">
        <v>2360</v>
      </c>
      <c r="M91" s="556"/>
      <c r="N91" s="556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  <c r="AC91" s="281"/>
      <c r="AD91" s="281"/>
      <c r="AE91" s="281"/>
      <c r="AF91" s="281"/>
      <c r="AG91" s="281"/>
      <c r="AH91" s="281"/>
    </row>
    <row r="92" spans="1:34" ht="15.75" customHeight="1">
      <c r="A92" s="569" t="s">
        <v>119</v>
      </c>
      <c r="B92" s="594">
        <v>311864</v>
      </c>
      <c r="C92" s="595">
        <v>125469</v>
      </c>
      <c r="D92" s="596">
        <v>74608</v>
      </c>
      <c r="E92" s="597">
        <v>111787</v>
      </c>
      <c r="F92" s="597">
        <v>27217</v>
      </c>
      <c r="G92" s="597">
        <v>41409</v>
      </c>
      <c r="H92" s="597">
        <v>11959</v>
      </c>
      <c r="I92" s="597">
        <v>11721</v>
      </c>
      <c r="J92" s="597">
        <v>4478</v>
      </c>
      <c r="K92" s="598">
        <v>15003</v>
      </c>
      <c r="M92" s="556"/>
      <c r="N92" s="556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  <c r="AC92" s="281"/>
      <c r="AD92" s="281"/>
      <c r="AE92" s="281"/>
      <c r="AF92" s="281"/>
      <c r="AG92" s="281"/>
      <c r="AH92" s="281"/>
    </row>
    <row r="93" spans="1:34" s="225" customFormat="1" ht="15" customHeight="1">
      <c r="A93" s="563" t="s">
        <v>120</v>
      </c>
      <c r="B93" s="564">
        <v>42032</v>
      </c>
      <c r="C93" s="565">
        <v>23282</v>
      </c>
      <c r="D93" s="566">
        <v>10321</v>
      </c>
      <c r="E93" s="567">
        <v>8429</v>
      </c>
      <c r="F93" s="567">
        <v>1685</v>
      </c>
      <c r="G93" s="567">
        <v>3059</v>
      </c>
      <c r="H93" s="567">
        <v>1115</v>
      </c>
      <c r="I93" s="567">
        <v>819</v>
      </c>
      <c r="J93" s="567">
        <v>353</v>
      </c>
      <c r="K93" s="568">
        <v>1398</v>
      </c>
      <c r="M93" s="556"/>
      <c r="N93" s="556"/>
      <c r="O93" s="281"/>
    </row>
    <row r="94" spans="1:34" s="225" customFormat="1" ht="15" customHeight="1">
      <c r="A94" s="563" t="s">
        <v>121</v>
      </c>
      <c r="B94" s="599">
        <v>56166</v>
      </c>
      <c r="C94" s="600">
        <v>20883</v>
      </c>
      <c r="D94" s="601">
        <v>11191</v>
      </c>
      <c r="E94" s="602">
        <v>24092</v>
      </c>
      <c r="F94" s="602">
        <v>4759</v>
      </c>
      <c r="G94" s="602">
        <v>10858</v>
      </c>
      <c r="H94" s="602">
        <v>2041</v>
      </c>
      <c r="I94" s="602">
        <v>2034</v>
      </c>
      <c r="J94" s="602">
        <v>901</v>
      </c>
      <c r="K94" s="603">
        <v>3499</v>
      </c>
      <c r="M94" s="556"/>
      <c r="N94" s="556"/>
      <c r="O94" s="281"/>
    </row>
    <row r="95" spans="1:34" s="225" customFormat="1" ht="15" customHeight="1">
      <c r="A95" s="563" t="s">
        <v>122</v>
      </c>
      <c r="B95" s="564">
        <v>24225</v>
      </c>
      <c r="C95" s="565">
        <v>11616</v>
      </c>
      <c r="D95" s="566">
        <v>8094</v>
      </c>
      <c r="E95" s="567">
        <v>4515</v>
      </c>
      <c r="F95" s="567">
        <v>414</v>
      </c>
      <c r="G95" s="567">
        <v>1482</v>
      </c>
      <c r="H95" s="567">
        <v>642</v>
      </c>
      <c r="I95" s="567">
        <v>830</v>
      </c>
      <c r="J95" s="567">
        <v>295</v>
      </c>
      <c r="K95" s="568">
        <v>852</v>
      </c>
      <c r="M95" s="556"/>
      <c r="N95" s="556"/>
      <c r="O95" s="281"/>
    </row>
    <row r="96" spans="1:34" s="225" customFormat="1" ht="15" customHeight="1">
      <c r="A96" s="563" t="s">
        <v>123</v>
      </c>
      <c r="B96" s="564">
        <v>14410</v>
      </c>
      <c r="C96" s="565">
        <v>4824</v>
      </c>
      <c r="D96" s="566">
        <v>2987</v>
      </c>
      <c r="E96" s="567">
        <v>6599</v>
      </c>
      <c r="F96" s="567">
        <v>1395</v>
      </c>
      <c r="G96" s="567">
        <v>3083</v>
      </c>
      <c r="H96" s="567">
        <v>635</v>
      </c>
      <c r="I96" s="567">
        <v>471</v>
      </c>
      <c r="J96" s="567">
        <v>208</v>
      </c>
      <c r="K96" s="568">
        <v>807</v>
      </c>
      <c r="M96" s="556"/>
      <c r="N96" s="556"/>
      <c r="O96" s="281"/>
    </row>
    <row r="97" spans="1:15" s="225" customFormat="1" ht="15" customHeight="1">
      <c r="A97" s="563" t="s">
        <v>124</v>
      </c>
      <c r="B97" s="564">
        <v>67999</v>
      </c>
      <c r="C97" s="565">
        <v>26413</v>
      </c>
      <c r="D97" s="566">
        <v>17247</v>
      </c>
      <c r="E97" s="567">
        <v>24339</v>
      </c>
      <c r="F97" s="567">
        <v>7908</v>
      </c>
      <c r="G97" s="567">
        <v>6363</v>
      </c>
      <c r="H97" s="567">
        <v>2420</v>
      </c>
      <c r="I97" s="567">
        <v>2898</v>
      </c>
      <c r="J97" s="567">
        <v>1003</v>
      </c>
      <c r="K97" s="568">
        <v>3747</v>
      </c>
      <c r="M97" s="556"/>
      <c r="N97" s="556"/>
      <c r="O97" s="281"/>
    </row>
    <row r="98" spans="1:15" s="225" customFormat="1" ht="15" customHeight="1">
      <c r="A98" s="563" t="s">
        <v>125</v>
      </c>
      <c r="B98" s="564">
        <v>51883</v>
      </c>
      <c r="C98" s="565">
        <v>18690</v>
      </c>
      <c r="D98" s="566">
        <v>10309</v>
      </c>
      <c r="E98" s="567">
        <v>22884</v>
      </c>
      <c r="F98" s="567">
        <v>6278</v>
      </c>
      <c r="G98" s="567">
        <v>8400</v>
      </c>
      <c r="H98" s="567">
        <v>2436</v>
      </c>
      <c r="I98" s="567">
        <v>2751</v>
      </c>
      <c r="J98" s="567">
        <v>855</v>
      </c>
      <c r="K98" s="568">
        <v>2164</v>
      </c>
      <c r="M98" s="556"/>
      <c r="N98" s="556"/>
      <c r="O98" s="281"/>
    </row>
    <row r="99" spans="1:15" s="225" customFormat="1" ht="15" customHeight="1">
      <c r="A99" s="563" t="s">
        <v>126</v>
      </c>
      <c r="B99" s="564">
        <v>22027</v>
      </c>
      <c r="C99" s="565">
        <v>11306</v>
      </c>
      <c r="D99" s="566">
        <v>5778</v>
      </c>
      <c r="E99" s="567">
        <v>4943</v>
      </c>
      <c r="F99" s="567">
        <v>363</v>
      </c>
      <c r="G99" s="567">
        <v>1925</v>
      </c>
      <c r="H99" s="567">
        <v>934</v>
      </c>
      <c r="I99" s="567">
        <v>815</v>
      </c>
      <c r="J99" s="567">
        <v>171</v>
      </c>
      <c r="K99" s="568">
        <v>735</v>
      </c>
      <c r="M99" s="556"/>
      <c r="N99" s="556"/>
      <c r="O99" s="281"/>
    </row>
    <row r="100" spans="1:15" s="225" customFormat="1" ht="15" customHeight="1">
      <c r="A100" s="563" t="s">
        <v>127</v>
      </c>
      <c r="B100" s="564">
        <v>6735</v>
      </c>
      <c r="C100" s="565">
        <v>1956</v>
      </c>
      <c r="D100" s="566">
        <v>1976</v>
      </c>
      <c r="E100" s="567">
        <v>2803</v>
      </c>
      <c r="F100" s="567">
        <v>592</v>
      </c>
      <c r="G100" s="567">
        <v>907</v>
      </c>
      <c r="H100" s="567">
        <v>394</v>
      </c>
      <c r="I100" s="567">
        <v>237</v>
      </c>
      <c r="J100" s="567">
        <v>143</v>
      </c>
      <c r="K100" s="568">
        <v>530</v>
      </c>
      <c r="M100" s="556"/>
      <c r="N100" s="556"/>
      <c r="O100" s="281"/>
    </row>
    <row r="101" spans="1:15" s="225" customFormat="1" ht="15" customHeight="1">
      <c r="A101" s="563" t="s">
        <v>128</v>
      </c>
      <c r="B101" s="564">
        <v>17515</v>
      </c>
      <c r="C101" s="565">
        <v>4354</v>
      </c>
      <c r="D101" s="566">
        <v>3844</v>
      </c>
      <c r="E101" s="567">
        <v>9317</v>
      </c>
      <c r="F101" s="567">
        <v>2641</v>
      </c>
      <c r="G101" s="567">
        <v>4258</v>
      </c>
      <c r="H101" s="567">
        <v>864</v>
      </c>
      <c r="I101" s="567">
        <v>554</v>
      </c>
      <c r="J101" s="567">
        <v>275</v>
      </c>
      <c r="K101" s="568">
        <v>725</v>
      </c>
      <c r="M101" s="556"/>
      <c r="N101" s="556"/>
      <c r="O101" s="281"/>
    </row>
    <row r="102" spans="1:15" s="225" customFormat="1" ht="15" customHeight="1">
      <c r="A102" s="563" t="s">
        <v>129</v>
      </c>
      <c r="B102" s="564">
        <v>3536</v>
      </c>
      <c r="C102" s="565">
        <v>1099</v>
      </c>
      <c r="D102" s="566">
        <v>1763</v>
      </c>
      <c r="E102" s="567">
        <v>674</v>
      </c>
      <c r="F102" s="567">
        <v>192</v>
      </c>
      <c r="G102" s="567">
        <v>125</v>
      </c>
      <c r="H102" s="567">
        <v>79</v>
      </c>
      <c r="I102" s="567">
        <v>91</v>
      </c>
      <c r="J102" s="567">
        <v>25</v>
      </c>
      <c r="K102" s="568">
        <v>162</v>
      </c>
      <c r="M102" s="556"/>
      <c r="N102" s="556"/>
      <c r="O102" s="281"/>
    </row>
    <row r="103" spans="1:15" s="225" customFormat="1" ht="15" customHeight="1">
      <c r="A103" s="578" t="s">
        <v>130</v>
      </c>
      <c r="B103" s="579">
        <v>5336</v>
      </c>
      <c r="C103" s="580">
        <v>1046</v>
      </c>
      <c r="D103" s="581">
        <v>1098</v>
      </c>
      <c r="E103" s="582">
        <v>3192</v>
      </c>
      <c r="F103" s="582">
        <v>990</v>
      </c>
      <c r="G103" s="582">
        <v>949</v>
      </c>
      <c r="H103" s="582">
        <v>399</v>
      </c>
      <c r="I103" s="582">
        <v>221</v>
      </c>
      <c r="J103" s="582">
        <v>249</v>
      </c>
      <c r="K103" s="583">
        <v>384</v>
      </c>
      <c r="M103" s="556"/>
      <c r="N103" s="556"/>
      <c r="O103" s="281"/>
    </row>
    <row r="104" spans="1:15" s="11" customFormat="1" ht="7.5" customHeight="1">
      <c r="A104" s="604"/>
    </row>
    <row r="105" spans="1:15">
      <c r="A105" s="604"/>
    </row>
    <row r="106" spans="1:15">
      <c r="A106" s="20"/>
    </row>
    <row r="107" spans="1:15">
      <c r="A107" s="20"/>
    </row>
    <row r="108" spans="1:15">
      <c r="A108" s="20"/>
    </row>
    <row r="109" spans="1:15">
      <c r="A109" s="20"/>
    </row>
    <row r="110" spans="1:15">
      <c r="A110" s="20"/>
    </row>
    <row r="111" spans="1:15">
      <c r="A111" s="20"/>
    </row>
    <row r="112" spans="1:15">
      <c r="A112" s="20"/>
    </row>
    <row r="113" spans="1:1">
      <c r="A113" s="20"/>
    </row>
    <row r="114" spans="1:1">
      <c r="A114" s="20"/>
    </row>
    <row r="115" spans="1:1">
      <c r="A115" s="20"/>
    </row>
    <row r="116" spans="1:1">
      <c r="A116" s="20"/>
    </row>
    <row r="117" spans="1:1">
      <c r="A117" s="20"/>
    </row>
    <row r="118" spans="1:1">
      <c r="A118" s="20"/>
    </row>
    <row r="119" spans="1:1">
      <c r="A119" s="20"/>
    </row>
    <row r="120" spans="1:1">
      <c r="A120" s="20"/>
    </row>
    <row r="121" spans="1:1">
      <c r="A121" s="20"/>
    </row>
    <row r="122" spans="1:1">
      <c r="A122" s="20"/>
    </row>
    <row r="123" spans="1:1">
      <c r="A123" s="20"/>
    </row>
    <row r="124" spans="1:1">
      <c r="A124" s="20"/>
    </row>
    <row r="125" spans="1:1">
      <c r="A125" s="20"/>
    </row>
    <row r="126" spans="1:1">
      <c r="A126" s="20"/>
    </row>
    <row r="127" spans="1:1">
      <c r="A127" s="20"/>
    </row>
    <row r="128" spans="1:1">
      <c r="A128" s="20"/>
    </row>
    <row r="129" spans="1:1">
      <c r="A129" s="20"/>
    </row>
    <row r="130" spans="1:1">
      <c r="A130" s="20"/>
    </row>
    <row r="131" spans="1:1">
      <c r="A131" s="20"/>
    </row>
    <row r="132" spans="1:1">
      <c r="A132" s="20"/>
    </row>
    <row r="133" spans="1:1">
      <c r="A133" s="20"/>
    </row>
    <row r="134" spans="1:1">
      <c r="A134" s="20"/>
    </row>
    <row r="135" spans="1:1">
      <c r="A135" s="20"/>
    </row>
    <row r="136" spans="1:1">
      <c r="A136" s="20"/>
    </row>
    <row r="137" spans="1:1">
      <c r="A137" s="20"/>
    </row>
    <row r="138" spans="1:1">
      <c r="A138" s="20"/>
    </row>
    <row r="139" spans="1:1">
      <c r="A139" s="20"/>
    </row>
    <row r="140" spans="1:1">
      <c r="A140" s="20"/>
    </row>
    <row r="141" spans="1:1">
      <c r="A141" s="20"/>
    </row>
    <row r="142" spans="1:1">
      <c r="A142" s="20"/>
    </row>
    <row r="143" spans="1:1">
      <c r="A143" s="20"/>
    </row>
    <row r="144" spans="1:1">
      <c r="A144" s="20"/>
    </row>
    <row r="145" spans="1:1">
      <c r="A145" s="20"/>
    </row>
    <row r="146" spans="1:1">
      <c r="A146" s="20"/>
    </row>
    <row r="147" spans="1:1">
      <c r="A147" s="20"/>
    </row>
    <row r="148" spans="1:1">
      <c r="A148" s="20"/>
    </row>
    <row r="149" spans="1:1">
      <c r="A149" s="20"/>
    </row>
    <row r="150" spans="1:1">
      <c r="A150" s="20"/>
    </row>
    <row r="151" spans="1:1">
      <c r="A151" s="20"/>
    </row>
    <row r="152" spans="1:1">
      <c r="A152" s="20"/>
    </row>
    <row r="153" spans="1:1">
      <c r="A153" s="20"/>
    </row>
    <row r="154" spans="1:1">
      <c r="A154" s="20"/>
    </row>
    <row r="155" spans="1:1">
      <c r="A155" s="20"/>
    </row>
    <row r="156" spans="1:1">
      <c r="A156" s="20"/>
    </row>
    <row r="157" spans="1:1">
      <c r="A157" s="20"/>
    </row>
    <row r="158" spans="1:1">
      <c r="A158" s="20"/>
    </row>
    <row r="159" spans="1:1">
      <c r="A159" s="20"/>
    </row>
    <row r="160" spans="1:1">
      <c r="A160" s="20"/>
    </row>
    <row r="161" spans="1:1">
      <c r="A161" s="20"/>
    </row>
    <row r="162" spans="1:1">
      <c r="A162" s="20"/>
    </row>
    <row r="163" spans="1:1">
      <c r="A163" s="20"/>
    </row>
    <row r="164" spans="1:1">
      <c r="A164" s="20"/>
    </row>
    <row r="165" spans="1:1">
      <c r="A165" s="20"/>
    </row>
    <row r="166" spans="1:1">
      <c r="A166" s="20"/>
    </row>
    <row r="167" spans="1:1">
      <c r="A167" s="20"/>
    </row>
    <row r="168" spans="1:1">
      <c r="A168" s="20"/>
    </row>
    <row r="169" spans="1:1">
      <c r="A169" s="20"/>
    </row>
    <row r="170" spans="1:1">
      <c r="A170" s="20"/>
    </row>
    <row r="171" spans="1:1">
      <c r="A171" s="20"/>
    </row>
    <row r="172" spans="1:1">
      <c r="A172" s="20"/>
    </row>
    <row r="173" spans="1:1">
      <c r="A173" s="20"/>
    </row>
    <row r="174" spans="1:1">
      <c r="A174" s="20"/>
    </row>
    <row r="175" spans="1:1">
      <c r="A175" s="20"/>
    </row>
    <row r="176" spans="1:1">
      <c r="A176" s="20"/>
    </row>
    <row r="177" spans="1:1">
      <c r="A177" s="20"/>
    </row>
    <row r="178" spans="1:1">
      <c r="A178" s="20"/>
    </row>
    <row r="179" spans="1:1">
      <c r="A179" s="20"/>
    </row>
    <row r="180" spans="1:1">
      <c r="A180" s="20"/>
    </row>
    <row r="181" spans="1:1">
      <c r="A181" s="20"/>
    </row>
    <row r="182" spans="1:1">
      <c r="A182" s="20"/>
    </row>
    <row r="183" spans="1:1">
      <c r="A183" s="20"/>
    </row>
    <row r="184" spans="1:1">
      <c r="A184" s="20"/>
    </row>
    <row r="185" spans="1:1">
      <c r="A185" s="20"/>
    </row>
    <row r="186" spans="1:1">
      <c r="A186" s="20"/>
    </row>
    <row r="187" spans="1:1">
      <c r="A187" s="20"/>
    </row>
    <row r="188" spans="1:1">
      <c r="A188" s="20"/>
    </row>
    <row r="189" spans="1:1">
      <c r="A189" s="20"/>
    </row>
    <row r="190" spans="1:1">
      <c r="A190" s="20"/>
    </row>
    <row r="191" spans="1:1">
      <c r="A191" s="20"/>
    </row>
    <row r="192" spans="1:1">
      <c r="A192" s="20"/>
    </row>
    <row r="193" spans="1:1">
      <c r="A193" s="20"/>
    </row>
    <row r="194" spans="1:1">
      <c r="A194" s="20"/>
    </row>
    <row r="195" spans="1:1">
      <c r="A195" s="20"/>
    </row>
    <row r="196" spans="1:1">
      <c r="A196" s="20"/>
    </row>
    <row r="197" spans="1:1">
      <c r="A197" s="20"/>
    </row>
    <row r="198" spans="1:1">
      <c r="A198" s="20"/>
    </row>
    <row r="199" spans="1:1">
      <c r="A199" s="20"/>
    </row>
  </sheetData>
  <mergeCells count="8">
    <mergeCell ref="A3:K3"/>
    <mergeCell ref="A5:A7"/>
    <mergeCell ref="B5:B7"/>
    <mergeCell ref="C5:K5"/>
    <mergeCell ref="C6:C7"/>
    <mergeCell ref="D6:D7"/>
    <mergeCell ref="E6:E7"/>
    <mergeCell ref="F6:K6"/>
  </mergeCells>
  <hyperlinks>
    <hyperlink ref="A1" location="Содержание!A31" display="Содержание"/>
  </hyperlinks>
  <printOptions horizontalCentered="1"/>
  <pageMargins left="0.78740157480314965" right="0.6692913385826772" top="0.70866141732283472" bottom="0.70866141732283472" header="0.39370078740157483" footer="0.51181102362204722"/>
  <pageSetup paperSize="9" scale="88" firstPageNumber="57" orientation="landscape" useFirstPageNumber="1" r:id="rId1"/>
  <headerFooter alignWithMargins="0">
    <oddHeader>&amp;C&amp;9&amp;P</oddHeader>
  </headerFooter>
  <rowBreaks count="1" manualBreakCount="1">
    <brk id="7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53"/>
  <sheetViews>
    <sheetView zoomScaleNormal="10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D141" sqref="D141"/>
    </sheetView>
  </sheetViews>
  <sheetFormatPr defaultRowHeight="15"/>
  <cols>
    <col min="1" max="1" width="41.28515625" style="8" customWidth="1"/>
    <col min="2" max="2" width="12.7109375" style="7" customWidth="1"/>
    <col min="3" max="3" width="12.85546875" style="7" customWidth="1"/>
    <col min="4" max="4" width="20.42578125" style="7" customWidth="1"/>
    <col min="5" max="5" width="12.140625" style="7" customWidth="1"/>
    <col min="6" max="6" width="8.28515625" style="7" customWidth="1"/>
    <col min="7" max="7" width="8.7109375" style="7" customWidth="1"/>
    <col min="8" max="8" width="8.42578125" style="7" customWidth="1"/>
    <col min="9" max="9" width="8.28515625" style="7" customWidth="1"/>
    <col min="10" max="10" width="8" style="7" customWidth="1"/>
    <col min="11" max="11" width="9.140625" style="7"/>
    <col min="12" max="12" width="8.140625" style="7" customWidth="1"/>
    <col min="13" max="256" width="9.140625" style="7"/>
    <col min="257" max="257" width="41.28515625" style="7" customWidth="1"/>
    <col min="258" max="258" width="12.7109375" style="7" customWidth="1"/>
    <col min="259" max="259" width="12.85546875" style="7" customWidth="1"/>
    <col min="260" max="260" width="20.42578125" style="7" customWidth="1"/>
    <col min="261" max="261" width="12.140625" style="7" customWidth="1"/>
    <col min="262" max="262" width="8.28515625" style="7" customWidth="1"/>
    <col min="263" max="263" width="8.7109375" style="7" customWidth="1"/>
    <col min="264" max="264" width="8.42578125" style="7" customWidth="1"/>
    <col min="265" max="265" width="8.28515625" style="7" customWidth="1"/>
    <col min="266" max="266" width="8" style="7" customWidth="1"/>
    <col min="267" max="267" width="9.140625" style="7"/>
    <col min="268" max="268" width="8.140625" style="7" customWidth="1"/>
    <col min="269" max="512" width="9.140625" style="7"/>
    <col min="513" max="513" width="41.28515625" style="7" customWidth="1"/>
    <col min="514" max="514" width="12.7109375" style="7" customWidth="1"/>
    <col min="515" max="515" width="12.85546875" style="7" customWidth="1"/>
    <col min="516" max="516" width="20.42578125" style="7" customWidth="1"/>
    <col min="517" max="517" width="12.140625" style="7" customWidth="1"/>
    <col min="518" max="518" width="8.28515625" style="7" customWidth="1"/>
    <col min="519" max="519" width="8.7109375" style="7" customWidth="1"/>
    <col min="520" max="520" width="8.42578125" style="7" customWidth="1"/>
    <col min="521" max="521" width="8.28515625" style="7" customWidth="1"/>
    <col min="522" max="522" width="8" style="7" customWidth="1"/>
    <col min="523" max="523" width="9.140625" style="7"/>
    <col min="524" max="524" width="8.140625" style="7" customWidth="1"/>
    <col min="525" max="768" width="9.140625" style="7"/>
    <col min="769" max="769" width="41.28515625" style="7" customWidth="1"/>
    <col min="770" max="770" width="12.7109375" style="7" customWidth="1"/>
    <col min="771" max="771" width="12.85546875" style="7" customWidth="1"/>
    <col min="772" max="772" width="20.42578125" style="7" customWidth="1"/>
    <col min="773" max="773" width="12.140625" style="7" customWidth="1"/>
    <col min="774" max="774" width="8.28515625" style="7" customWidth="1"/>
    <col min="775" max="775" width="8.7109375" style="7" customWidth="1"/>
    <col min="776" max="776" width="8.42578125" style="7" customWidth="1"/>
    <col min="777" max="777" width="8.28515625" style="7" customWidth="1"/>
    <col min="778" max="778" width="8" style="7" customWidth="1"/>
    <col min="779" max="779" width="9.140625" style="7"/>
    <col min="780" max="780" width="8.140625" style="7" customWidth="1"/>
    <col min="781" max="1024" width="9.140625" style="7"/>
    <col min="1025" max="1025" width="41.28515625" style="7" customWidth="1"/>
    <col min="1026" max="1026" width="12.7109375" style="7" customWidth="1"/>
    <col min="1027" max="1027" width="12.85546875" style="7" customWidth="1"/>
    <col min="1028" max="1028" width="20.42578125" style="7" customWidth="1"/>
    <col min="1029" max="1029" width="12.140625" style="7" customWidth="1"/>
    <col min="1030" max="1030" width="8.28515625" style="7" customWidth="1"/>
    <col min="1031" max="1031" width="8.7109375" style="7" customWidth="1"/>
    <col min="1032" max="1032" width="8.42578125" style="7" customWidth="1"/>
    <col min="1033" max="1033" width="8.28515625" style="7" customWidth="1"/>
    <col min="1034" max="1034" width="8" style="7" customWidth="1"/>
    <col min="1035" max="1035" width="9.140625" style="7"/>
    <col min="1036" max="1036" width="8.140625" style="7" customWidth="1"/>
    <col min="1037" max="1280" width="9.140625" style="7"/>
    <col min="1281" max="1281" width="41.28515625" style="7" customWidth="1"/>
    <col min="1282" max="1282" width="12.7109375" style="7" customWidth="1"/>
    <col min="1283" max="1283" width="12.85546875" style="7" customWidth="1"/>
    <col min="1284" max="1284" width="20.42578125" style="7" customWidth="1"/>
    <col min="1285" max="1285" width="12.140625" style="7" customWidth="1"/>
    <col min="1286" max="1286" width="8.28515625" style="7" customWidth="1"/>
    <col min="1287" max="1287" width="8.7109375" style="7" customWidth="1"/>
    <col min="1288" max="1288" width="8.42578125" style="7" customWidth="1"/>
    <col min="1289" max="1289" width="8.28515625" style="7" customWidth="1"/>
    <col min="1290" max="1290" width="8" style="7" customWidth="1"/>
    <col min="1291" max="1291" width="9.140625" style="7"/>
    <col min="1292" max="1292" width="8.140625" style="7" customWidth="1"/>
    <col min="1293" max="1536" width="9.140625" style="7"/>
    <col min="1537" max="1537" width="41.28515625" style="7" customWidth="1"/>
    <col min="1538" max="1538" width="12.7109375" style="7" customWidth="1"/>
    <col min="1539" max="1539" width="12.85546875" style="7" customWidth="1"/>
    <col min="1540" max="1540" width="20.42578125" style="7" customWidth="1"/>
    <col min="1541" max="1541" width="12.140625" style="7" customWidth="1"/>
    <col min="1542" max="1542" width="8.28515625" style="7" customWidth="1"/>
    <col min="1543" max="1543" width="8.7109375" style="7" customWidth="1"/>
    <col min="1544" max="1544" width="8.42578125" style="7" customWidth="1"/>
    <col min="1545" max="1545" width="8.28515625" style="7" customWidth="1"/>
    <col min="1546" max="1546" width="8" style="7" customWidth="1"/>
    <col min="1547" max="1547" width="9.140625" style="7"/>
    <col min="1548" max="1548" width="8.140625" style="7" customWidth="1"/>
    <col min="1549" max="1792" width="9.140625" style="7"/>
    <col min="1793" max="1793" width="41.28515625" style="7" customWidth="1"/>
    <col min="1794" max="1794" width="12.7109375" style="7" customWidth="1"/>
    <col min="1795" max="1795" width="12.85546875" style="7" customWidth="1"/>
    <col min="1796" max="1796" width="20.42578125" style="7" customWidth="1"/>
    <col min="1797" max="1797" width="12.140625" style="7" customWidth="1"/>
    <col min="1798" max="1798" width="8.28515625" style="7" customWidth="1"/>
    <col min="1799" max="1799" width="8.7109375" style="7" customWidth="1"/>
    <col min="1800" max="1800" width="8.42578125" style="7" customWidth="1"/>
    <col min="1801" max="1801" width="8.28515625" style="7" customWidth="1"/>
    <col min="1802" max="1802" width="8" style="7" customWidth="1"/>
    <col min="1803" max="1803" width="9.140625" style="7"/>
    <col min="1804" max="1804" width="8.140625" style="7" customWidth="1"/>
    <col min="1805" max="2048" width="9.140625" style="7"/>
    <col min="2049" max="2049" width="41.28515625" style="7" customWidth="1"/>
    <col min="2050" max="2050" width="12.7109375" style="7" customWidth="1"/>
    <col min="2051" max="2051" width="12.85546875" style="7" customWidth="1"/>
    <col min="2052" max="2052" width="20.42578125" style="7" customWidth="1"/>
    <col min="2053" max="2053" width="12.140625" style="7" customWidth="1"/>
    <col min="2054" max="2054" width="8.28515625" style="7" customWidth="1"/>
    <col min="2055" max="2055" width="8.7109375" style="7" customWidth="1"/>
    <col min="2056" max="2056" width="8.42578125" style="7" customWidth="1"/>
    <col min="2057" max="2057" width="8.28515625" style="7" customWidth="1"/>
    <col min="2058" max="2058" width="8" style="7" customWidth="1"/>
    <col min="2059" max="2059" width="9.140625" style="7"/>
    <col min="2060" max="2060" width="8.140625" style="7" customWidth="1"/>
    <col min="2061" max="2304" width="9.140625" style="7"/>
    <col min="2305" max="2305" width="41.28515625" style="7" customWidth="1"/>
    <col min="2306" max="2306" width="12.7109375" style="7" customWidth="1"/>
    <col min="2307" max="2307" width="12.85546875" style="7" customWidth="1"/>
    <col min="2308" max="2308" width="20.42578125" style="7" customWidth="1"/>
    <col min="2309" max="2309" width="12.140625" style="7" customWidth="1"/>
    <col min="2310" max="2310" width="8.28515625" style="7" customWidth="1"/>
    <col min="2311" max="2311" width="8.7109375" style="7" customWidth="1"/>
    <col min="2312" max="2312" width="8.42578125" style="7" customWidth="1"/>
    <col min="2313" max="2313" width="8.28515625" style="7" customWidth="1"/>
    <col min="2314" max="2314" width="8" style="7" customWidth="1"/>
    <col min="2315" max="2315" width="9.140625" style="7"/>
    <col min="2316" max="2316" width="8.140625" style="7" customWidth="1"/>
    <col min="2317" max="2560" width="9.140625" style="7"/>
    <col min="2561" max="2561" width="41.28515625" style="7" customWidth="1"/>
    <col min="2562" max="2562" width="12.7109375" style="7" customWidth="1"/>
    <col min="2563" max="2563" width="12.85546875" style="7" customWidth="1"/>
    <col min="2564" max="2564" width="20.42578125" style="7" customWidth="1"/>
    <col min="2565" max="2565" width="12.140625" style="7" customWidth="1"/>
    <col min="2566" max="2566" width="8.28515625" style="7" customWidth="1"/>
    <col min="2567" max="2567" width="8.7109375" style="7" customWidth="1"/>
    <col min="2568" max="2568" width="8.42578125" style="7" customWidth="1"/>
    <col min="2569" max="2569" width="8.28515625" style="7" customWidth="1"/>
    <col min="2570" max="2570" width="8" style="7" customWidth="1"/>
    <col min="2571" max="2571" width="9.140625" style="7"/>
    <col min="2572" max="2572" width="8.140625" style="7" customWidth="1"/>
    <col min="2573" max="2816" width="9.140625" style="7"/>
    <col min="2817" max="2817" width="41.28515625" style="7" customWidth="1"/>
    <col min="2818" max="2818" width="12.7109375" style="7" customWidth="1"/>
    <col min="2819" max="2819" width="12.85546875" style="7" customWidth="1"/>
    <col min="2820" max="2820" width="20.42578125" style="7" customWidth="1"/>
    <col min="2821" max="2821" width="12.140625" style="7" customWidth="1"/>
    <col min="2822" max="2822" width="8.28515625" style="7" customWidth="1"/>
    <col min="2823" max="2823" width="8.7109375" style="7" customWidth="1"/>
    <col min="2824" max="2824" width="8.42578125" style="7" customWidth="1"/>
    <col min="2825" max="2825" width="8.28515625" style="7" customWidth="1"/>
    <col min="2826" max="2826" width="8" style="7" customWidth="1"/>
    <col min="2827" max="2827" width="9.140625" style="7"/>
    <col min="2828" max="2828" width="8.140625" style="7" customWidth="1"/>
    <col min="2829" max="3072" width="9.140625" style="7"/>
    <col min="3073" max="3073" width="41.28515625" style="7" customWidth="1"/>
    <col min="3074" max="3074" width="12.7109375" style="7" customWidth="1"/>
    <col min="3075" max="3075" width="12.85546875" style="7" customWidth="1"/>
    <col min="3076" max="3076" width="20.42578125" style="7" customWidth="1"/>
    <col min="3077" max="3077" width="12.140625" style="7" customWidth="1"/>
    <col min="3078" max="3078" width="8.28515625" style="7" customWidth="1"/>
    <col min="3079" max="3079" width="8.7109375" style="7" customWidth="1"/>
    <col min="3080" max="3080" width="8.42578125" style="7" customWidth="1"/>
    <col min="3081" max="3081" width="8.28515625" style="7" customWidth="1"/>
    <col min="3082" max="3082" width="8" style="7" customWidth="1"/>
    <col min="3083" max="3083" width="9.140625" style="7"/>
    <col min="3084" max="3084" width="8.140625" style="7" customWidth="1"/>
    <col min="3085" max="3328" width="9.140625" style="7"/>
    <col min="3329" max="3329" width="41.28515625" style="7" customWidth="1"/>
    <col min="3330" max="3330" width="12.7109375" style="7" customWidth="1"/>
    <col min="3331" max="3331" width="12.85546875" style="7" customWidth="1"/>
    <col min="3332" max="3332" width="20.42578125" style="7" customWidth="1"/>
    <col min="3333" max="3333" width="12.140625" style="7" customWidth="1"/>
    <col min="3334" max="3334" width="8.28515625" style="7" customWidth="1"/>
    <col min="3335" max="3335" width="8.7109375" style="7" customWidth="1"/>
    <col min="3336" max="3336" width="8.42578125" style="7" customWidth="1"/>
    <col min="3337" max="3337" width="8.28515625" style="7" customWidth="1"/>
    <col min="3338" max="3338" width="8" style="7" customWidth="1"/>
    <col min="3339" max="3339" width="9.140625" style="7"/>
    <col min="3340" max="3340" width="8.140625" style="7" customWidth="1"/>
    <col min="3341" max="3584" width="9.140625" style="7"/>
    <col min="3585" max="3585" width="41.28515625" style="7" customWidth="1"/>
    <col min="3586" max="3586" width="12.7109375" style="7" customWidth="1"/>
    <col min="3587" max="3587" width="12.85546875" style="7" customWidth="1"/>
    <col min="3588" max="3588" width="20.42578125" style="7" customWidth="1"/>
    <col min="3589" max="3589" width="12.140625" style="7" customWidth="1"/>
    <col min="3590" max="3590" width="8.28515625" style="7" customWidth="1"/>
    <col min="3591" max="3591" width="8.7109375" style="7" customWidth="1"/>
    <col min="3592" max="3592" width="8.42578125" style="7" customWidth="1"/>
    <col min="3593" max="3593" width="8.28515625" style="7" customWidth="1"/>
    <col min="3594" max="3594" width="8" style="7" customWidth="1"/>
    <col min="3595" max="3595" width="9.140625" style="7"/>
    <col min="3596" max="3596" width="8.140625" style="7" customWidth="1"/>
    <col min="3597" max="3840" width="9.140625" style="7"/>
    <col min="3841" max="3841" width="41.28515625" style="7" customWidth="1"/>
    <col min="3842" max="3842" width="12.7109375" style="7" customWidth="1"/>
    <col min="3843" max="3843" width="12.85546875" style="7" customWidth="1"/>
    <col min="3844" max="3844" width="20.42578125" style="7" customWidth="1"/>
    <col min="3845" max="3845" width="12.140625" style="7" customWidth="1"/>
    <col min="3846" max="3846" width="8.28515625" style="7" customWidth="1"/>
    <col min="3847" max="3847" width="8.7109375" style="7" customWidth="1"/>
    <col min="3848" max="3848" width="8.42578125" style="7" customWidth="1"/>
    <col min="3849" max="3849" width="8.28515625" style="7" customWidth="1"/>
    <col min="3850" max="3850" width="8" style="7" customWidth="1"/>
    <col min="3851" max="3851" width="9.140625" style="7"/>
    <col min="3852" max="3852" width="8.140625" style="7" customWidth="1"/>
    <col min="3853" max="4096" width="9.140625" style="7"/>
    <col min="4097" max="4097" width="41.28515625" style="7" customWidth="1"/>
    <col min="4098" max="4098" width="12.7109375" style="7" customWidth="1"/>
    <col min="4099" max="4099" width="12.85546875" style="7" customWidth="1"/>
    <col min="4100" max="4100" width="20.42578125" style="7" customWidth="1"/>
    <col min="4101" max="4101" width="12.140625" style="7" customWidth="1"/>
    <col min="4102" max="4102" width="8.28515625" style="7" customWidth="1"/>
    <col min="4103" max="4103" width="8.7109375" style="7" customWidth="1"/>
    <col min="4104" max="4104" width="8.42578125" style="7" customWidth="1"/>
    <col min="4105" max="4105" width="8.28515625" style="7" customWidth="1"/>
    <col min="4106" max="4106" width="8" style="7" customWidth="1"/>
    <col min="4107" max="4107" width="9.140625" style="7"/>
    <col min="4108" max="4108" width="8.140625" style="7" customWidth="1"/>
    <col min="4109" max="4352" width="9.140625" style="7"/>
    <col min="4353" max="4353" width="41.28515625" style="7" customWidth="1"/>
    <col min="4354" max="4354" width="12.7109375" style="7" customWidth="1"/>
    <col min="4355" max="4355" width="12.85546875" style="7" customWidth="1"/>
    <col min="4356" max="4356" width="20.42578125" style="7" customWidth="1"/>
    <col min="4357" max="4357" width="12.140625" style="7" customWidth="1"/>
    <col min="4358" max="4358" width="8.28515625" style="7" customWidth="1"/>
    <col min="4359" max="4359" width="8.7109375" style="7" customWidth="1"/>
    <col min="4360" max="4360" width="8.42578125" style="7" customWidth="1"/>
    <col min="4361" max="4361" width="8.28515625" style="7" customWidth="1"/>
    <col min="4362" max="4362" width="8" style="7" customWidth="1"/>
    <col min="4363" max="4363" width="9.140625" style="7"/>
    <col min="4364" max="4364" width="8.140625" style="7" customWidth="1"/>
    <col min="4365" max="4608" width="9.140625" style="7"/>
    <col min="4609" max="4609" width="41.28515625" style="7" customWidth="1"/>
    <col min="4610" max="4610" width="12.7109375" style="7" customWidth="1"/>
    <col min="4611" max="4611" width="12.85546875" style="7" customWidth="1"/>
    <col min="4612" max="4612" width="20.42578125" style="7" customWidth="1"/>
    <col min="4613" max="4613" width="12.140625" style="7" customWidth="1"/>
    <col min="4614" max="4614" width="8.28515625" style="7" customWidth="1"/>
    <col min="4615" max="4615" width="8.7109375" style="7" customWidth="1"/>
    <col min="4616" max="4616" width="8.42578125" style="7" customWidth="1"/>
    <col min="4617" max="4617" width="8.28515625" style="7" customWidth="1"/>
    <col min="4618" max="4618" width="8" style="7" customWidth="1"/>
    <col min="4619" max="4619" width="9.140625" style="7"/>
    <col min="4620" max="4620" width="8.140625" style="7" customWidth="1"/>
    <col min="4621" max="4864" width="9.140625" style="7"/>
    <col min="4865" max="4865" width="41.28515625" style="7" customWidth="1"/>
    <col min="4866" max="4866" width="12.7109375" style="7" customWidth="1"/>
    <col min="4867" max="4867" width="12.85546875" style="7" customWidth="1"/>
    <col min="4868" max="4868" width="20.42578125" style="7" customWidth="1"/>
    <col min="4869" max="4869" width="12.140625" style="7" customWidth="1"/>
    <col min="4870" max="4870" width="8.28515625" style="7" customWidth="1"/>
    <col min="4871" max="4871" width="8.7109375" style="7" customWidth="1"/>
    <col min="4872" max="4872" width="8.42578125" style="7" customWidth="1"/>
    <col min="4873" max="4873" width="8.28515625" style="7" customWidth="1"/>
    <col min="4874" max="4874" width="8" style="7" customWidth="1"/>
    <col min="4875" max="4875" width="9.140625" style="7"/>
    <col min="4876" max="4876" width="8.140625" style="7" customWidth="1"/>
    <col min="4877" max="5120" width="9.140625" style="7"/>
    <col min="5121" max="5121" width="41.28515625" style="7" customWidth="1"/>
    <col min="5122" max="5122" width="12.7109375" style="7" customWidth="1"/>
    <col min="5123" max="5123" width="12.85546875" style="7" customWidth="1"/>
    <col min="5124" max="5124" width="20.42578125" style="7" customWidth="1"/>
    <col min="5125" max="5125" width="12.140625" style="7" customWidth="1"/>
    <col min="5126" max="5126" width="8.28515625" style="7" customWidth="1"/>
    <col min="5127" max="5127" width="8.7109375" style="7" customWidth="1"/>
    <col min="5128" max="5128" width="8.42578125" style="7" customWidth="1"/>
    <col min="5129" max="5129" width="8.28515625" style="7" customWidth="1"/>
    <col min="5130" max="5130" width="8" style="7" customWidth="1"/>
    <col min="5131" max="5131" width="9.140625" style="7"/>
    <col min="5132" max="5132" width="8.140625" style="7" customWidth="1"/>
    <col min="5133" max="5376" width="9.140625" style="7"/>
    <col min="5377" max="5377" width="41.28515625" style="7" customWidth="1"/>
    <col min="5378" max="5378" width="12.7109375" style="7" customWidth="1"/>
    <col min="5379" max="5379" width="12.85546875" style="7" customWidth="1"/>
    <col min="5380" max="5380" width="20.42578125" style="7" customWidth="1"/>
    <col min="5381" max="5381" width="12.140625" style="7" customWidth="1"/>
    <col min="5382" max="5382" width="8.28515625" style="7" customWidth="1"/>
    <col min="5383" max="5383" width="8.7109375" style="7" customWidth="1"/>
    <col min="5384" max="5384" width="8.42578125" style="7" customWidth="1"/>
    <col min="5385" max="5385" width="8.28515625" style="7" customWidth="1"/>
    <col min="5386" max="5386" width="8" style="7" customWidth="1"/>
    <col min="5387" max="5387" width="9.140625" style="7"/>
    <col min="5388" max="5388" width="8.140625" style="7" customWidth="1"/>
    <col min="5389" max="5632" width="9.140625" style="7"/>
    <col min="5633" max="5633" width="41.28515625" style="7" customWidth="1"/>
    <col min="5634" max="5634" width="12.7109375" style="7" customWidth="1"/>
    <col min="5635" max="5635" width="12.85546875" style="7" customWidth="1"/>
    <col min="5636" max="5636" width="20.42578125" style="7" customWidth="1"/>
    <col min="5637" max="5637" width="12.140625" style="7" customWidth="1"/>
    <col min="5638" max="5638" width="8.28515625" style="7" customWidth="1"/>
    <col min="5639" max="5639" width="8.7109375" style="7" customWidth="1"/>
    <col min="5640" max="5640" width="8.42578125" style="7" customWidth="1"/>
    <col min="5641" max="5641" width="8.28515625" style="7" customWidth="1"/>
    <col min="5642" max="5642" width="8" style="7" customWidth="1"/>
    <col min="5643" max="5643" width="9.140625" style="7"/>
    <col min="5644" max="5644" width="8.140625" style="7" customWidth="1"/>
    <col min="5645" max="5888" width="9.140625" style="7"/>
    <col min="5889" max="5889" width="41.28515625" style="7" customWidth="1"/>
    <col min="5890" max="5890" width="12.7109375" style="7" customWidth="1"/>
    <col min="5891" max="5891" width="12.85546875" style="7" customWidth="1"/>
    <col min="5892" max="5892" width="20.42578125" style="7" customWidth="1"/>
    <col min="5893" max="5893" width="12.140625" style="7" customWidth="1"/>
    <col min="5894" max="5894" width="8.28515625" style="7" customWidth="1"/>
    <col min="5895" max="5895" width="8.7109375" style="7" customWidth="1"/>
    <col min="5896" max="5896" width="8.42578125" style="7" customWidth="1"/>
    <col min="5897" max="5897" width="8.28515625" style="7" customWidth="1"/>
    <col min="5898" max="5898" width="8" style="7" customWidth="1"/>
    <col min="5899" max="5899" width="9.140625" style="7"/>
    <col min="5900" max="5900" width="8.140625" style="7" customWidth="1"/>
    <col min="5901" max="6144" width="9.140625" style="7"/>
    <col min="6145" max="6145" width="41.28515625" style="7" customWidth="1"/>
    <col min="6146" max="6146" width="12.7109375" style="7" customWidth="1"/>
    <col min="6147" max="6147" width="12.85546875" style="7" customWidth="1"/>
    <col min="6148" max="6148" width="20.42578125" style="7" customWidth="1"/>
    <col min="6149" max="6149" width="12.140625" style="7" customWidth="1"/>
    <col min="6150" max="6150" width="8.28515625" style="7" customWidth="1"/>
    <col min="6151" max="6151" width="8.7109375" style="7" customWidth="1"/>
    <col min="6152" max="6152" width="8.42578125" style="7" customWidth="1"/>
    <col min="6153" max="6153" width="8.28515625" style="7" customWidth="1"/>
    <col min="6154" max="6154" width="8" style="7" customWidth="1"/>
    <col min="6155" max="6155" width="9.140625" style="7"/>
    <col min="6156" max="6156" width="8.140625" style="7" customWidth="1"/>
    <col min="6157" max="6400" width="9.140625" style="7"/>
    <col min="6401" max="6401" width="41.28515625" style="7" customWidth="1"/>
    <col min="6402" max="6402" width="12.7109375" style="7" customWidth="1"/>
    <col min="6403" max="6403" width="12.85546875" style="7" customWidth="1"/>
    <col min="6404" max="6404" width="20.42578125" style="7" customWidth="1"/>
    <col min="6405" max="6405" width="12.140625" style="7" customWidth="1"/>
    <col min="6406" max="6406" width="8.28515625" style="7" customWidth="1"/>
    <col min="6407" max="6407" width="8.7109375" style="7" customWidth="1"/>
    <col min="6408" max="6408" width="8.42578125" style="7" customWidth="1"/>
    <col min="6409" max="6409" width="8.28515625" style="7" customWidth="1"/>
    <col min="6410" max="6410" width="8" style="7" customWidth="1"/>
    <col min="6411" max="6411" width="9.140625" style="7"/>
    <col min="6412" max="6412" width="8.140625" style="7" customWidth="1"/>
    <col min="6413" max="6656" width="9.140625" style="7"/>
    <col min="6657" max="6657" width="41.28515625" style="7" customWidth="1"/>
    <col min="6658" max="6658" width="12.7109375" style="7" customWidth="1"/>
    <col min="6659" max="6659" width="12.85546875" style="7" customWidth="1"/>
    <col min="6660" max="6660" width="20.42578125" style="7" customWidth="1"/>
    <col min="6661" max="6661" width="12.140625" style="7" customWidth="1"/>
    <col min="6662" max="6662" width="8.28515625" style="7" customWidth="1"/>
    <col min="6663" max="6663" width="8.7109375" style="7" customWidth="1"/>
    <col min="6664" max="6664" width="8.42578125" style="7" customWidth="1"/>
    <col min="6665" max="6665" width="8.28515625" style="7" customWidth="1"/>
    <col min="6666" max="6666" width="8" style="7" customWidth="1"/>
    <col min="6667" max="6667" width="9.140625" style="7"/>
    <col min="6668" max="6668" width="8.140625" style="7" customWidth="1"/>
    <col min="6669" max="6912" width="9.140625" style="7"/>
    <col min="6913" max="6913" width="41.28515625" style="7" customWidth="1"/>
    <col min="6914" max="6914" width="12.7109375" style="7" customWidth="1"/>
    <col min="6915" max="6915" width="12.85546875" style="7" customWidth="1"/>
    <col min="6916" max="6916" width="20.42578125" style="7" customWidth="1"/>
    <col min="6917" max="6917" width="12.140625" style="7" customWidth="1"/>
    <col min="6918" max="6918" width="8.28515625" style="7" customWidth="1"/>
    <col min="6919" max="6919" width="8.7109375" style="7" customWidth="1"/>
    <col min="6920" max="6920" width="8.42578125" style="7" customWidth="1"/>
    <col min="6921" max="6921" width="8.28515625" style="7" customWidth="1"/>
    <col min="6922" max="6922" width="8" style="7" customWidth="1"/>
    <col min="6923" max="6923" width="9.140625" style="7"/>
    <col min="6924" max="6924" width="8.140625" style="7" customWidth="1"/>
    <col min="6925" max="7168" width="9.140625" style="7"/>
    <col min="7169" max="7169" width="41.28515625" style="7" customWidth="1"/>
    <col min="7170" max="7170" width="12.7109375" style="7" customWidth="1"/>
    <col min="7171" max="7171" width="12.85546875" style="7" customWidth="1"/>
    <col min="7172" max="7172" width="20.42578125" style="7" customWidth="1"/>
    <col min="7173" max="7173" width="12.140625" style="7" customWidth="1"/>
    <col min="7174" max="7174" width="8.28515625" style="7" customWidth="1"/>
    <col min="7175" max="7175" width="8.7109375" style="7" customWidth="1"/>
    <col min="7176" max="7176" width="8.42578125" style="7" customWidth="1"/>
    <col min="7177" max="7177" width="8.28515625" style="7" customWidth="1"/>
    <col min="7178" max="7178" width="8" style="7" customWidth="1"/>
    <col min="7179" max="7179" width="9.140625" style="7"/>
    <col min="7180" max="7180" width="8.140625" style="7" customWidth="1"/>
    <col min="7181" max="7424" width="9.140625" style="7"/>
    <col min="7425" max="7425" width="41.28515625" style="7" customWidth="1"/>
    <col min="7426" max="7426" width="12.7109375" style="7" customWidth="1"/>
    <col min="7427" max="7427" width="12.85546875" style="7" customWidth="1"/>
    <col min="7428" max="7428" width="20.42578125" style="7" customWidth="1"/>
    <col min="7429" max="7429" width="12.140625" style="7" customWidth="1"/>
    <col min="7430" max="7430" width="8.28515625" style="7" customWidth="1"/>
    <col min="7431" max="7431" width="8.7109375" style="7" customWidth="1"/>
    <col min="7432" max="7432" width="8.42578125" style="7" customWidth="1"/>
    <col min="7433" max="7433" width="8.28515625" style="7" customWidth="1"/>
    <col min="7434" max="7434" width="8" style="7" customWidth="1"/>
    <col min="7435" max="7435" width="9.140625" style="7"/>
    <col min="7436" max="7436" width="8.140625" style="7" customWidth="1"/>
    <col min="7437" max="7680" width="9.140625" style="7"/>
    <col min="7681" max="7681" width="41.28515625" style="7" customWidth="1"/>
    <col min="7682" max="7682" width="12.7109375" style="7" customWidth="1"/>
    <col min="7683" max="7683" width="12.85546875" style="7" customWidth="1"/>
    <col min="7684" max="7684" width="20.42578125" style="7" customWidth="1"/>
    <col min="7685" max="7685" width="12.140625" style="7" customWidth="1"/>
    <col min="7686" max="7686" width="8.28515625" style="7" customWidth="1"/>
    <col min="7687" max="7687" width="8.7109375" style="7" customWidth="1"/>
    <col min="7688" max="7688" width="8.42578125" style="7" customWidth="1"/>
    <col min="7689" max="7689" width="8.28515625" style="7" customWidth="1"/>
    <col min="7690" max="7690" width="8" style="7" customWidth="1"/>
    <col min="7691" max="7691" width="9.140625" style="7"/>
    <col min="7692" max="7692" width="8.140625" style="7" customWidth="1"/>
    <col min="7693" max="7936" width="9.140625" style="7"/>
    <col min="7937" max="7937" width="41.28515625" style="7" customWidth="1"/>
    <col min="7938" max="7938" width="12.7109375" style="7" customWidth="1"/>
    <col min="7939" max="7939" width="12.85546875" style="7" customWidth="1"/>
    <col min="7940" max="7940" width="20.42578125" style="7" customWidth="1"/>
    <col min="7941" max="7941" width="12.140625" style="7" customWidth="1"/>
    <col min="7942" max="7942" width="8.28515625" style="7" customWidth="1"/>
    <col min="7943" max="7943" width="8.7109375" style="7" customWidth="1"/>
    <col min="7944" max="7944" width="8.42578125" style="7" customWidth="1"/>
    <col min="7945" max="7945" width="8.28515625" style="7" customWidth="1"/>
    <col min="7946" max="7946" width="8" style="7" customWidth="1"/>
    <col min="7947" max="7947" width="9.140625" style="7"/>
    <col min="7948" max="7948" width="8.140625" style="7" customWidth="1"/>
    <col min="7949" max="8192" width="9.140625" style="7"/>
    <col min="8193" max="8193" width="41.28515625" style="7" customWidth="1"/>
    <col min="8194" max="8194" width="12.7109375" style="7" customWidth="1"/>
    <col min="8195" max="8195" width="12.85546875" style="7" customWidth="1"/>
    <col min="8196" max="8196" width="20.42578125" style="7" customWidth="1"/>
    <col min="8197" max="8197" width="12.140625" style="7" customWidth="1"/>
    <col min="8198" max="8198" width="8.28515625" style="7" customWidth="1"/>
    <col min="8199" max="8199" width="8.7109375" style="7" customWidth="1"/>
    <col min="8200" max="8200" width="8.42578125" style="7" customWidth="1"/>
    <col min="8201" max="8201" width="8.28515625" style="7" customWidth="1"/>
    <col min="8202" max="8202" width="8" style="7" customWidth="1"/>
    <col min="8203" max="8203" width="9.140625" style="7"/>
    <col min="8204" max="8204" width="8.140625" style="7" customWidth="1"/>
    <col min="8205" max="8448" width="9.140625" style="7"/>
    <col min="8449" max="8449" width="41.28515625" style="7" customWidth="1"/>
    <col min="8450" max="8450" width="12.7109375" style="7" customWidth="1"/>
    <col min="8451" max="8451" width="12.85546875" style="7" customWidth="1"/>
    <col min="8452" max="8452" width="20.42578125" style="7" customWidth="1"/>
    <col min="8453" max="8453" width="12.140625" style="7" customWidth="1"/>
    <col min="8454" max="8454" width="8.28515625" style="7" customWidth="1"/>
    <col min="8455" max="8455" width="8.7109375" style="7" customWidth="1"/>
    <col min="8456" max="8456" width="8.42578125" style="7" customWidth="1"/>
    <col min="8457" max="8457" width="8.28515625" style="7" customWidth="1"/>
    <col min="8458" max="8458" width="8" style="7" customWidth="1"/>
    <col min="8459" max="8459" width="9.140625" style="7"/>
    <col min="8460" max="8460" width="8.140625" style="7" customWidth="1"/>
    <col min="8461" max="8704" width="9.140625" style="7"/>
    <col min="8705" max="8705" width="41.28515625" style="7" customWidth="1"/>
    <col min="8706" max="8706" width="12.7109375" style="7" customWidth="1"/>
    <col min="8707" max="8707" width="12.85546875" style="7" customWidth="1"/>
    <col min="8708" max="8708" width="20.42578125" style="7" customWidth="1"/>
    <col min="8709" max="8709" width="12.140625" style="7" customWidth="1"/>
    <col min="8710" max="8710" width="8.28515625" style="7" customWidth="1"/>
    <col min="8711" max="8711" width="8.7109375" style="7" customWidth="1"/>
    <col min="8712" max="8712" width="8.42578125" style="7" customWidth="1"/>
    <col min="8713" max="8713" width="8.28515625" style="7" customWidth="1"/>
    <col min="8714" max="8714" width="8" style="7" customWidth="1"/>
    <col min="8715" max="8715" width="9.140625" style="7"/>
    <col min="8716" max="8716" width="8.140625" style="7" customWidth="1"/>
    <col min="8717" max="8960" width="9.140625" style="7"/>
    <col min="8961" max="8961" width="41.28515625" style="7" customWidth="1"/>
    <col min="8962" max="8962" width="12.7109375" style="7" customWidth="1"/>
    <col min="8963" max="8963" width="12.85546875" style="7" customWidth="1"/>
    <col min="8964" max="8964" width="20.42578125" style="7" customWidth="1"/>
    <col min="8965" max="8965" width="12.140625" style="7" customWidth="1"/>
    <col min="8966" max="8966" width="8.28515625" style="7" customWidth="1"/>
    <col min="8967" max="8967" width="8.7109375" style="7" customWidth="1"/>
    <col min="8968" max="8968" width="8.42578125" style="7" customWidth="1"/>
    <col min="8969" max="8969" width="8.28515625" style="7" customWidth="1"/>
    <col min="8970" max="8970" width="8" style="7" customWidth="1"/>
    <col min="8971" max="8971" width="9.140625" style="7"/>
    <col min="8972" max="8972" width="8.140625" style="7" customWidth="1"/>
    <col min="8973" max="9216" width="9.140625" style="7"/>
    <col min="9217" max="9217" width="41.28515625" style="7" customWidth="1"/>
    <col min="9218" max="9218" width="12.7109375" style="7" customWidth="1"/>
    <col min="9219" max="9219" width="12.85546875" style="7" customWidth="1"/>
    <col min="9220" max="9220" width="20.42578125" style="7" customWidth="1"/>
    <col min="9221" max="9221" width="12.140625" style="7" customWidth="1"/>
    <col min="9222" max="9222" width="8.28515625" style="7" customWidth="1"/>
    <col min="9223" max="9223" width="8.7109375" style="7" customWidth="1"/>
    <col min="9224" max="9224" width="8.42578125" style="7" customWidth="1"/>
    <col min="9225" max="9225" width="8.28515625" style="7" customWidth="1"/>
    <col min="9226" max="9226" width="8" style="7" customWidth="1"/>
    <col min="9227" max="9227" width="9.140625" style="7"/>
    <col min="9228" max="9228" width="8.140625" style="7" customWidth="1"/>
    <col min="9229" max="9472" width="9.140625" style="7"/>
    <col min="9473" max="9473" width="41.28515625" style="7" customWidth="1"/>
    <col min="9474" max="9474" width="12.7109375" style="7" customWidth="1"/>
    <col min="9475" max="9475" width="12.85546875" style="7" customWidth="1"/>
    <col min="9476" max="9476" width="20.42578125" style="7" customWidth="1"/>
    <col min="9477" max="9477" width="12.140625" style="7" customWidth="1"/>
    <col min="9478" max="9478" width="8.28515625" style="7" customWidth="1"/>
    <col min="9479" max="9479" width="8.7109375" style="7" customWidth="1"/>
    <col min="9480" max="9480" width="8.42578125" style="7" customWidth="1"/>
    <col min="9481" max="9481" width="8.28515625" style="7" customWidth="1"/>
    <col min="9482" max="9482" width="8" style="7" customWidth="1"/>
    <col min="9483" max="9483" width="9.140625" style="7"/>
    <col min="9484" max="9484" width="8.140625" style="7" customWidth="1"/>
    <col min="9485" max="9728" width="9.140625" style="7"/>
    <col min="9729" max="9729" width="41.28515625" style="7" customWidth="1"/>
    <col min="9730" max="9730" width="12.7109375" style="7" customWidth="1"/>
    <col min="9731" max="9731" width="12.85546875" style="7" customWidth="1"/>
    <col min="9732" max="9732" width="20.42578125" style="7" customWidth="1"/>
    <col min="9733" max="9733" width="12.140625" style="7" customWidth="1"/>
    <col min="9734" max="9734" width="8.28515625" style="7" customWidth="1"/>
    <col min="9735" max="9735" width="8.7109375" style="7" customWidth="1"/>
    <col min="9736" max="9736" width="8.42578125" style="7" customWidth="1"/>
    <col min="9737" max="9737" width="8.28515625" style="7" customWidth="1"/>
    <col min="9738" max="9738" width="8" style="7" customWidth="1"/>
    <col min="9739" max="9739" width="9.140625" style="7"/>
    <col min="9740" max="9740" width="8.140625" style="7" customWidth="1"/>
    <col min="9741" max="9984" width="9.140625" style="7"/>
    <col min="9985" max="9985" width="41.28515625" style="7" customWidth="1"/>
    <col min="9986" max="9986" width="12.7109375" style="7" customWidth="1"/>
    <col min="9987" max="9987" width="12.85546875" style="7" customWidth="1"/>
    <col min="9988" max="9988" width="20.42578125" style="7" customWidth="1"/>
    <col min="9989" max="9989" width="12.140625" style="7" customWidth="1"/>
    <col min="9990" max="9990" width="8.28515625" style="7" customWidth="1"/>
    <col min="9991" max="9991" width="8.7109375" style="7" customWidth="1"/>
    <col min="9992" max="9992" width="8.42578125" style="7" customWidth="1"/>
    <col min="9993" max="9993" width="8.28515625" style="7" customWidth="1"/>
    <col min="9994" max="9994" width="8" style="7" customWidth="1"/>
    <col min="9995" max="9995" width="9.140625" style="7"/>
    <col min="9996" max="9996" width="8.140625" style="7" customWidth="1"/>
    <col min="9997" max="10240" width="9.140625" style="7"/>
    <col min="10241" max="10241" width="41.28515625" style="7" customWidth="1"/>
    <col min="10242" max="10242" width="12.7109375" style="7" customWidth="1"/>
    <col min="10243" max="10243" width="12.85546875" style="7" customWidth="1"/>
    <col min="10244" max="10244" width="20.42578125" style="7" customWidth="1"/>
    <col min="10245" max="10245" width="12.140625" style="7" customWidth="1"/>
    <col min="10246" max="10246" width="8.28515625" style="7" customWidth="1"/>
    <col min="10247" max="10247" width="8.7109375" style="7" customWidth="1"/>
    <col min="10248" max="10248" width="8.42578125" style="7" customWidth="1"/>
    <col min="10249" max="10249" width="8.28515625" style="7" customWidth="1"/>
    <col min="10250" max="10250" width="8" style="7" customWidth="1"/>
    <col min="10251" max="10251" width="9.140625" style="7"/>
    <col min="10252" max="10252" width="8.140625" style="7" customWidth="1"/>
    <col min="10253" max="10496" width="9.140625" style="7"/>
    <col min="10497" max="10497" width="41.28515625" style="7" customWidth="1"/>
    <col min="10498" max="10498" width="12.7109375" style="7" customWidth="1"/>
    <col min="10499" max="10499" width="12.85546875" style="7" customWidth="1"/>
    <col min="10500" max="10500" width="20.42578125" style="7" customWidth="1"/>
    <col min="10501" max="10501" width="12.140625" style="7" customWidth="1"/>
    <col min="10502" max="10502" width="8.28515625" style="7" customWidth="1"/>
    <col min="10503" max="10503" width="8.7109375" style="7" customWidth="1"/>
    <col min="10504" max="10504" width="8.42578125" style="7" customWidth="1"/>
    <col min="10505" max="10505" width="8.28515625" style="7" customWidth="1"/>
    <col min="10506" max="10506" width="8" style="7" customWidth="1"/>
    <col min="10507" max="10507" width="9.140625" style="7"/>
    <col min="10508" max="10508" width="8.140625" style="7" customWidth="1"/>
    <col min="10509" max="10752" width="9.140625" style="7"/>
    <col min="10753" max="10753" width="41.28515625" style="7" customWidth="1"/>
    <col min="10754" max="10754" width="12.7109375" style="7" customWidth="1"/>
    <col min="10755" max="10755" width="12.85546875" style="7" customWidth="1"/>
    <col min="10756" max="10756" width="20.42578125" style="7" customWidth="1"/>
    <col min="10757" max="10757" width="12.140625" style="7" customWidth="1"/>
    <col min="10758" max="10758" width="8.28515625" style="7" customWidth="1"/>
    <col min="10759" max="10759" width="8.7109375" style="7" customWidth="1"/>
    <col min="10760" max="10760" width="8.42578125" style="7" customWidth="1"/>
    <col min="10761" max="10761" width="8.28515625" style="7" customWidth="1"/>
    <col min="10762" max="10762" width="8" style="7" customWidth="1"/>
    <col min="10763" max="10763" width="9.140625" style="7"/>
    <col min="10764" max="10764" width="8.140625" style="7" customWidth="1"/>
    <col min="10765" max="11008" width="9.140625" style="7"/>
    <col min="11009" max="11009" width="41.28515625" style="7" customWidth="1"/>
    <col min="11010" max="11010" width="12.7109375" style="7" customWidth="1"/>
    <col min="11011" max="11011" width="12.85546875" style="7" customWidth="1"/>
    <col min="11012" max="11012" width="20.42578125" style="7" customWidth="1"/>
    <col min="11013" max="11013" width="12.140625" style="7" customWidth="1"/>
    <col min="11014" max="11014" width="8.28515625" style="7" customWidth="1"/>
    <col min="11015" max="11015" width="8.7109375" style="7" customWidth="1"/>
    <col min="11016" max="11016" width="8.42578125" style="7" customWidth="1"/>
    <col min="11017" max="11017" width="8.28515625" style="7" customWidth="1"/>
    <col min="11018" max="11018" width="8" style="7" customWidth="1"/>
    <col min="11019" max="11019" width="9.140625" style="7"/>
    <col min="11020" max="11020" width="8.140625" style="7" customWidth="1"/>
    <col min="11021" max="11264" width="9.140625" style="7"/>
    <col min="11265" max="11265" width="41.28515625" style="7" customWidth="1"/>
    <col min="11266" max="11266" width="12.7109375" style="7" customWidth="1"/>
    <col min="11267" max="11267" width="12.85546875" style="7" customWidth="1"/>
    <col min="11268" max="11268" width="20.42578125" style="7" customWidth="1"/>
    <col min="11269" max="11269" width="12.140625" style="7" customWidth="1"/>
    <col min="11270" max="11270" width="8.28515625" style="7" customWidth="1"/>
    <col min="11271" max="11271" width="8.7109375" style="7" customWidth="1"/>
    <col min="11272" max="11272" width="8.42578125" style="7" customWidth="1"/>
    <col min="11273" max="11273" width="8.28515625" style="7" customWidth="1"/>
    <col min="11274" max="11274" width="8" style="7" customWidth="1"/>
    <col min="11275" max="11275" width="9.140625" style="7"/>
    <col min="11276" max="11276" width="8.140625" style="7" customWidth="1"/>
    <col min="11277" max="11520" width="9.140625" style="7"/>
    <col min="11521" max="11521" width="41.28515625" style="7" customWidth="1"/>
    <col min="11522" max="11522" width="12.7109375" style="7" customWidth="1"/>
    <col min="11523" max="11523" width="12.85546875" style="7" customWidth="1"/>
    <col min="11524" max="11524" width="20.42578125" style="7" customWidth="1"/>
    <col min="11525" max="11525" width="12.140625" style="7" customWidth="1"/>
    <col min="11526" max="11526" width="8.28515625" style="7" customWidth="1"/>
    <col min="11527" max="11527" width="8.7109375" style="7" customWidth="1"/>
    <col min="11528" max="11528" width="8.42578125" style="7" customWidth="1"/>
    <col min="11529" max="11529" width="8.28515625" style="7" customWidth="1"/>
    <col min="11530" max="11530" width="8" style="7" customWidth="1"/>
    <col min="11531" max="11531" width="9.140625" style="7"/>
    <col min="11532" max="11532" width="8.140625" style="7" customWidth="1"/>
    <col min="11533" max="11776" width="9.140625" style="7"/>
    <col min="11777" max="11777" width="41.28515625" style="7" customWidth="1"/>
    <col min="11778" max="11778" width="12.7109375" style="7" customWidth="1"/>
    <col min="11779" max="11779" width="12.85546875" style="7" customWidth="1"/>
    <col min="11780" max="11780" width="20.42578125" style="7" customWidth="1"/>
    <col min="11781" max="11781" width="12.140625" style="7" customWidth="1"/>
    <col min="11782" max="11782" width="8.28515625" style="7" customWidth="1"/>
    <col min="11783" max="11783" width="8.7109375" style="7" customWidth="1"/>
    <col min="11784" max="11784" width="8.42578125" style="7" customWidth="1"/>
    <col min="11785" max="11785" width="8.28515625" style="7" customWidth="1"/>
    <col min="11786" max="11786" width="8" style="7" customWidth="1"/>
    <col min="11787" max="11787" width="9.140625" style="7"/>
    <col min="11788" max="11788" width="8.140625" style="7" customWidth="1"/>
    <col min="11789" max="12032" width="9.140625" style="7"/>
    <col min="12033" max="12033" width="41.28515625" style="7" customWidth="1"/>
    <col min="12034" max="12034" width="12.7109375" style="7" customWidth="1"/>
    <col min="12035" max="12035" width="12.85546875" style="7" customWidth="1"/>
    <col min="12036" max="12036" width="20.42578125" style="7" customWidth="1"/>
    <col min="12037" max="12037" width="12.140625" style="7" customWidth="1"/>
    <col min="12038" max="12038" width="8.28515625" style="7" customWidth="1"/>
    <col min="12039" max="12039" width="8.7109375" style="7" customWidth="1"/>
    <col min="12040" max="12040" width="8.42578125" style="7" customWidth="1"/>
    <col min="12041" max="12041" width="8.28515625" style="7" customWidth="1"/>
    <col min="12042" max="12042" width="8" style="7" customWidth="1"/>
    <col min="12043" max="12043" width="9.140625" style="7"/>
    <col min="12044" max="12044" width="8.140625" style="7" customWidth="1"/>
    <col min="12045" max="12288" width="9.140625" style="7"/>
    <col min="12289" max="12289" width="41.28515625" style="7" customWidth="1"/>
    <col min="12290" max="12290" width="12.7109375" style="7" customWidth="1"/>
    <col min="12291" max="12291" width="12.85546875" style="7" customWidth="1"/>
    <col min="12292" max="12292" width="20.42578125" style="7" customWidth="1"/>
    <col min="12293" max="12293" width="12.140625" style="7" customWidth="1"/>
    <col min="12294" max="12294" width="8.28515625" style="7" customWidth="1"/>
    <col min="12295" max="12295" width="8.7109375" style="7" customWidth="1"/>
    <col min="12296" max="12296" width="8.42578125" style="7" customWidth="1"/>
    <col min="12297" max="12297" width="8.28515625" style="7" customWidth="1"/>
    <col min="12298" max="12298" width="8" style="7" customWidth="1"/>
    <col min="12299" max="12299" width="9.140625" style="7"/>
    <col min="12300" max="12300" width="8.140625" style="7" customWidth="1"/>
    <col min="12301" max="12544" width="9.140625" style="7"/>
    <col min="12545" max="12545" width="41.28515625" style="7" customWidth="1"/>
    <col min="12546" max="12546" width="12.7109375" style="7" customWidth="1"/>
    <col min="12547" max="12547" width="12.85546875" style="7" customWidth="1"/>
    <col min="12548" max="12548" width="20.42578125" style="7" customWidth="1"/>
    <col min="12549" max="12549" width="12.140625" style="7" customWidth="1"/>
    <col min="12550" max="12550" width="8.28515625" style="7" customWidth="1"/>
    <col min="12551" max="12551" width="8.7109375" style="7" customWidth="1"/>
    <col min="12552" max="12552" width="8.42578125" style="7" customWidth="1"/>
    <col min="12553" max="12553" width="8.28515625" style="7" customWidth="1"/>
    <col min="12554" max="12554" width="8" style="7" customWidth="1"/>
    <col min="12555" max="12555" width="9.140625" style="7"/>
    <col min="12556" max="12556" width="8.140625" style="7" customWidth="1"/>
    <col min="12557" max="12800" width="9.140625" style="7"/>
    <col min="12801" max="12801" width="41.28515625" style="7" customWidth="1"/>
    <col min="12802" max="12802" width="12.7109375" style="7" customWidth="1"/>
    <col min="12803" max="12803" width="12.85546875" style="7" customWidth="1"/>
    <col min="12804" max="12804" width="20.42578125" style="7" customWidth="1"/>
    <col min="12805" max="12805" width="12.140625" style="7" customWidth="1"/>
    <col min="12806" max="12806" width="8.28515625" style="7" customWidth="1"/>
    <col min="12807" max="12807" width="8.7109375" style="7" customWidth="1"/>
    <col min="12808" max="12808" width="8.42578125" style="7" customWidth="1"/>
    <col min="12809" max="12809" width="8.28515625" style="7" customWidth="1"/>
    <col min="12810" max="12810" width="8" style="7" customWidth="1"/>
    <col min="12811" max="12811" width="9.140625" style="7"/>
    <col min="12812" max="12812" width="8.140625" style="7" customWidth="1"/>
    <col min="12813" max="13056" width="9.140625" style="7"/>
    <col min="13057" max="13057" width="41.28515625" style="7" customWidth="1"/>
    <col min="13058" max="13058" width="12.7109375" style="7" customWidth="1"/>
    <col min="13059" max="13059" width="12.85546875" style="7" customWidth="1"/>
    <col min="13060" max="13060" width="20.42578125" style="7" customWidth="1"/>
    <col min="13061" max="13061" width="12.140625" style="7" customWidth="1"/>
    <col min="13062" max="13062" width="8.28515625" style="7" customWidth="1"/>
    <col min="13063" max="13063" width="8.7109375" style="7" customWidth="1"/>
    <col min="13064" max="13064" width="8.42578125" style="7" customWidth="1"/>
    <col min="13065" max="13065" width="8.28515625" style="7" customWidth="1"/>
    <col min="13066" max="13066" width="8" style="7" customWidth="1"/>
    <col min="13067" max="13067" width="9.140625" style="7"/>
    <col min="13068" max="13068" width="8.140625" style="7" customWidth="1"/>
    <col min="13069" max="13312" width="9.140625" style="7"/>
    <col min="13313" max="13313" width="41.28515625" style="7" customWidth="1"/>
    <col min="13314" max="13314" width="12.7109375" style="7" customWidth="1"/>
    <col min="13315" max="13315" width="12.85546875" style="7" customWidth="1"/>
    <col min="13316" max="13316" width="20.42578125" style="7" customWidth="1"/>
    <col min="13317" max="13317" width="12.140625" style="7" customWidth="1"/>
    <col min="13318" max="13318" width="8.28515625" style="7" customWidth="1"/>
    <col min="13319" max="13319" width="8.7109375" style="7" customWidth="1"/>
    <col min="13320" max="13320" width="8.42578125" style="7" customWidth="1"/>
    <col min="13321" max="13321" width="8.28515625" style="7" customWidth="1"/>
    <col min="13322" max="13322" width="8" style="7" customWidth="1"/>
    <col min="13323" max="13323" width="9.140625" style="7"/>
    <col min="13324" max="13324" width="8.140625" style="7" customWidth="1"/>
    <col min="13325" max="13568" width="9.140625" style="7"/>
    <col min="13569" max="13569" width="41.28515625" style="7" customWidth="1"/>
    <col min="13570" max="13570" width="12.7109375" style="7" customWidth="1"/>
    <col min="13571" max="13571" width="12.85546875" style="7" customWidth="1"/>
    <col min="13572" max="13572" width="20.42578125" style="7" customWidth="1"/>
    <col min="13573" max="13573" width="12.140625" style="7" customWidth="1"/>
    <col min="13574" max="13574" width="8.28515625" style="7" customWidth="1"/>
    <col min="13575" max="13575" width="8.7109375" style="7" customWidth="1"/>
    <col min="13576" max="13576" width="8.42578125" style="7" customWidth="1"/>
    <col min="13577" max="13577" width="8.28515625" style="7" customWidth="1"/>
    <col min="13578" max="13578" width="8" style="7" customWidth="1"/>
    <col min="13579" max="13579" width="9.140625" style="7"/>
    <col min="13580" max="13580" width="8.140625" style="7" customWidth="1"/>
    <col min="13581" max="13824" width="9.140625" style="7"/>
    <col min="13825" max="13825" width="41.28515625" style="7" customWidth="1"/>
    <col min="13826" max="13826" width="12.7109375" style="7" customWidth="1"/>
    <col min="13827" max="13827" width="12.85546875" style="7" customWidth="1"/>
    <col min="13828" max="13828" width="20.42578125" style="7" customWidth="1"/>
    <col min="13829" max="13829" width="12.140625" style="7" customWidth="1"/>
    <col min="13830" max="13830" width="8.28515625" style="7" customWidth="1"/>
    <col min="13831" max="13831" width="8.7109375" style="7" customWidth="1"/>
    <col min="13832" max="13832" width="8.42578125" style="7" customWidth="1"/>
    <col min="13833" max="13833" width="8.28515625" style="7" customWidth="1"/>
    <col min="13834" max="13834" width="8" style="7" customWidth="1"/>
    <col min="13835" max="13835" width="9.140625" style="7"/>
    <col min="13836" max="13836" width="8.140625" style="7" customWidth="1"/>
    <col min="13837" max="14080" width="9.140625" style="7"/>
    <col min="14081" max="14081" width="41.28515625" style="7" customWidth="1"/>
    <col min="14082" max="14082" width="12.7109375" style="7" customWidth="1"/>
    <col min="14083" max="14083" width="12.85546875" style="7" customWidth="1"/>
    <col min="14084" max="14084" width="20.42578125" style="7" customWidth="1"/>
    <col min="14085" max="14085" width="12.140625" style="7" customWidth="1"/>
    <col min="14086" max="14086" width="8.28515625" style="7" customWidth="1"/>
    <col min="14087" max="14087" width="8.7109375" style="7" customWidth="1"/>
    <col min="14088" max="14088" width="8.42578125" style="7" customWidth="1"/>
    <col min="14089" max="14089" width="8.28515625" style="7" customWidth="1"/>
    <col min="14090" max="14090" width="8" style="7" customWidth="1"/>
    <col min="14091" max="14091" width="9.140625" style="7"/>
    <col min="14092" max="14092" width="8.140625" style="7" customWidth="1"/>
    <col min="14093" max="14336" width="9.140625" style="7"/>
    <col min="14337" max="14337" width="41.28515625" style="7" customWidth="1"/>
    <col min="14338" max="14338" width="12.7109375" style="7" customWidth="1"/>
    <col min="14339" max="14339" width="12.85546875" style="7" customWidth="1"/>
    <col min="14340" max="14340" width="20.42578125" style="7" customWidth="1"/>
    <col min="14341" max="14341" width="12.140625" style="7" customWidth="1"/>
    <col min="14342" max="14342" width="8.28515625" style="7" customWidth="1"/>
    <col min="14343" max="14343" width="8.7109375" style="7" customWidth="1"/>
    <col min="14344" max="14344" width="8.42578125" style="7" customWidth="1"/>
    <col min="14345" max="14345" width="8.28515625" style="7" customWidth="1"/>
    <col min="14346" max="14346" width="8" style="7" customWidth="1"/>
    <col min="14347" max="14347" width="9.140625" style="7"/>
    <col min="14348" max="14348" width="8.140625" style="7" customWidth="1"/>
    <col min="14349" max="14592" width="9.140625" style="7"/>
    <col min="14593" max="14593" width="41.28515625" style="7" customWidth="1"/>
    <col min="14594" max="14594" width="12.7109375" style="7" customWidth="1"/>
    <col min="14595" max="14595" width="12.85546875" style="7" customWidth="1"/>
    <col min="14596" max="14596" width="20.42578125" style="7" customWidth="1"/>
    <col min="14597" max="14597" width="12.140625" style="7" customWidth="1"/>
    <col min="14598" max="14598" width="8.28515625" style="7" customWidth="1"/>
    <col min="14599" max="14599" width="8.7109375" style="7" customWidth="1"/>
    <col min="14600" max="14600" width="8.42578125" style="7" customWidth="1"/>
    <col min="14601" max="14601" width="8.28515625" style="7" customWidth="1"/>
    <col min="14602" max="14602" width="8" style="7" customWidth="1"/>
    <col min="14603" max="14603" width="9.140625" style="7"/>
    <col min="14604" max="14604" width="8.140625" style="7" customWidth="1"/>
    <col min="14605" max="14848" width="9.140625" style="7"/>
    <col min="14849" max="14849" width="41.28515625" style="7" customWidth="1"/>
    <col min="14850" max="14850" width="12.7109375" style="7" customWidth="1"/>
    <col min="14851" max="14851" width="12.85546875" style="7" customWidth="1"/>
    <col min="14852" max="14852" width="20.42578125" style="7" customWidth="1"/>
    <col min="14853" max="14853" width="12.140625" style="7" customWidth="1"/>
    <col min="14854" max="14854" width="8.28515625" style="7" customWidth="1"/>
    <col min="14855" max="14855" width="8.7109375" style="7" customWidth="1"/>
    <col min="14856" max="14856" width="8.42578125" style="7" customWidth="1"/>
    <col min="14857" max="14857" width="8.28515625" style="7" customWidth="1"/>
    <col min="14858" max="14858" width="8" style="7" customWidth="1"/>
    <col min="14859" max="14859" width="9.140625" style="7"/>
    <col min="14860" max="14860" width="8.140625" style="7" customWidth="1"/>
    <col min="14861" max="15104" width="9.140625" style="7"/>
    <col min="15105" max="15105" width="41.28515625" style="7" customWidth="1"/>
    <col min="15106" max="15106" width="12.7109375" style="7" customWidth="1"/>
    <col min="15107" max="15107" width="12.85546875" style="7" customWidth="1"/>
    <col min="15108" max="15108" width="20.42578125" style="7" customWidth="1"/>
    <col min="15109" max="15109" width="12.140625" style="7" customWidth="1"/>
    <col min="15110" max="15110" width="8.28515625" style="7" customWidth="1"/>
    <col min="15111" max="15111" width="8.7109375" style="7" customWidth="1"/>
    <col min="15112" max="15112" width="8.42578125" style="7" customWidth="1"/>
    <col min="15113" max="15113" width="8.28515625" style="7" customWidth="1"/>
    <col min="15114" max="15114" width="8" style="7" customWidth="1"/>
    <col min="15115" max="15115" width="9.140625" style="7"/>
    <col min="15116" max="15116" width="8.140625" style="7" customWidth="1"/>
    <col min="15117" max="15360" width="9.140625" style="7"/>
    <col min="15361" max="15361" width="41.28515625" style="7" customWidth="1"/>
    <col min="15362" max="15362" width="12.7109375" style="7" customWidth="1"/>
    <col min="15363" max="15363" width="12.85546875" style="7" customWidth="1"/>
    <col min="15364" max="15364" width="20.42578125" style="7" customWidth="1"/>
    <col min="15365" max="15365" width="12.140625" style="7" customWidth="1"/>
    <col min="15366" max="15366" width="8.28515625" style="7" customWidth="1"/>
    <col min="15367" max="15367" width="8.7109375" style="7" customWidth="1"/>
    <col min="15368" max="15368" width="8.42578125" style="7" customWidth="1"/>
    <col min="15369" max="15369" width="8.28515625" style="7" customWidth="1"/>
    <col min="15370" max="15370" width="8" style="7" customWidth="1"/>
    <col min="15371" max="15371" width="9.140625" style="7"/>
    <col min="15372" max="15372" width="8.140625" style="7" customWidth="1"/>
    <col min="15373" max="15616" width="9.140625" style="7"/>
    <col min="15617" max="15617" width="41.28515625" style="7" customWidth="1"/>
    <col min="15618" max="15618" width="12.7109375" style="7" customWidth="1"/>
    <col min="15619" max="15619" width="12.85546875" style="7" customWidth="1"/>
    <col min="15620" max="15620" width="20.42578125" style="7" customWidth="1"/>
    <col min="15621" max="15621" width="12.140625" style="7" customWidth="1"/>
    <col min="15622" max="15622" width="8.28515625" style="7" customWidth="1"/>
    <col min="15623" max="15623" width="8.7109375" style="7" customWidth="1"/>
    <col min="15624" max="15624" width="8.42578125" style="7" customWidth="1"/>
    <col min="15625" max="15625" width="8.28515625" style="7" customWidth="1"/>
    <col min="15626" max="15626" width="8" style="7" customWidth="1"/>
    <col min="15627" max="15627" width="9.140625" style="7"/>
    <col min="15628" max="15628" width="8.140625" style="7" customWidth="1"/>
    <col min="15629" max="15872" width="9.140625" style="7"/>
    <col min="15873" max="15873" width="41.28515625" style="7" customWidth="1"/>
    <col min="15874" max="15874" width="12.7109375" style="7" customWidth="1"/>
    <col min="15875" max="15875" width="12.85546875" style="7" customWidth="1"/>
    <col min="15876" max="15876" width="20.42578125" style="7" customWidth="1"/>
    <col min="15877" max="15877" width="12.140625" style="7" customWidth="1"/>
    <col min="15878" max="15878" width="8.28515625" style="7" customWidth="1"/>
    <col min="15879" max="15879" width="8.7109375" style="7" customWidth="1"/>
    <col min="15880" max="15880" width="8.42578125" style="7" customWidth="1"/>
    <col min="15881" max="15881" width="8.28515625" style="7" customWidth="1"/>
    <col min="15882" max="15882" width="8" style="7" customWidth="1"/>
    <col min="15883" max="15883" width="9.140625" style="7"/>
    <col min="15884" max="15884" width="8.140625" style="7" customWidth="1"/>
    <col min="15885" max="16128" width="9.140625" style="7"/>
    <col min="16129" max="16129" width="41.28515625" style="7" customWidth="1"/>
    <col min="16130" max="16130" width="12.7109375" style="7" customWidth="1"/>
    <col min="16131" max="16131" width="12.85546875" style="7" customWidth="1"/>
    <col min="16132" max="16132" width="20.42578125" style="7" customWidth="1"/>
    <col min="16133" max="16133" width="12.140625" style="7" customWidth="1"/>
    <col min="16134" max="16134" width="8.28515625" style="7" customWidth="1"/>
    <col min="16135" max="16135" width="8.7109375" style="7" customWidth="1"/>
    <col min="16136" max="16136" width="8.42578125" style="7" customWidth="1"/>
    <col min="16137" max="16137" width="8.28515625" style="7" customWidth="1"/>
    <col min="16138" max="16138" width="8" style="7" customWidth="1"/>
    <col min="16139" max="16139" width="9.140625" style="7"/>
    <col min="16140" max="16140" width="8.140625" style="7" customWidth="1"/>
    <col min="16141" max="16384" width="9.140625" style="7"/>
  </cols>
  <sheetData>
    <row r="1" spans="1:38">
      <c r="A1" s="1643" t="s">
        <v>867</v>
      </c>
    </row>
    <row r="3" spans="1:38" s="9" customFormat="1" ht="15.75">
      <c r="A3" s="2206" t="s">
        <v>1020</v>
      </c>
      <c r="B3" s="2206"/>
      <c r="C3" s="2206"/>
      <c r="D3" s="2206"/>
      <c r="E3" s="2206"/>
      <c r="F3" s="2206"/>
      <c r="G3" s="2206"/>
      <c r="H3" s="2206"/>
      <c r="I3" s="2206"/>
      <c r="J3" s="2206"/>
      <c r="K3" s="2206"/>
    </row>
    <row r="4" spans="1:38" ht="7.5" customHeight="1">
      <c r="A4" s="10"/>
    </row>
    <row r="5" spans="1:38" s="549" customFormat="1" ht="14.25" customHeight="1">
      <c r="A5" s="2207" t="s">
        <v>337</v>
      </c>
      <c r="B5" s="2087" t="s">
        <v>338</v>
      </c>
      <c r="C5" s="2087" t="s">
        <v>339</v>
      </c>
      <c r="D5" s="2087"/>
      <c r="E5" s="2210"/>
      <c r="F5" s="2210"/>
      <c r="G5" s="2210"/>
      <c r="H5" s="2210"/>
      <c r="I5" s="2210"/>
      <c r="J5" s="2210"/>
      <c r="K5" s="2210"/>
    </row>
    <row r="6" spans="1:38" s="549" customFormat="1" ht="14.25" customHeight="1">
      <c r="A6" s="2208"/>
      <c r="B6" s="2210"/>
      <c r="C6" s="2087" t="s">
        <v>340</v>
      </c>
      <c r="D6" s="2087" t="s">
        <v>341</v>
      </c>
      <c r="E6" s="2087" t="s">
        <v>342</v>
      </c>
      <c r="F6" s="2087" t="s">
        <v>327</v>
      </c>
      <c r="G6" s="2087"/>
      <c r="H6" s="2087"/>
      <c r="I6" s="2087"/>
      <c r="J6" s="2087"/>
      <c r="K6" s="2087"/>
    </row>
    <row r="7" spans="1:38" s="549" customFormat="1" ht="62.25" customHeight="1">
      <c r="A7" s="2209"/>
      <c r="B7" s="2211"/>
      <c r="C7" s="2211"/>
      <c r="D7" s="2087"/>
      <c r="E7" s="2211"/>
      <c r="F7" s="407" t="s">
        <v>328</v>
      </c>
      <c r="G7" s="407" t="s">
        <v>329</v>
      </c>
      <c r="H7" s="407" t="s">
        <v>330</v>
      </c>
      <c r="I7" s="407" t="s">
        <v>331</v>
      </c>
      <c r="J7" s="407" t="s">
        <v>332</v>
      </c>
      <c r="K7" s="407" t="s">
        <v>333</v>
      </c>
    </row>
    <row r="8" spans="1:38" s="15" customFormat="1" ht="16.5" customHeight="1">
      <c r="A8" s="550" t="s">
        <v>259</v>
      </c>
      <c r="B8" s="551">
        <v>3847540</v>
      </c>
      <c r="C8" s="552">
        <v>1800481</v>
      </c>
      <c r="D8" s="553">
        <v>1155242</v>
      </c>
      <c r="E8" s="554">
        <v>891817</v>
      </c>
      <c r="F8" s="554">
        <v>106641</v>
      </c>
      <c r="G8" s="554">
        <v>254795</v>
      </c>
      <c r="H8" s="554">
        <v>114217</v>
      </c>
      <c r="I8" s="554">
        <v>147408</v>
      </c>
      <c r="J8" s="554">
        <v>61816</v>
      </c>
      <c r="K8" s="555">
        <v>206940</v>
      </c>
      <c r="M8" s="605"/>
      <c r="N8" s="605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6"/>
      <c r="Z8" s="606"/>
      <c r="AA8" s="606"/>
      <c r="AB8" s="606"/>
      <c r="AC8" s="606"/>
      <c r="AD8" s="606"/>
      <c r="AE8" s="606"/>
      <c r="AF8" s="606"/>
      <c r="AG8" s="606"/>
      <c r="AH8" s="606"/>
      <c r="AI8" s="606"/>
      <c r="AJ8" s="606"/>
      <c r="AK8" s="606"/>
      <c r="AL8" s="606"/>
    </row>
    <row r="9" spans="1:38" s="15" customFormat="1" ht="15" customHeight="1">
      <c r="A9" s="557" t="s">
        <v>36</v>
      </c>
      <c r="B9" s="558">
        <v>937561</v>
      </c>
      <c r="C9" s="559">
        <v>375198</v>
      </c>
      <c r="D9" s="560">
        <v>362605</v>
      </c>
      <c r="E9" s="561">
        <v>199758</v>
      </c>
      <c r="F9" s="561">
        <v>21899</v>
      </c>
      <c r="G9" s="561">
        <v>53881</v>
      </c>
      <c r="H9" s="561">
        <v>23297</v>
      </c>
      <c r="I9" s="561">
        <v>29583</v>
      </c>
      <c r="J9" s="561">
        <v>16835</v>
      </c>
      <c r="K9" s="562">
        <v>54263</v>
      </c>
      <c r="M9" s="605"/>
      <c r="N9" s="605"/>
      <c r="O9" s="605"/>
      <c r="P9" s="605"/>
      <c r="Q9" s="605"/>
      <c r="R9" s="605"/>
      <c r="S9" s="605"/>
      <c r="T9" s="605"/>
      <c r="U9" s="605"/>
      <c r="V9" s="605"/>
      <c r="W9" s="605"/>
      <c r="X9" s="605"/>
      <c r="Y9" s="606"/>
      <c r="Z9" s="606"/>
      <c r="AA9" s="606"/>
      <c r="AB9" s="606"/>
      <c r="AC9" s="606"/>
      <c r="AD9" s="606"/>
      <c r="AE9" s="606"/>
      <c r="AF9" s="606"/>
      <c r="AG9" s="606"/>
    </row>
    <row r="10" spans="1:38" s="225" customFormat="1" ht="14.1" customHeight="1">
      <c r="A10" s="563" t="s">
        <v>37</v>
      </c>
      <c r="B10" s="564">
        <v>40130</v>
      </c>
      <c r="C10" s="565">
        <v>18570</v>
      </c>
      <c r="D10" s="566">
        <v>13537</v>
      </c>
      <c r="E10" s="567">
        <v>8023</v>
      </c>
      <c r="F10" s="567">
        <v>1119</v>
      </c>
      <c r="G10" s="567">
        <v>2147</v>
      </c>
      <c r="H10" s="567">
        <v>1046</v>
      </c>
      <c r="I10" s="567">
        <v>1647</v>
      </c>
      <c r="J10" s="567">
        <v>520</v>
      </c>
      <c r="K10" s="568">
        <v>1544</v>
      </c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5"/>
      <c r="X10" s="605"/>
      <c r="Y10" s="606"/>
      <c r="Z10" s="606"/>
      <c r="AA10" s="606"/>
      <c r="AB10" s="606"/>
      <c r="AC10" s="606"/>
      <c r="AD10" s="606"/>
      <c r="AE10" s="606"/>
      <c r="AF10" s="606"/>
      <c r="AG10" s="606"/>
    </row>
    <row r="11" spans="1:38" s="225" customFormat="1" ht="14.1" customHeight="1">
      <c r="A11" s="563" t="s">
        <v>38</v>
      </c>
      <c r="B11" s="564">
        <v>30382</v>
      </c>
      <c r="C11" s="565">
        <v>15764</v>
      </c>
      <c r="D11" s="566">
        <v>5875</v>
      </c>
      <c r="E11" s="567">
        <v>8743</v>
      </c>
      <c r="F11" s="567">
        <v>1052</v>
      </c>
      <c r="G11" s="567">
        <v>2210</v>
      </c>
      <c r="H11" s="567">
        <v>1147</v>
      </c>
      <c r="I11" s="567">
        <v>1943</v>
      </c>
      <c r="J11" s="567">
        <v>770</v>
      </c>
      <c r="K11" s="568">
        <v>1621</v>
      </c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5"/>
      <c r="X11" s="605"/>
      <c r="Y11" s="606"/>
      <c r="Z11" s="606"/>
      <c r="AA11" s="606"/>
      <c r="AB11" s="606"/>
      <c r="AC11" s="606"/>
      <c r="AD11" s="606"/>
      <c r="AE11" s="606"/>
      <c r="AF11" s="606"/>
      <c r="AG11" s="606"/>
    </row>
    <row r="12" spans="1:38" s="225" customFormat="1" ht="14.1" customHeight="1">
      <c r="A12" s="563" t="s">
        <v>39</v>
      </c>
      <c r="B12" s="564">
        <v>30221</v>
      </c>
      <c r="C12" s="565">
        <v>13443</v>
      </c>
      <c r="D12" s="566">
        <v>8647</v>
      </c>
      <c r="E12" s="567">
        <v>8131</v>
      </c>
      <c r="F12" s="567">
        <v>1008</v>
      </c>
      <c r="G12" s="567">
        <v>2623</v>
      </c>
      <c r="H12" s="567">
        <v>930</v>
      </c>
      <c r="I12" s="567">
        <v>1435</v>
      </c>
      <c r="J12" s="567">
        <v>507</v>
      </c>
      <c r="K12" s="568">
        <v>1628</v>
      </c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5"/>
      <c r="X12" s="605"/>
      <c r="Y12" s="606"/>
      <c r="Z12" s="606"/>
      <c r="AA12" s="606"/>
      <c r="AB12" s="606"/>
      <c r="AC12" s="606"/>
      <c r="AD12" s="606"/>
      <c r="AE12" s="606"/>
      <c r="AF12" s="606"/>
      <c r="AG12" s="606"/>
    </row>
    <row r="13" spans="1:38" s="225" customFormat="1" ht="14.1" customHeight="1">
      <c r="A13" s="563" t="s">
        <v>40</v>
      </c>
      <c r="B13" s="564">
        <v>55577</v>
      </c>
      <c r="C13" s="565">
        <v>26306</v>
      </c>
      <c r="D13" s="566">
        <v>18915</v>
      </c>
      <c r="E13" s="567">
        <v>10356</v>
      </c>
      <c r="F13" s="567">
        <v>1097</v>
      </c>
      <c r="G13" s="567">
        <v>2727</v>
      </c>
      <c r="H13" s="567">
        <v>1323</v>
      </c>
      <c r="I13" s="567">
        <v>2181</v>
      </c>
      <c r="J13" s="567">
        <v>669</v>
      </c>
      <c r="K13" s="568">
        <v>2359</v>
      </c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5"/>
      <c r="X13" s="605"/>
      <c r="Y13" s="606"/>
      <c r="Z13" s="606"/>
      <c r="AA13" s="606"/>
      <c r="AB13" s="606"/>
      <c r="AC13" s="606"/>
      <c r="AD13" s="606"/>
      <c r="AE13" s="606"/>
      <c r="AF13" s="606"/>
      <c r="AG13" s="606"/>
    </row>
    <row r="14" spans="1:38" s="225" customFormat="1" ht="14.1" customHeight="1">
      <c r="A14" s="563" t="s">
        <v>41</v>
      </c>
      <c r="B14" s="564">
        <v>25207</v>
      </c>
      <c r="C14" s="565">
        <v>11699</v>
      </c>
      <c r="D14" s="566">
        <v>7004</v>
      </c>
      <c r="E14" s="567">
        <v>6504</v>
      </c>
      <c r="F14" s="567">
        <v>822</v>
      </c>
      <c r="G14" s="567">
        <v>2123</v>
      </c>
      <c r="H14" s="567">
        <v>814</v>
      </c>
      <c r="I14" s="567">
        <v>1112</v>
      </c>
      <c r="J14" s="567">
        <v>397</v>
      </c>
      <c r="K14" s="568">
        <v>1236</v>
      </c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5"/>
      <c r="X14" s="605"/>
      <c r="Y14" s="606"/>
      <c r="Z14" s="606"/>
      <c r="AA14" s="606"/>
      <c r="AB14" s="606"/>
      <c r="AC14" s="606"/>
      <c r="AD14" s="606"/>
      <c r="AE14" s="606"/>
      <c r="AF14" s="606"/>
      <c r="AG14" s="606"/>
    </row>
    <row r="15" spans="1:38" s="225" customFormat="1" ht="14.1" customHeight="1">
      <c r="A15" s="563" t="s">
        <v>42</v>
      </c>
      <c r="B15" s="564">
        <v>35603</v>
      </c>
      <c r="C15" s="565">
        <v>15557</v>
      </c>
      <c r="D15" s="566">
        <v>12260</v>
      </c>
      <c r="E15" s="567">
        <v>7786</v>
      </c>
      <c r="F15" s="567">
        <v>933</v>
      </c>
      <c r="G15" s="567">
        <v>2349</v>
      </c>
      <c r="H15" s="567">
        <v>1025</v>
      </c>
      <c r="I15" s="567">
        <v>1116</v>
      </c>
      <c r="J15" s="567">
        <v>595</v>
      </c>
      <c r="K15" s="568">
        <v>1768</v>
      </c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5"/>
      <c r="X15" s="605"/>
      <c r="Y15" s="606"/>
      <c r="Z15" s="606"/>
      <c r="AA15" s="606"/>
      <c r="AB15" s="606"/>
      <c r="AC15" s="606"/>
      <c r="AD15" s="606"/>
      <c r="AE15" s="606"/>
      <c r="AF15" s="606"/>
      <c r="AG15" s="606"/>
    </row>
    <row r="16" spans="1:38" s="225" customFormat="1" ht="14.1" customHeight="1">
      <c r="A16" s="563" t="s">
        <v>43</v>
      </c>
      <c r="B16" s="564">
        <v>18740</v>
      </c>
      <c r="C16" s="565">
        <v>8809</v>
      </c>
      <c r="D16" s="566">
        <v>5144</v>
      </c>
      <c r="E16" s="567">
        <v>4787</v>
      </c>
      <c r="F16" s="567">
        <v>755</v>
      </c>
      <c r="G16" s="567">
        <v>1311</v>
      </c>
      <c r="H16" s="567">
        <v>622</v>
      </c>
      <c r="I16" s="567">
        <v>984</v>
      </c>
      <c r="J16" s="567">
        <v>283</v>
      </c>
      <c r="K16" s="568">
        <v>832</v>
      </c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5"/>
      <c r="X16" s="605"/>
      <c r="Y16" s="606"/>
      <c r="Z16" s="606"/>
      <c r="AA16" s="606"/>
      <c r="AB16" s="606"/>
      <c r="AC16" s="606"/>
      <c r="AD16" s="606"/>
      <c r="AE16" s="606"/>
      <c r="AF16" s="606"/>
      <c r="AG16" s="606"/>
    </row>
    <row r="17" spans="1:33" s="225" customFormat="1" ht="14.1" customHeight="1">
      <c r="A17" s="563" t="s">
        <v>44</v>
      </c>
      <c r="B17" s="564">
        <v>30029</v>
      </c>
      <c r="C17" s="565">
        <v>14719</v>
      </c>
      <c r="D17" s="566">
        <v>7989</v>
      </c>
      <c r="E17" s="567">
        <v>7321</v>
      </c>
      <c r="F17" s="567">
        <v>898</v>
      </c>
      <c r="G17" s="567">
        <v>1925</v>
      </c>
      <c r="H17" s="567">
        <v>948</v>
      </c>
      <c r="I17" s="567">
        <v>1390</v>
      </c>
      <c r="J17" s="567">
        <v>464</v>
      </c>
      <c r="K17" s="568">
        <v>1696</v>
      </c>
      <c r="M17" s="608"/>
      <c r="N17" s="608"/>
      <c r="O17" s="608"/>
      <c r="P17" s="608"/>
      <c r="Q17" s="608"/>
      <c r="R17" s="608"/>
      <c r="S17" s="608"/>
      <c r="T17" s="608"/>
      <c r="U17" s="608"/>
      <c r="V17" s="608"/>
      <c r="W17" s="605"/>
      <c r="X17" s="605"/>
      <c r="Y17" s="606"/>
      <c r="Z17" s="606"/>
      <c r="AA17" s="606"/>
      <c r="AB17" s="606"/>
      <c r="AC17" s="606"/>
      <c r="AD17" s="606"/>
      <c r="AE17" s="606"/>
      <c r="AF17" s="606"/>
      <c r="AG17" s="606"/>
    </row>
    <row r="18" spans="1:33" s="225" customFormat="1" ht="14.1" customHeight="1">
      <c r="A18" s="563" t="s">
        <v>45</v>
      </c>
      <c r="B18" s="564">
        <v>30201</v>
      </c>
      <c r="C18" s="565">
        <v>16896</v>
      </c>
      <c r="D18" s="566">
        <v>7469</v>
      </c>
      <c r="E18" s="567">
        <v>5836</v>
      </c>
      <c r="F18" s="567">
        <v>632</v>
      </c>
      <c r="G18" s="567">
        <v>1656</v>
      </c>
      <c r="H18" s="567">
        <v>695</v>
      </c>
      <c r="I18" s="567">
        <v>1122</v>
      </c>
      <c r="J18" s="567">
        <v>504</v>
      </c>
      <c r="K18" s="568">
        <v>1227</v>
      </c>
      <c r="M18" s="608"/>
      <c r="N18" s="608"/>
      <c r="O18" s="608"/>
      <c r="P18" s="608"/>
      <c r="Q18" s="608"/>
      <c r="R18" s="608"/>
      <c r="S18" s="608"/>
      <c r="T18" s="608"/>
      <c r="U18" s="608"/>
      <c r="V18" s="608"/>
      <c r="W18" s="605"/>
      <c r="X18" s="605"/>
      <c r="Y18" s="606"/>
      <c r="Z18" s="606"/>
      <c r="AA18" s="606"/>
      <c r="AB18" s="606"/>
      <c r="AC18" s="606"/>
      <c r="AD18" s="606"/>
      <c r="AE18" s="606"/>
      <c r="AF18" s="606"/>
      <c r="AG18" s="606"/>
    </row>
    <row r="19" spans="1:33" s="225" customFormat="1" ht="14.1" customHeight="1">
      <c r="A19" s="563" t="s">
        <v>46</v>
      </c>
      <c r="B19" s="564">
        <v>239997</v>
      </c>
      <c r="C19" s="565">
        <v>94099</v>
      </c>
      <c r="D19" s="566">
        <v>105833</v>
      </c>
      <c r="E19" s="567">
        <v>40065</v>
      </c>
      <c r="F19" s="567">
        <v>5196</v>
      </c>
      <c r="G19" s="567">
        <v>11865</v>
      </c>
      <c r="H19" s="567">
        <v>5340</v>
      </c>
      <c r="I19" s="567">
        <v>4507</v>
      </c>
      <c r="J19" s="567">
        <v>3781</v>
      </c>
      <c r="K19" s="568">
        <v>9376</v>
      </c>
      <c r="M19" s="608"/>
      <c r="N19" s="608"/>
      <c r="O19" s="608"/>
      <c r="P19" s="608"/>
      <c r="Q19" s="608"/>
      <c r="R19" s="608"/>
      <c r="S19" s="608"/>
      <c r="T19" s="608"/>
      <c r="U19" s="608"/>
      <c r="V19" s="608"/>
      <c r="W19" s="605"/>
      <c r="X19" s="605"/>
      <c r="Y19" s="606"/>
      <c r="Z19" s="606"/>
      <c r="AA19" s="606"/>
      <c r="AB19" s="606"/>
      <c r="AC19" s="606"/>
      <c r="AD19" s="606"/>
      <c r="AE19" s="606"/>
      <c r="AF19" s="606"/>
      <c r="AG19" s="606"/>
    </row>
    <row r="20" spans="1:33" s="225" customFormat="1" ht="14.1" customHeight="1">
      <c r="A20" s="563" t="s">
        <v>47</v>
      </c>
      <c r="B20" s="564">
        <v>14153</v>
      </c>
      <c r="C20" s="565">
        <v>7028</v>
      </c>
      <c r="D20" s="566">
        <v>3315</v>
      </c>
      <c r="E20" s="567">
        <v>3810</v>
      </c>
      <c r="F20" s="567">
        <v>481</v>
      </c>
      <c r="G20" s="567">
        <v>1159</v>
      </c>
      <c r="H20" s="567">
        <v>490</v>
      </c>
      <c r="I20" s="567">
        <v>581</v>
      </c>
      <c r="J20" s="567">
        <v>324</v>
      </c>
      <c r="K20" s="568">
        <v>775</v>
      </c>
      <c r="M20" s="608"/>
      <c r="N20" s="608"/>
      <c r="O20" s="608"/>
      <c r="P20" s="608"/>
      <c r="Q20" s="608"/>
      <c r="R20" s="608"/>
      <c r="S20" s="608"/>
      <c r="T20" s="608"/>
      <c r="U20" s="608"/>
      <c r="V20" s="608"/>
      <c r="W20" s="605"/>
      <c r="X20" s="605"/>
      <c r="Y20" s="606"/>
      <c r="Z20" s="606"/>
      <c r="AA20" s="606"/>
      <c r="AB20" s="606"/>
      <c r="AC20" s="606"/>
      <c r="AD20" s="606"/>
      <c r="AE20" s="606"/>
      <c r="AF20" s="606"/>
      <c r="AG20" s="606"/>
    </row>
    <row r="21" spans="1:33" s="225" customFormat="1" ht="14.1" customHeight="1">
      <c r="A21" s="563" t="s">
        <v>48</v>
      </c>
      <c r="B21" s="564">
        <v>29994</v>
      </c>
      <c r="C21" s="565">
        <v>14111</v>
      </c>
      <c r="D21" s="566">
        <v>9475</v>
      </c>
      <c r="E21" s="567">
        <v>6408</v>
      </c>
      <c r="F21" s="567">
        <v>715</v>
      </c>
      <c r="G21" s="567">
        <v>1922</v>
      </c>
      <c r="H21" s="567">
        <v>796</v>
      </c>
      <c r="I21" s="567">
        <v>1031</v>
      </c>
      <c r="J21" s="567">
        <v>476</v>
      </c>
      <c r="K21" s="568">
        <v>1468</v>
      </c>
      <c r="M21" s="608"/>
      <c r="N21" s="608"/>
      <c r="O21" s="608"/>
      <c r="P21" s="608"/>
      <c r="Q21" s="608"/>
      <c r="R21" s="608"/>
      <c r="S21" s="608"/>
      <c r="T21" s="608"/>
      <c r="U21" s="608"/>
      <c r="V21" s="608"/>
      <c r="W21" s="605"/>
      <c r="X21" s="605"/>
      <c r="Y21" s="606"/>
      <c r="Z21" s="606"/>
      <c r="AA21" s="606"/>
      <c r="AB21" s="606"/>
      <c r="AC21" s="606"/>
      <c r="AD21" s="606"/>
      <c r="AE21" s="606"/>
      <c r="AF21" s="606"/>
      <c r="AG21" s="606"/>
    </row>
    <row r="22" spans="1:33" s="225" customFormat="1" ht="14.1" customHeight="1">
      <c r="A22" s="563" t="s">
        <v>49</v>
      </c>
      <c r="B22" s="564">
        <v>29526</v>
      </c>
      <c r="C22" s="565">
        <v>12454</v>
      </c>
      <c r="D22" s="566">
        <v>10959</v>
      </c>
      <c r="E22" s="567">
        <v>6113</v>
      </c>
      <c r="F22" s="567">
        <v>747</v>
      </c>
      <c r="G22" s="567">
        <v>1611</v>
      </c>
      <c r="H22" s="567">
        <v>871</v>
      </c>
      <c r="I22" s="567">
        <v>1120</v>
      </c>
      <c r="J22" s="567">
        <v>610</v>
      </c>
      <c r="K22" s="568">
        <v>1154</v>
      </c>
      <c r="M22" s="608"/>
      <c r="N22" s="608"/>
      <c r="O22" s="608"/>
      <c r="P22" s="608"/>
      <c r="Q22" s="608"/>
      <c r="R22" s="608"/>
      <c r="S22" s="608"/>
      <c r="T22" s="608"/>
      <c r="U22" s="608"/>
      <c r="V22" s="608"/>
      <c r="W22" s="605"/>
      <c r="X22" s="605"/>
      <c r="Y22" s="606"/>
      <c r="Z22" s="606"/>
      <c r="AA22" s="606"/>
      <c r="AB22" s="606"/>
      <c r="AC22" s="606"/>
      <c r="AD22" s="606"/>
      <c r="AE22" s="606"/>
      <c r="AF22" s="606"/>
      <c r="AG22" s="606"/>
    </row>
    <row r="23" spans="1:33" s="225" customFormat="1" ht="14.1" customHeight="1">
      <c r="A23" s="563" t="s">
        <v>50</v>
      </c>
      <c r="B23" s="564">
        <v>25140</v>
      </c>
      <c r="C23" s="565">
        <v>11698</v>
      </c>
      <c r="D23" s="566">
        <v>8190</v>
      </c>
      <c r="E23" s="567">
        <v>5252</v>
      </c>
      <c r="F23" s="567">
        <v>642</v>
      </c>
      <c r="G23" s="567">
        <v>1676</v>
      </c>
      <c r="H23" s="567">
        <v>653</v>
      </c>
      <c r="I23" s="567">
        <v>762</v>
      </c>
      <c r="J23" s="567">
        <v>431</v>
      </c>
      <c r="K23" s="568">
        <v>1088</v>
      </c>
      <c r="M23" s="608"/>
      <c r="N23" s="608"/>
      <c r="O23" s="608"/>
      <c r="P23" s="608"/>
      <c r="Q23" s="608"/>
      <c r="R23" s="608"/>
      <c r="S23" s="608"/>
      <c r="T23" s="608"/>
      <c r="U23" s="607"/>
      <c r="V23" s="607"/>
      <c r="W23" s="605"/>
      <c r="X23" s="605"/>
      <c r="Y23" s="606"/>
      <c r="Z23" s="606"/>
      <c r="AA23" s="606"/>
      <c r="AB23" s="606"/>
      <c r="AC23" s="606"/>
      <c r="AD23" s="606"/>
      <c r="AE23" s="606"/>
      <c r="AF23" s="606"/>
      <c r="AG23" s="606"/>
    </row>
    <row r="24" spans="1:33" s="225" customFormat="1" ht="14.1" customHeight="1">
      <c r="A24" s="563" t="s">
        <v>51</v>
      </c>
      <c r="B24" s="564">
        <v>35814</v>
      </c>
      <c r="C24" s="565">
        <v>17011</v>
      </c>
      <c r="D24" s="566">
        <v>9955</v>
      </c>
      <c r="E24" s="567">
        <v>8848</v>
      </c>
      <c r="F24" s="567">
        <v>1213</v>
      </c>
      <c r="G24" s="567">
        <v>2636</v>
      </c>
      <c r="H24" s="567">
        <v>1123</v>
      </c>
      <c r="I24" s="567">
        <v>1690</v>
      </c>
      <c r="J24" s="567">
        <v>523</v>
      </c>
      <c r="K24" s="568">
        <v>1663</v>
      </c>
      <c r="M24" s="608"/>
      <c r="N24" s="608"/>
      <c r="O24" s="608"/>
      <c r="P24" s="608"/>
      <c r="Q24" s="608"/>
      <c r="R24" s="608"/>
      <c r="S24" s="608"/>
      <c r="T24" s="608"/>
      <c r="U24" s="608"/>
      <c r="V24" s="608"/>
      <c r="W24" s="605"/>
      <c r="X24" s="605"/>
      <c r="Y24" s="606"/>
      <c r="Z24" s="606"/>
      <c r="AA24" s="606"/>
      <c r="AB24" s="606"/>
      <c r="AC24" s="606"/>
      <c r="AD24" s="606"/>
      <c r="AE24" s="606"/>
      <c r="AF24" s="606"/>
      <c r="AG24" s="606"/>
    </row>
    <row r="25" spans="1:33" s="225" customFormat="1" ht="14.1" customHeight="1">
      <c r="A25" s="563" t="s">
        <v>52</v>
      </c>
      <c r="B25" s="564">
        <v>36471</v>
      </c>
      <c r="C25" s="565">
        <v>16248</v>
      </c>
      <c r="D25" s="566">
        <v>11760</v>
      </c>
      <c r="E25" s="567">
        <v>8463</v>
      </c>
      <c r="F25" s="567">
        <v>938</v>
      </c>
      <c r="G25" s="567">
        <v>2651</v>
      </c>
      <c r="H25" s="567">
        <v>976</v>
      </c>
      <c r="I25" s="567">
        <v>1160</v>
      </c>
      <c r="J25" s="567">
        <v>669</v>
      </c>
      <c r="K25" s="568">
        <v>2069</v>
      </c>
      <c r="M25" s="608"/>
      <c r="N25" s="608"/>
      <c r="O25" s="608"/>
      <c r="P25" s="608"/>
      <c r="Q25" s="608"/>
      <c r="R25" s="608"/>
      <c r="S25" s="608"/>
      <c r="T25" s="608"/>
      <c r="U25" s="608"/>
      <c r="V25" s="608"/>
      <c r="W25" s="605"/>
      <c r="X25" s="605"/>
      <c r="Y25" s="606"/>
      <c r="Z25" s="606"/>
      <c r="AA25" s="606"/>
      <c r="AB25" s="606"/>
      <c r="AC25" s="606"/>
      <c r="AD25" s="606"/>
      <c r="AE25" s="606"/>
      <c r="AF25" s="606"/>
      <c r="AG25" s="606"/>
    </row>
    <row r="26" spans="1:33" s="225" customFormat="1" ht="14.1" customHeight="1">
      <c r="A26" s="563" t="s">
        <v>53</v>
      </c>
      <c r="B26" s="564">
        <v>29343</v>
      </c>
      <c r="C26" s="565">
        <v>11779</v>
      </c>
      <c r="D26" s="566">
        <v>10913</v>
      </c>
      <c r="E26" s="567">
        <v>6651</v>
      </c>
      <c r="F26" s="567">
        <v>770</v>
      </c>
      <c r="G26" s="567">
        <v>1949</v>
      </c>
      <c r="H26" s="567">
        <v>721</v>
      </c>
      <c r="I26" s="567">
        <v>1253</v>
      </c>
      <c r="J26" s="567">
        <v>486</v>
      </c>
      <c r="K26" s="568">
        <v>1472</v>
      </c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5"/>
      <c r="X26" s="605"/>
      <c r="Y26" s="606"/>
      <c r="Z26" s="606"/>
      <c r="AA26" s="606"/>
      <c r="AB26" s="606"/>
      <c r="AC26" s="606"/>
      <c r="AD26" s="606"/>
      <c r="AE26" s="606"/>
      <c r="AF26" s="606"/>
      <c r="AG26" s="606"/>
    </row>
    <row r="27" spans="1:33" s="225" customFormat="1" ht="14.1" customHeight="1">
      <c r="A27" s="563" t="s">
        <v>54</v>
      </c>
      <c r="B27" s="564">
        <v>201033</v>
      </c>
      <c r="C27" s="565">
        <v>49007</v>
      </c>
      <c r="D27" s="566">
        <v>105365</v>
      </c>
      <c r="E27" s="567">
        <v>46661</v>
      </c>
      <c r="F27" s="567">
        <v>2881</v>
      </c>
      <c r="G27" s="567">
        <v>9341</v>
      </c>
      <c r="H27" s="567">
        <v>3777</v>
      </c>
      <c r="I27" s="567">
        <v>4549</v>
      </c>
      <c r="J27" s="567">
        <v>4826</v>
      </c>
      <c r="K27" s="568">
        <v>21287</v>
      </c>
      <c r="M27" s="608"/>
      <c r="N27" s="608"/>
      <c r="O27" s="608"/>
      <c r="P27" s="608"/>
      <c r="Q27" s="608"/>
      <c r="R27" s="608"/>
      <c r="S27" s="608"/>
      <c r="T27" s="608"/>
      <c r="U27" s="608"/>
      <c r="V27" s="608"/>
      <c r="W27" s="605"/>
      <c r="X27" s="605"/>
      <c r="Y27" s="606"/>
      <c r="Z27" s="606"/>
      <c r="AA27" s="606"/>
      <c r="AB27" s="606"/>
      <c r="AC27" s="606"/>
      <c r="AD27" s="606"/>
      <c r="AE27" s="606"/>
      <c r="AF27" s="606"/>
      <c r="AG27" s="606"/>
    </row>
    <row r="28" spans="1:33" s="15" customFormat="1" ht="12.75" customHeight="1">
      <c r="A28" s="569" t="s">
        <v>55</v>
      </c>
      <c r="B28" s="570">
        <v>471371</v>
      </c>
      <c r="C28" s="571">
        <v>202104</v>
      </c>
      <c r="D28" s="572">
        <v>164605</v>
      </c>
      <c r="E28" s="573">
        <v>104662</v>
      </c>
      <c r="F28" s="573">
        <v>12700</v>
      </c>
      <c r="G28" s="573">
        <v>27614</v>
      </c>
      <c r="H28" s="573">
        <v>13331</v>
      </c>
      <c r="I28" s="573">
        <v>16372</v>
      </c>
      <c r="J28" s="573">
        <v>7589</v>
      </c>
      <c r="K28" s="574">
        <v>27056</v>
      </c>
      <c r="M28" s="605"/>
      <c r="N28" s="605"/>
      <c r="O28" s="605"/>
      <c r="P28" s="605"/>
      <c r="Q28" s="605"/>
      <c r="R28" s="605"/>
      <c r="S28" s="605"/>
      <c r="T28" s="605"/>
      <c r="U28" s="605"/>
      <c r="V28" s="605"/>
      <c r="W28" s="605"/>
      <c r="X28" s="605"/>
      <c r="Y28" s="606"/>
      <c r="Z28" s="606"/>
      <c r="AA28" s="606"/>
      <c r="AB28" s="606"/>
      <c r="AC28" s="606"/>
      <c r="AD28" s="606"/>
      <c r="AE28" s="606"/>
      <c r="AF28" s="606"/>
      <c r="AG28" s="606"/>
    </row>
    <row r="29" spans="1:33" s="225" customFormat="1" ht="14.1" customHeight="1">
      <c r="A29" s="563" t="s">
        <v>56</v>
      </c>
      <c r="B29" s="564">
        <v>19108</v>
      </c>
      <c r="C29" s="565">
        <v>9875</v>
      </c>
      <c r="D29" s="566">
        <v>4800</v>
      </c>
      <c r="E29" s="567">
        <v>4433</v>
      </c>
      <c r="F29" s="567">
        <v>450</v>
      </c>
      <c r="G29" s="567">
        <v>1179</v>
      </c>
      <c r="H29" s="567">
        <v>708</v>
      </c>
      <c r="I29" s="567">
        <v>930</v>
      </c>
      <c r="J29" s="567">
        <v>235</v>
      </c>
      <c r="K29" s="568">
        <v>931</v>
      </c>
      <c r="M29" s="607"/>
      <c r="N29" s="607"/>
      <c r="O29" s="607"/>
      <c r="P29" s="607"/>
      <c r="Q29" s="607"/>
      <c r="R29" s="607"/>
      <c r="S29" s="607"/>
      <c r="T29" s="607"/>
      <c r="U29" s="607"/>
      <c r="V29" s="607"/>
      <c r="W29" s="605"/>
      <c r="X29" s="605"/>
      <c r="Y29" s="606"/>
      <c r="Z29" s="606"/>
      <c r="AA29" s="606"/>
      <c r="AB29" s="606"/>
      <c r="AC29" s="606"/>
      <c r="AD29" s="606"/>
      <c r="AE29" s="606"/>
      <c r="AF29" s="606"/>
      <c r="AG29" s="606"/>
    </row>
    <row r="30" spans="1:33" s="225" customFormat="1" ht="14.1" customHeight="1">
      <c r="A30" s="563" t="s">
        <v>57</v>
      </c>
      <c r="B30" s="564">
        <v>31414</v>
      </c>
      <c r="C30" s="565">
        <v>13241</v>
      </c>
      <c r="D30" s="566">
        <v>8387</v>
      </c>
      <c r="E30" s="567">
        <v>9786</v>
      </c>
      <c r="F30" s="567">
        <v>1524</v>
      </c>
      <c r="G30" s="567">
        <v>2181</v>
      </c>
      <c r="H30" s="567">
        <v>1307</v>
      </c>
      <c r="I30" s="567">
        <v>1719</v>
      </c>
      <c r="J30" s="567">
        <v>613</v>
      </c>
      <c r="K30" s="568">
        <v>2442</v>
      </c>
      <c r="M30" s="608"/>
      <c r="N30" s="608"/>
      <c r="O30" s="608"/>
      <c r="P30" s="608"/>
      <c r="Q30" s="608"/>
      <c r="R30" s="608"/>
      <c r="S30" s="608"/>
      <c r="T30" s="608"/>
      <c r="U30" s="608"/>
      <c r="V30" s="608"/>
      <c r="W30" s="605"/>
      <c r="X30" s="605"/>
      <c r="Y30" s="606"/>
      <c r="Z30" s="606"/>
      <c r="AA30" s="606"/>
      <c r="AB30" s="606"/>
      <c r="AC30" s="606"/>
      <c r="AD30" s="606"/>
      <c r="AE30" s="606"/>
      <c r="AF30" s="606"/>
      <c r="AG30" s="606"/>
    </row>
    <row r="31" spans="1:33" s="225" customFormat="1" ht="14.1" customHeight="1">
      <c r="A31" s="575" t="s">
        <v>300</v>
      </c>
      <c r="B31" s="564">
        <v>38540</v>
      </c>
      <c r="C31" s="565">
        <v>15295</v>
      </c>
      <c r="D31" s="566">
        <v>9401</v>
      </c>
      <c r="E31" s="567">
        <v>13844</v>
      </c>
      <c r="F31" s="567">
        <v>1915</v>
      </c>
      <c r="G31" s="567">
        <v>3209</v>
      </c>
      <c r="H31" s="567">
        <v>2311</v>
      </c>
      <c r="I31" s="567">
        <v>2874</v>
      </c>
      <c r="J31" s="567">
        <v>922</v>
      </c>
      <c r="K31" s="568">
        <v>2613</v>
      </c>
      <c r="M31" s="608"/>
      <c r="N31" s="608"/>
      <c r="O31" s="608"/>
      <c r="P31" s="608"/>
      <c r="Q31" s="608"/>
      <c r="R31" s="608"/>
      <c r="S31" s="608"/>
      <c r="T31" s="608"/>
      <c r="U31" s="608"/>
      <c r="V31" s="608"/>
      <c r="W31" s="605"/>
      <c r="X31" s="605"/>
      <c r="Y31" s="606"/>
      <c r="Z31" s="606"/>
      <c r="AA31" s="606"/>
      <c r="AB31" s="606"/>
      <c r="AC31" s="606"/>
      <c r="AD31" s="606"/>
      <c r="AE31" s="606"/>
      <c r="AF31" s="606"/>
      <c r="AG31" s="606"/>
    </row>
    <row r="32" spans="1:33" s="225" customFormat="1" ht="14.1" customHeight="1">
      <c r="A32" s="486" t="s">
        <v>59</v>
      </c>
      <c r="B32" s="564">
        <v>2001</v>
      </c>
      <c r="C32" s="565">
        <v>713</v>
      </c>
      <c r="D32" s="566">
        <v>676</v>
      </c>
      <c r="E32" s="567">
        <v>612</v>
      </c>
      <c r="F32" s="567">
        <v>66</v>
      </c>
      <c r="G32" s="567">
        <v>119</v>
      </c>
      <c r="H32" s="567">
        <v>89</v>
      </c>
      <c r="I32" s="567">
        <v>84</v>
      </c>
      <c r="J32" s="567">
        <v>43</v>
      </c>
      <c r="K32" s="568">
        <v>211</v>
      </c>
      <c r="M32" s="608"/>
      <c r="N32" s="608"/>
      <c r="O32" s="608"/>
      <c r="P32" s="608"/>
      <c r="Q32" s="608"/>
      <c r="R32" s="608"/>
      <c r="S32" s="608"/>
      <c r="T32" s="608"/>
      <c r="U32" s="608"/>
      <c r="V32" s="608"/>
      <c r="W32" s="605"/>
      <c r="X32" s="605"/>
      <c r="Y32" s="606"/>
      <c r="Z32" s="606"/>
      <c r="AA32" s="606"/>
      <c r="AB32" s="606"/>
      <c r="AC32" s="606"/>
      <c r="AD32" s="606"/>
      <c r="AE32" s="606"/>
      <c r="AF32" s="606"/>
      <c r="AG32" s="606"/>
    </row>
    <row r="33" spans="1:33" s="225" customFormat="1" ht="24" customHeight="1">
      <c r="A33" s="486" t="s">
        <v>335</v>
      </c>
      <c r="B33" s="564">
        <v>36539</v>
      </c>
      <c r="C33" s="565">
        <v>14582</v>
      </c>
      <c r="D33" s="566">
        <v>8725</v>
      </c>
      <c r="E33" s="567">
        <v>13232</v>
      </c>
      <c r="F33" s="567">
        <v>1849</v>
      </c>
      <c r="G33" s="567">
        <v>3090</v>
      </c>
      <c r="H33" s="567">
        <v>2222</v>
      </c>
      <c r="I33" s="567">
        <v>2790</v>
      </c>
      <c r="J33" s="567">
        <v>879</v>
      </c>
      <c r="K33" s="568">
        <v>2402</v>
      </c>
      <c r="M33" s="608"/>
      <c r="N33" s="608"/>
      <c r="O33" s="608"/>
      <c r="P33" s="608"/>
      <c r="Q33" s="608"/>
      <c r="R33" s="608"/>
      <c r="S33" s="608"/>
      <c r="T33" s="608"/>
      <c r="U33" s="608"/>
      <c r="V33" s="608"/>
      <c r="W33" s="605"/>
      <c r="X33" s="605"/>
      <c r="Y33" s="606"/>
      <c r="Z33" s="606"/>
      <c r="AA33" s="606"/>
      <c r="AB33" s="606"/>
      <c r="AC33" s="606"/>
      <c r="AD33" s="606"/>
      <c r="AE33" s="606"/>
      <c r="AF33" s="606"/>
      <c r="AG33" s="606"/>
    </row>
    <row r="34" spans="1:33" s="225" customFormat="1" ht="14.1" customHeight="1">
      <c r="A34" s="563" t="s">
        <v>61</v>
      </c>
      <c r="B34" s="564">
        <v>24180</v>
      </c>
      <c r="C34" s="565">
        <v>11619</v>
      </c>
      <c r="D34" s="566">
        <v>5681</v>
      </c>
      <c r="E34" s="567">
        <v>6880</v>
      </c>
      <c r="F34" s="567">
        <v>779</v>
      </c>
      <c r="G34" s="567">
        <v>1899</v>
      </c>
      <c r="H34" s="567">
        <v>760</v>
      </c>
      <c r="I34" s="567">
        <v>1391</v>
      </c>
      <c r="J34" s="567">
        <v>482</v>
      </c>
      <c r="K34" s="568">
        <v>1569</v>
      </c>
      <c r="M34" s="608"/>
      <c r="N34" s="608"/>
      <c r="O34" s="608"/>
      <c r="P34" s="608"/>
      <c r="Q34" s="608"/>
      <c r="R34" s="608"/>
      <c r="S34" s="608"/>
      <c r="T34" s="608"/>
      <c r="U34" s="608"/>
      <c r="V34" s="608"/>
      <c r="W34" s="605"/>
      <c r="X34" s="605"/>
      <c r="Y34" s="606"/>
      <c r="Z34" s="606"/>
      <c r="AA34" s="606"/>
      <c r="AB34" s="606"/>
      <c r="AC34" s="606"/>
      <c r="AD34" s="606"/>
      <c r="AE34" s="606"/>
      <c r="AF34" s="606"/>
      <c r="AG34" s="606"/>
    </row>
    <row r="35" spans="1:33" s="225" customFormat="1" ht="14.1" customHeight="1">
      <c r="A35" s="563" t="s">
        <v>62</v>
      </c>
      <c r="B35" s="564">
        <v>36698</v>
      </c>
      <c r="C35" s="565">
        <v>17505</v>
      </c>
      <c r="D35" s="566">
        <v>11858</v>
      </c>
      <c r="E35" s="567">
        <v>7335</v>
      </c>
      <c r="F35" s="567">
        <v>774</v>
      </c>
      <c r="G35" s="567">
        <v>2183</v>
      </c>
      <c r="H35" s="567">
        <v>1011</v>
      </c>
      <c r="I35" s="567">
        <v>1230</v>
      </c>
      <c r="J35" s="567">
        <v>410</v>
      </c>
      <c r="K35" s="568">
        <v>1727</v>
      </c>
      <c r="M35" s="608"/>
      <c r="N35" s="608"/>
      <c r="O35" s="608"/>
      <c r="P35" s="608"/>
      <c r="Q35" s="608"/>
      <c r="R35" s="608"/>
      <c r="S35" s="608"/>
      <c r="T35" s="608"/>
      <c r="U35" s="608"/>
      <c r="V35" s="608"/>
      <c r="W35" s="605"/>
      <c r="X35" s="605"/>
      <c r="Y35" s="606"/>
      <c r="Z35" s="606"/>
      <c r="AA35" s="606"/>
      <c r="AB35" s="606"/>
      <c r="AC35" s="606"/>
      <c r="AD35" s="606"/>
      <c r="AE35" s="606"/>
      <c r="AF35" s="606"/>
      <c r="AG35" s="606"/>
    </row>
    <row r="36" spans="1:33" s="225" customFormat="1" ht="14.1" customHeight="1">
      <c r="A36" s="563" t="s">
        <v>63</v>
      </c>
      <c r="B36" s="564">
        <v>70049</v>
      </c>
      <c r="C36" s="565">
        <v>28997</v>
      </c>
      <c r="D36" s="566">
        <v>28323</v>
      </c>
      <c r="E36" s="567">
        <v>12729</v>
      </c>
      <c r="F36" s="567">
        <v>1615</v>
      </c>
      <c r="G36" s="567">
        <v>3904</v>
      </c>
      <c r="H36" s="567">
        <v>1582</v>
      </c>
      <c r="I36" s="567">
        <v>1775</v>
      </c>
      <c r="J36" s="567">
        <v>959</v>
      </c>
      <c r="K36" s="568">
        <v>2894</v>
      </c>
      <c r="M36" s="608"/>
      <c r="N36" s="608"/>
      <c r="O36" s="608"/>
      <c r="P36" s="608"/>
      <c r="Q36" s="608"/>
      <c r="R36" s="608"/>
      <c r="S36" s="608"/>
      <c r="T36" s="608"/>
      <c r="U36" s="608"/>
      <c r="V36" s="608"/>
      <c r="W36" s="605"/>
      <c r="X36" s="605"/>
      <c r="Y36" s="606"/>
      <c r="Z36" s="606"/>
      <c r="AA36" s="606"/>
      <c r="AB36" s="606"/>
      <c r="AC36" s="606"/>
      <c r="AD36" s="606"/>
      <c r="AE36" s="606"/>
      <c r="AF36" s="606"/>
      <c r="AG36" s="606"/>
    </row>
    <row r="37" spans="1:33" s="225" customFormat="1" ht="14.1" customHeight="1">
      <c r="A37" s="563" t="s">
        <v>64</v>
      </c>
      <c r="B37" s="564">
        <v>31104</v>
      </c>
      <c r="C37" s="565">
        <v>11911</v>
      </c>
      <c r="D37" s="566">
        <v>10490</v>
      </c>
      <c r="E37" s="567">
        <v>8703</v>
      </c>
      <c r="F37" s="567">
        <v>896</v>
      </c>
      <c r="G37" s="567">
        <v>1983</v>
      </c>
      <c r="H37" s="567">
        <v>916</v>
      </c>
      <c r="I37" s="567">
        <v>1484</v>
      </c>
      <c r="J37" s="567">
        <v>662</v>
      </c>
      <c r="K37" s="568">
        <v>2762</v>
      </c>
      <c r="M37" s="608"/>
      <c r="N37" s="608"/>
      <c r="O37" s="608"/>
      <c r="P37" s="608"/>
      <c r="Q37" s="608"/>
      <c r="R37" s="608"/>
      <c r="S37" s="608"/>
      <c r="T37" s="608"/>
      <c r="U37" s="608"/>
      <c r="V37" s="608"/>
      <c r="W37" s="605"/>
      <c r="X37" s="605"/>
      <c r="Y37" s="606"/>
      <c r="Z37" s="606"/>
      <c r="AA37" s="606"/>
      <c r="AB37" s="606"/>
      <c r="AC37" s="606"/>
      <c r="AD37" s="606"/>
      <c r="AE37" s="606"/>
      <c r="AF37" s="606"/>
      <c r="AG37" s="606"/>
    </row>
    <row r="38" spans="1:33" s="225" customFormat="1" ht="14.1" customHeight="1">
      <c r="A38" s="563" t="s">
        <v>65</v>
      </c>
      <c r="B38" s="564">
        <v>21486</v>
      </c>
      <c r="C38" s="565">
        <v>9382</v>
      </c>
      <c r="D38" s="566">
        <v>6344</v>
      </c>
      <c r="E38" s="567">
        <v>5760</v>
      </c>
      <c r="F38" s="567">
        <v>661</v>
      </c>
      <c r="G38" s="567">
        <v>1651</v>
      </c>
      <c r="H38" s="567">
        <v>690</v>
      </c>
      <c r="I38" s="567">
        <v>1159</v>
      </c>
      <c r="J38" s="567">
        <v>331</v>
      </c>
      <c r="K38" s="568">
        <v>1268</v>
      </c>
      <c r="M38" s="608"/>
      <c r="N38" s="608"/>
      <c r="O38" s="608"/>
      <c r="P38" s="608"/>
      <c r="Q38" s="608"/>
      <c r="R38" s="608"/>
      <c r="S38" s="608"/>
      <c r="T38" s="608"/>
      <c r="U38" s="607"/>
      <c r="V38" s="607"/>
      <c r="W38" s="605"/>
      <c r="X38" s="605"/>
      <c r="Y38" s="606"/>
      <c r="Z38" s="606"/>
      <c r="AA38" s="606"/>
      <c r="AB38" s="606"/>
      <c r="AC38" s="606"/>
      <c r="AD38" s="606"/>
      <c r="AE38" s="606"/>
      <c r="AF38" s="606"/>
      <c r="AG38" s="606"/>
    </row>
    <row r="39" spans="1:33" s="225" customFormat="1" ht="14.1" customHeight="1">
      <c r="A39" s="577" t="s">
        <v>66</v>
      </c>
      <c r="B39" s="564">
        <v>24405</v>
      </c>
      <c r="C39" s="565">
        <v>9380</v>
      </c>
      <c r="D39" s="566">
        <v>9120</v>
      </c>
      <c r="E39" s="567">
        <v>5905</v>
      </c>
      <c r="F39" s="567">
        <v>759</v>
      </c>
      <c r="G39" s="567">
        <v>1723</v>
      </c>
      <c r="H39" s="567">
        <v>839</v>
      </c>
      <c r="I39" s="567">
        <v>1026</v>
      </c>
      <c r="J39" s="567">
        <v>361</v>
      </c>
      <c r="K39" s="568">
        <v>1197</v>
      </c>
      <c r="M39" s="608"/>
      <c r="N39" s="608"/>
      <c r="O39" s="608"/>
      <c r="P39" s="608"/>
      <c r="Q39" s="608"/>
      <c r="R39" s="608"/>
      <c r="S39" s="608"/>
      <c r="T39" s="608"/>
      <c r="U39" s="608"/>
      <c r="V39" s="608"/>
      <c r="W39" s="605"/>
      <c r="X39" s="605"/>
      <c r="Y39" s="606"/>
      <c r="Z39" s="606"/>
      <c r="AA39" s="606"/>
      <c r="AB39" s="606"/>
      <c r="AC39" s="606"/>
      <c r="AD39" s="606"/>
      <c r="AE39" s="606"/>
      <c r="AF39" s="606"/>
      <c r="AG39" s="606"/>
    </row>
    <row r="40" spans="1:33" s="225" customFormat="1" ht="14.1" customHeight="1">
      <c r="A40" s="578" t="s">
        <v>262</v>
      </c>
      <c r="B40" s="579">
        <v>174387</v>
      </c>
      <c r="C40" s="580">
        <v>74899</v>
      </c>
      <c r="D40" s="581">
        <v>70201</v>
      </c>
      <c r="E40" s="582">
        <v>29287</v>
      </c>
      <c r="F40" s="582">
        <v>3327</v>
      </c>
      <c r="G40" s="582">
        <v>7702</v>
      </c>
      <c r="H40" s="582">
        <v>3207</v>
      </c>
      <c r="I40" s="582">
        <v>2784</v>
      </c>
      <c r="J40" s="582">
        <v>2614</v>
      </c>
      <c r="K40" s="583">
        <v>9653</v>
      </c>
      <c r="M40" s="608"/>
      <c r="N40" s="608"/>
      <c r="O40" s="608"/>
      <c r="P40" s="608"/>
      <c r="Q40" s="608"/>
      <c r="R40" s="608"/>
      <c r="S40" s="608"/>
      <c r="T40" s="608"/>
      <c r="U40" s="608"/>
      <c r="V40" s="608"/>
      <c r="W40" s="605"/>
      <c r="X40" s="605"/>
      <c r="Y40" s="606"/>
      <c r="Z40" s="606"/>
      <c r="AA40" s="606"/>
      <c r="AB40" s="606"/>
      <c r="AC40" s="606"/>
      <c r="AD40" s="606"/>
      <c r="AE40" s="606"/>
      <c r="AF40" s="606"/>
      <c r="AG40" s="606"/>
    </row>
    <row r="41" spans="1:33" ht="13.5" customHeight="1">
      <c r="A41" s="569" t="s">
        <v>68</v>
      </c>
      <c r="B41" s="584">
        <v>395781</v>
      </c>
      <c r="C41" s="585">
        <v>181545</v>
      </c>
      <c r="D41" s="586">
        <v>123673</v>
      </c>
      <c r="E41" s="587">
        <v>90563</v>
      </c>
      <c r="F41" s="587">
        <v>10072</v>
      </c>
      <c r="G41" s="587">
        <v>26978</v>
      </c>
      <c r="H41" s="587">
        <v>11817</v>
      </c>
      <c r="I41" s="587">
        <v>14933</v>
      </c>
      <c r="J41" s="587">
        <v>6134</v>
      </c>
      <c r="K41" s="588">
        <v>20629</v>
      </c>
      <c r="M41" s="605"/>
      <c r="N41" s="605"/>
      <c r="O41" s="605"/>
      <c r="P41" s="605"/>
      <c r="Q41" s="605"/>
      <c r="R41" s="605"/>
      <c r="S41" s="605"/>
      <c r="T41" s="605"/>
      <c r="U41" s="605"/>
      <c r="V41" s="605"/>
      <c r="W41" s="605"/>
      <c r="X41" s="605"/>
      <c r="Y41" s="606"/>
      <c r="Z41" s="606"/>
      <c r="AA41" s="606"/>
      <c r="AB41" s="606"/>
      <c r="AC41" s="606"/>
      <c r="AD41" s="606"/>
      <c r="AE41" s="606"/>
      <c r="AF41" s="606"/>
      <c r="AG41" s="606"/>
    </row>
    <row r="42" spans="1:33" s="225" customFormat="1" ht="15.6" customHeight="1">
      <c r="A42" s="563" t="s">
        <v>69</v>
      </c>
      <c r="B42" s="564">
        <v>15013</v>
      </c>
      <c r="C42" s="565">
        <v>5835</v>
      </c>
      <c r="D42" s="566">
        <v>6412</v>
      </c>
      <c r="E42" s="567">
        <v>2766</v>
      </c>
      <c r="F42" s="567">
        <v>219</v>
      </c>
      <c r="G42" s="567">
        <v>774</v>
      </c>
      <c r="H42" s="567">
        <v>385</v>
      </c>
      <c r="I42" s="567">
        <v>424</v>
      </c>
      <c r="J42" s="567">
        <v>148</v>
      </c>
      <c r="K42" s="568">
        <v>816</v>
      </c>
      <c r="M42" s="607"/>
      <c r="N42" s="607"/>
      <c r="O42" s="607"/>
      <c r="P42" s="607"/>
      <c r="Q42" s="607"/>
      <c r="R42" s="607"/>
      <c r="S42" s="607"/>
      <c r="T42" s="607"/>
      <c r="U42" s="607"/>
      <c r="V42" s="607"/>
      <c r="W42" s="605"/>
      <c r="X42" s="605"/>
      <c r="Y42" s="606"/>
      <c r="Z42" s="606"/>
      <c r="AA42" s="606"/>
      <c r="AB42" s="606"/>
      <c r="AC42" s="606"/>
      <c r="AD42" s="606"/>
      <c r="AE42" s="606"/>
      <c r="AF42" s="606"/>
      <c r="AG42" s="606"/>
    </row>
    <row r="43" spans="1:33" s="225" customFormat="1" ht="15.6" customHeight="1">
      <c r="A43" s="563" t="s">
        <v>70</v>
      </c>
      <c r="B43" s="564">
        <v>12320</v>
      </c>
      <c r="C43" s="565">
        <v>6598</v>
      </c>
      <c r="D43" s="566">
        <v>2234</v>
      </c>
      <c r="E43" s="567">
        <v>3488</v>
      </c>
      <c r="F43" s="567">
        <v>397</v>
      </c>
      <c r="G43" s="567">
        <v>1077</v>
      </c>
      <c r="H43" s="567">
        <v>421</v>
      </c>
      <c r="I43" s="567">
        <v>621</v>
      </c>
      <c r="J43" s="567">
        <v>213</v>
      </c>
      <c r="K43" s="568">
        <v>759</v>
      </c>
      <c r="M43" s="608"/>
      <c r="N43" s="608"/>
      <c r="O43" s="608"/>
      <c r="P43" s="608"/>
      <c r="Q43" s="608"/>
      <c r="R43" s="608"/>
      <c r="S43" s="608"/>
      <c r="T43" s="608"/>
      <c r="U43" s="608"/>
      <c r="V43" s="608"/>
      <c r="W43" s="605"/>
      <c r="X43" s="605"/>
      <c r="Y43" s="606"/>
      <c r="Z43" s="606"/>
      <c r="AA43" s="606"/>
      <c r="AB43" s="606"/>
      <c r="AC43" s="606"/>
      <c r="AD43" s="606"/>
      <c r="AE43" s="606"/>
      <c r="AF43" s="606"/>
      <c r="AG43" s="606"/>
    </row>
    <row r="44" spans="1:33" s="225" customFormat="1" ht="15.6" customHeight="1">
      <c r="A44" s="563" t="s">
        <v>71</v>
      </c>
      <c r="B44" s="564">
        <v>41548</v>
      </c>
      <c r="C44" s="565">
        <v>20038</v>
      </c>
      <c r="D44" s="566">
        <v>11524</v>
      </c>
      <c r="E44" s="567">
        <v>9986</v>
      </c>
      <c r="F44" s="567">
        <v>1030</v>
      </c>
      <c r="G44" s="567">
        <v>3159</v>
      </c>
      <c r="H44" s="567">
        <v>1425</v>
      </c>
      <c r="I44" s="567">
        <v>1778</v>
      </c>
      <c r="J44" s="567">
        <v>618</v>
      </c>
      <c r="K44" s="568">
        <v>1976</v>
      </c>
      <c r="M44" s="608"/>
      <c r="N44" s="608"/>
      <c r="O44" s="608"/>
      <c r="P44" s="608"/>
      <c r="Q44" s="608"/>
      <c r="R44" s="608"/>
      <c r="S44" s="608"/>
      <c r="T44" s="608"/>
      <c r="U44" s="608"/>
      <c r="V44" s="608"/>
      <c r="W44" s="605"/>
      <c r="X44" s="605"/>
      <c r="Y44" s="606"/>
      <c r="Z44" s="606"/>
      <c r="AA44" s="606"/>
      <c r="AB44" s="606"/>
      <c r="AC44" s="606"/>
      <c r="AD44" s="606"/>
      <c r="AE44" s="606"/>
      <c r="AF44" s="606"/>
      <c r="AG44" s="606"/>
    </row>
    <row r="45" spans="1:33" s="225" customFormat="1" ht="15.6" customHeight="1">
      <c r="A45" s="563" t="s">
        <v>72</v>
      </c>
      <c r="B45" s="564">
        <v>135805</v>
      </c>
      <c r="C45" s="565">
        <v>54507</v>
      </c>
      <c r="D45" s="566">
        <v>49337</v>
      </c>
      <c r="E45" s="567">
        <v>31961</v>
      </c>
      <c r="F45" s="567">
        <v>3239</v>
      </c>
      <c r="G45" s="567">
        <v>8772</v>
      </c>
      <c r="H45" s="567">
        <v>4117</v>
      </c>
      <c r="I45" s="567">
        <v>5293</v>
      </c>
      <c r="J45" s="567">
        <v>2255</v>
      </c>
      <c r="K45" s="568">
        <v>8285</v>
      </c>
      <c r="M45" s="608"/>
      <c r="N45" s="608"/>
      <c r="O45" s="608"/>
      <c r="P45" s="608"/>
      <c r="Q45" s="608"/>
      <c r="R45" s="608"/>
      <c r="S45" s="608"/>
      <c r="T45" s="608"/>
      <c r="U45" s="608"/>
      <c r="V45" s="608"/>
      <c r="W45" s="605"/>
      <c r="X45" s="605"/>
      <c r="Y45" s="606"/>
      <c r="Z45" s="606"/>
      <c r="AA45" s="606"/>
      <c r="AB45" s="606"/>
      <c r="AC45" s="606"/>
      <c r="AD45" s="606"/>
      <c r="AE45" s="606"/>
      <c r="AF45" s="606"/>
      <c r="AG45" s="606"/>
    </row>
    <row r="46" spans="1:33" s="225" customFormat="1" ht="15.6" customHeight="1">
      <c r="A46" s="563" t="s">
        <v>73</v>
      </c>
      <c r="B46" s="564">
        <v>21963</v>
      </c>
      <c r="C46" s="565">
        <v>12611</v>
      </c>
      <c r="D46" s="566">
        <v>3940</v>
      </c>
      <c r="E46" s="567">
        <v>5412</v>
      </c>
      <c r="F46" s="567">
        <v>673</v>
      </c>
      <c r="G46" s="567">
        <v>1801</v>
      </c>
      <c r="H46" s="567">
        <v>697</v>
      </c>
      <c r="I46" s="567">
        <v>893</v>
      </c>
      <c r="J46" s="567">
        <v>324</v>
      </c>
      <c r="K46" s="568">
        <v>1024</v>
      </c>
      <c r="M46" s="608"/>
      <c r="N46" s="608"/>
      <c r="O46" s="608"/>
      <c r="P46" s="608"/>
      <c r="Q46" s="608"/>
      <c r="R46" s="608"/>
      <c r="S46" s="608"/>
      <c r="T46" s="608"/>
      <c r="U46" s="608"/>
      <c r="V46" s="608"/>
      <c r="W46" s="605"/>
      <c r="X46" s="605"/>
      <c r="Y46" s="606"/>
      <c r="Z46" s="606"/>
      <c r="AA46" s="606"/>
      <c r="AB46" s="606"/>
      <c r="AC46" s="606"/>
      <c r="AD46" s="606"/>
      <c r="AE46" s="606"/>
      <c r="AF46" s="606"/>
      <c r="AG46" s="606"/>
    </row>
    <row r="47" spans="1:33" s="225" customFormat="1" ht="15.6" customHeight="1">
      <c r="A47" s="563" t="s">
        <v>74</v>
      </c>
      <c r="B47" s="564">
        <v>55340</v>
      </c>
      <c r="C47" s="565">
        <v>28709</v>
      </c>
      <c r="D47" s="566">
        <v>13464</v>
      </c>
      <c r="E47" s="567">
        <v>13167</v>
      </c>
      <c r="F47" s="567">
        <v>1857</v>
      </c>
      <c r="G47" s="567">
        <v>4043</v>
      </c>
      <c r="H47" s="567">
        <v>1744</v>
      </c>
      <c r="I47" s="567">
        <v>2268</v>
      </c>
      <c r="J47" s="567">
        <v>884</v>
      </c>
      <c r="K47" s="568">
        <v>2371</v>
      </c>
      <c r="M47" s="608"/>
      <c r="N47" s="608"/>
      <c r="O47" s="608"/>
      <c r="P47" s="608"/>
      <c r="Q47" s="608"/>
      <c r="R47" s="608"/>
      <c r="S47" s="608"/>
      <c r="T47" s="608"/>
      <c r="U47" s="608"/>
      <c r="V47" s="608"/>
      <c r="W47" s="605"/>
      <c r="X47" s="605"/>
      <c r="Y47" s="606"/>
      <c r="Z47" s="606"/>
      <c r="AA47" s="606"/>
      <c r="AB47" s="606"/>
      <c r="AC47" s="606"/>
      <c r="AD47" s="606"/>
      <c r="AE47" s="606"/>
      <c r="AF47" s="606"/>
      <c r="AG47" s="606"/>
    </row>
    <row r="48" spans="1:33" s="225" customFormat="1" ht="15.6" customHeight="1">
      <c r="A48" s="563" t="s">
        <v>75</v>
      </c>
      <c r="B48" s="564">
        <v>96472</v>
      </c>
      <c r="C48" s="565">
        <v>46398</v>
      </c>
      <c r="D48" s="566">
        <v>28434</v>
      </c>
      <c r="E48" s="567">
        <v>21640</v>
      </c>
      <c r="F48" s="567">
        <v>2465</v>
      </c>
      <c r="G48" s="567">
        <v>6628</v>
      </c>
      <c r="H48" s="567">
        <v>2736</v>
      </c>
      <c r="I48" s="567">
        <v>3355</v>
      </c>
      <c r="J48" s="567">
        <v>1542</v>
      </c>
      <c r="K48" s="568">
        <v>4914</v>
      </c>
      <c r="M48" s="607"/>
      <c r="N48" s="607"/>
      <c r="O48" s="607"/>
      <c r="P48" s="607"/>
      <c r="Q48" s="607"/>
      <c r="R48" s="607"/>
      <c r="S48" s="607"/>
      <c r="T48" s="607"/>
      <c r="U48" s="607"/>
      <c r="V48" s="607"/>
      <c r="W48" s="605"/>
      <c r="X48" s="605"/>
      <c r="Y48" s="606"/>
      <c r="Z48" s="606"/>
      <c r="AA48" s="606"/>
      <c r="AB48" s="606"/>
      <c r="AC48" s="606"/>
      <c r="AD48" s="606"/>
      <c r="AE48" s="606"/>
      <c r="AF48" s="606"/>
      <c r="AG48" s="606"/>
    </row>
    <row r="49" spans="1:33" s="225" customFormat="1" ht="12.75" customHeight="1">
      <c r="A49" s="563" t="s">
        <v>201</v>
      </c>
      <c r="B49" s="589">
        <v>17320</v>
      </c>
      <c r="C49" s="590">
        <v>6849</v>
      </c>
      <c r="D49" s="591">
        <v>8328</v>
      </c>
      <c r="E49" s="592">
        <v>2143</v>
      </c>
      <c r="F49" s="592">
        <v>192</v>
      </c>
      <c r="G49" s="592">
        <v>724</v>
      </c>
      <c r="H49" s="592">
        <v>292</v>
      </c>
      <c r="I49" s="592">
        <v>301</v>
      </c>
      <c r="J49" s="592">
        <v>150</v>
      </c>
      <c r="K49" s="593">
        <v>484</v>
      </c>
      <c r="M49" s="607"/>
      <c r="N49" s="607"/>
      <c r="O49" s="607"/>
      <c r="P49" s="607"/>
      <c r="Q49" s="607"/>
      <c r="R49" s="607"/>
      <c r="S49" s="607"/>
      <c r="T49" s="607"/>
      <c r="U49" s="607"/>
      <c r="V49" s="607"/>
      <c r="W49" s="605"/>
      <c r="X49" s="605"/>
      <c r="Y49" s="606"/>
      <c r="Z49" s="606"/>
      <c r="AA49" s="606"/>
      <c r="AB49" s="606"/>
      <c r="AC49" s="606"/>
      <c r="AD49" s="606"/>
      <c r="AE49" s="606"/>
      <c r="AF49" s="606"/>
      <c r="AG49" s="606"/>
    </row>
    <row r="50" spans="1:33" ht="24.75" customHeight="1">
      <c r="A50" s="569" t="s">
        <v>77</v>
      </c>
      <c r="B50" s="584">
        <v>169859</v>
      </c>
      <c r="C50" s="585">
        <v>96452</v>
      </c>
      <c r="D50" s="586">
        <v>31342</v>
      </c>
      <c r="E50" s="587">
        <v>42065</v>
      </c>
      <c r="F50" s="587">
        <v>4458</v>
      </c>
      <c r="G50" s="587">
        <v>13507</v>
      </c>
      <c r="H50" s="587">
        <v>5033</v>
      </c>
      <c r="I50" s="587">
        <v>6285</v>
      </c>
      <c r="J50" s="587">
        <v>3201</v>
      </c>
      <c r="K50" s="588">
        <v>9581</v>
      </c>
      <c r="M50" s="605"/>
      <c r="N50" s="605"/>
      <c r="O50" s="605"/>
      <c r="P50" s="605"/>
      <c r="Q50" s="605"/>
      <c r="R50" s="605"/>
      <c r="S50" s="605"/>
      <c r="T50" s="605"/>
      <c r="U50" s="605"/>
      <c r="V50" s="605"/>
      <c r="W50" s="605"/>
      <c r="X50" s="605"/>
      <c r="Y50" s="606"/>
      <c r="Z50" s="606"/>
      <c r="AA50" s="606"/>
      <c r="AB50" s="606"/>
      <c r="AC50" s="606"/>
      <c r="AD50" s="606"/>
      <c r="AE50" s="606"/>
      <c r="AF50" s="606"/>
      <c r="AG50" s="606"/>
    </row>
    <row r="51" spans="1:33" s="225" customFormat="1" ht="15.6" customHeight="1">
      <c r="A51" s="563" t="s">
        <v>78</v>
      </c>
      <c r="B51" s="564">
        <v>43675</v>
      </c>
      <c r="C51" s="565">
        <v>29216</v>
      </c>
      <c r="D51" s="566">
        <v>3344</v>
      </c>
      <c r="E51" s="567">
        <v>11115</v>
      </c>
      <c r="F51" s="567">
        <v>1422</v>
      </c>
      <c r="G51" s="567">
        <v>4078</v>
      </c>
      <c r="H51" s="567">
        <v>1481</v>
      </c>
      <c r="I51" s="567">
        <v>1594</v>
      </c>
      <c r="J51" s="567">
        <v>646</v>
      </c>
      <c r="K51" s="568">
        <v>1894</v>
      </c>
      <c r="M51" s="608"/>
      <c r="N51" s="608"/>
      <c r="O51" s="608"/>
      <c r="P51" s="608"/>
      <c r="Q51" s="608"/>
      <c r="R51" s="608"/>
      <c r="S51" s="608"/>
      <c r="T51" s="608"/>
      <c r="U51" s="608"/>
      <c r="V51" s="608"/>
      <c r="W51" s="605"/>
      <c r="X51" s="605"/>
      <c r="Y51" s="606"/>
      <c r="Z51" s="606"/>
      <c r="AA51" s="606"/>
      <c r="AB51" s="606"/>
      <c r="AC51" s="606"/>
      <c r="AD51" s="606"/>
      <c r="AE51" s="606"/>
      <c r="AF51" s="606"/>
      <c r="AG51" s="606"/>
    </row>
    <row r="52" spans="1:33" s="225" customFormat="1" ht="15.6" customHeight="1">
      <c r="A52" s="563" t="s">
        <v>79</v>
      </c>
      <c r="B52" s="564">
        <v>5716</v>
      </c>
      <c r="C52" s="565">
        <v>3264</v>
      </c>
      <c r="D52" s="566">
        <v>554</v>
      </c>
      <c r="E52" s="567">
        <v>1898</v>
      </c>
      <c r="F52" s="567">
        <v>143</v>
      </c>
      <c r="G52" s="567">
        <v>312</v>
      </c>
      <c r="H52" s="567">
        <v>124</v>
      </c>
      <c r="I52" s="567">
        <v>177</v>
      </c>
      <c r="J52" s="567">
        <v>333</v>
      </c>
      <c r="K52" s="568">
        <v>809</v>
      </c>
      <c r="M52" s="608"/>
      <c r="N52" s="608"/>
      <c r="O52" s="608"/>
      <c r="P52" s="608"/>
      <c r="Q52" s="608"/>
      <c r="R52" s="608"/>
      <c r="S52" s="608"/>
      <c r="T52" s="608"/>
      <c r="U52" s="608"/>
      <c r="V52" s="608"/>
      <c r="W52" s="605"/>
      <c r="X52" s="605"/>
      <c r="Y52" s="606"/>
      <c r="Z52" s="606"/>
      <c r="AA52" s="606"/>
      <c r="AB52" s="606"/>
      <c r="AC52" s="606"/>
      <c r="AD52" s="606"/>
      <c r="AE52" s="606"/>
      <c r="AF52" s="606"/>
      <c r="AG52" s="606"/>
    </row>
    <row r="53" spans="1:33" s="225" customFormat="1" ht="15.6" customHeight="1">
      <c r="A53" s="563" t="s">
        <v>80</v>
      </c>
      <c r="B53" s="564">
        <v>10074</v>
      </c>
      <c r="C53" s="565">
        <v>5872</v>
      </c>
      <c r="D53" s="566">
        <v>1443</v>
      </c>
      <c r="E53" s="567">
        <v>2759</v>
      </c>
      <c r="F53" s="567">
        <v>427</v>
      </c>
      <c r="G53" s="567">
        <v>947</v>
      </c>
      <c r="H53" s="567">
        <v>340</v>
      </c>
      <c r="I53" s="567">
        <v>386</v>
      </c>
      <c r="J53" s="567">
        <v>234</v>
      </c>
      <c r="K53" s="568">
        <v>425</v>
      </c>
      <c r="M53" s="608"/>
      <c r="N53" s="608"/>
      <c r="O53" s="608"/>
      <c r="P53" s="608"/>
      <c r="Q53" s="608"/>
      <c r="R53" s="608"/>
      <c r="S53" s="608"/>
      <c r="T53" s="608"/>
      <c r="U53" s="607"/>
      <c r="V53" s="607"/>
      <c r="W53" s="605"/>
      <c r="X53" s="605"/>
      <c r="Y53" s="606"/>
      <c r="Z53" s="606"/>
      <c r="AA53" s="606"/>
      <c r="AB53" s="606"/>
      <c r="AC53" s="606"/>
      <c r="AD53" s="606"/>
      <c r="AE53" s="606"/>
      <c r="AF53" s="606"/>
      <c r="AG53" s="606"/>
    </row>
    <row r="54" spans="1:33" s="225" customFormat="1" ht="15.6" customHeight="1">
      <c r="A54" s="563" t="s">
        <v>81</v>
      </c>
      <c r="B54" s="564">
        <v>11947</v>
      </c>
      <c r="C54" s="565">
        <v>7415</v>
      </c>
      <c r="D54" s="566">
        <v>1782</v>
      </c>
      <c r="E54" s="567">
        <v>2750</v>
      </c>
      <c r="F54" s="567">
        <v>229</v>
      </c>
      <c r="G54" s="567">
        <v>834</v>
      </c>
      <c r="H54" s="567">
        <v>271</v>
      </c>
      <c r="I54" s="567">
        <v>347</v>
      </c>
      <c r="J54" s="567">
        <v>179</v>
      </c>
      <c r="K54" s="568">
        <v>890</v>
      </c>
      <c r="M54" s="608"/>
      <c r="N54" s="608"/>
      <c r="O54" s="608"/>
      <c r="P54" s="608"/>
      <c r="Q54" s="608"/>
      <c r="R54" s="608"/>
      <c r="S54" s="608"/>
      <c r="T54" s="608"/>
      <c r="U54" s="608"/>
      <c r="V54" s="608"/>
      <c r="W54" s="605"/>
      <c r="X54" s="605"/>
      <c r="Y54" s="606"/>
      <c r="Z54" s="606"/>
      <c r="AA54" s="606"/>
      <c r="AB54" s="606"/>
      <c r="AC54" s="606"/>
      <c r="AD54" s="606"/>
      <c r="AE54" s="606"/>
      <c r="AF54" s="606"/>
      <c r="AG54" s="606"/>
    </row>
    <row r="55" spans="1:33" s="225" customFormat="1" ht="15.6" customHeight="1">
      <c r="A55" s="563" t="s">
        <v>82</v>
      </c>
      <c r="B55" s="564">
        <v>10224</v>
      </c>
      <c r="C55" s="565">
        <v>4751</v>
      </c>
      <c r="D55" s="566">
        <v>2217</v>
      </c>
      <c r="E55" s="567">
        <v>3256</v>
      </c>
      <c r="F55" s="567">
        <v>342</v>
      </c>
      <c r="G55" s="567">
        <v>832</v>
      </c>
      <c r="H55" s="567">
        <v>351</v>
      </c>
      <c r="I55" s="567">
        <v>420</v>
      </c>
      <c r="J55" s="567">
        <v>354</v>
      </c>
      <c r="K55" s="568">
        <v>957</v>
      </c>
      <c r="M55" s="608"/>
      <c r="N55" s="608"/>
      <c r="O55" s="608"/>
      <c r="P55" s="608"/>
      <c r="Q55" s="608"/>
      <c r="R55" s="608"/>
      <c r="S55" s="608"/>
      <c r="T55" s="608"/>
      <c r="U55" s="608"/>
      <c r="V55" s="608"/>
      <c r="W55" s="605"/>
      <c r="X55" s="605"/>
      <c r="Y55" s="606"/>
      <c r="Z55" s="606"/>
      <c r="AA55" s="606"/>
      <c r="AB55" s="606"/>
      <c r="AC55" s="606"/>
      <c r="AD55" s="606"/>
      <c r="AE55" s="606"/>
      <c r="AF55" s="606"/>
      <c r="AG55" s="606"/>
    </row>
    <row r="56" spans="1:33" s="225" customFormat="1" ht="15.6" customHeight="1">
      <c r="A56" s="563" t="s">
        <v>83</v>
      </c>
      <c r="B56" s="564">
        <v>16679</v>
      </c>
      <c r="C56" s="565">
        <v>10374</v>
      </c>
      <c r="D56" s="566">
        <v>2400</v>
      </c>
      <c r="E56" s="567">
        <v>3905</v>
      </c>
      <c r="F56" s="567">
        <v>362</v>
      </c>
      <c r="G56" s="567">
        <v>1342</v>
      </c>
      <c r="H56" s="567">
        <v>384</v>
      </c>
      <c r="I56" s="567">
        <v>494</v>
      </c>
      <c r="J56" s="567">
        <v>265</v>
      </c>
      <c r="K56" s="568">
        <v>1058</v>
      </c>
      <c r="M56" s="607"/>
      <c r="N56" s="607"/>
      <c r="O56" s="607"/>
      <c r="P56" s="607"/>
      <c r="Q56" s="607"/>
      <c r="R56" s="607"/>
      <c r="S56" s="607"/>
      <c r="T56" s="607"/>
      <c r="U56" s="607"/>
      <c r="V56" s="607"/>
      <c r="W56" s="605"/>
      <c r="X56" s="605"/>
      <c r="Y56" s="606"/>
      <c r="Z56" s="606"/>
      <c r="AA56" s="606"/>
      <c r="AB56" s="606"/>
      <c r="AC56" s="606"/>
      <c r="AD56" s="606"/>
      <c r="AE56" s="606"/>
      <c r="AF56" s="606"/>
      <c r="AG56" s="606"/>
    </row>
    <row r="57" spans="1:33" s="225" customFormat="1" ht="13.5" customHeight="1">
      <c r="A57" s="563" t="s">
        <v>84</v>
      </c>
      <c r="B57" s="564">
        <v>71544</v>
      </c>
      <c r="C57" s="565">
        <v>35560</v>
      </c>
      <c r="D57" s="566">
        <v>19602</v>
      </c>
      <c r="E57" s="567">
        <v>16382</v>
      </c>
      <c r="F57" s="567">
        <v>1533</v>
      </c>
      <c r="G57" s="567">
        <v>5162</v>
      </c>
      <c r="H57" s="567">
        <v>2082</v>
      </c>
      <c r="I57" s="567">
        <v>2867</v>
      </c>
      <c r="J57" s="567">
        <v>1190</v>
      </c>
      <c r="K57" s="568">
        <v>3548</v>
      </c>
      <c r="M57" s="607"/>
      <c r="N57" s="607"/>
      <c r="O57" s="607"/>
      <c r="P57" s="607"/>
      <c r="Q57" s="607"/>
      <c r="R57" s="607"/>
      <c r="S57" s="607"/>
      <c r="T57" s="607"/>
      <c r="U57" s="607"/>
      <c r="V57" s="607"/>
      <c r="W57" s="605"/>
      <c r="X57" s="605"/>
      <c r="Y57" s="606"/>
      <c r="Z57" s="606"/>
      <c r="AA57" s="606"/>
      <c r="AB57" s="606"/>
      <c r="AC57" s="606"/>
      <c r="AD57" s="606"/>
      <c r="AE57" s="606"/>
      <c r="AF57" s="606"/>
      <c r="AG57" s="606"/>
    </row>
    <row r="58" spans="1:33" ht="15" customHeight="1">
      <c r="A58" s="569" t="s">
        <v>85</v>
      </c>
      <c r="B58" s="584">
        <v>730145</v>
      </c>
      <c r="C58" s="585">
        <v>399736</v>
      </c>
      <c r="D58" s="586">
        <v>166069</v>
      </c>
      <c r="E58" s="587">
        <v>164340</v>
      </c>
      <c r="F58" s="587">
        <v>22381</v>
      </c>
      <c r="G58" s="587">
        <v>48021</v>
      </c>
      <c r="H58" s="587">
        <v>22994</v>
      </c>
      <c r="I58" s="587">
        <v>31057</v>
      </c>
      <c r="J58" s="587">
        <v>10006</v>
      </c>
      <c r="K58" s="588">
        <v>29881</v>
      </c>
      <c r="M58" s="605"/>
      <c r="N58" s="605"/>
      <c r="O58" s="605"/>
      <c r="P58" s="605"/>
      <c r="Q58" s="605"/>
      <c r="R58" s="605"/>
      <c r="S58" s="605"/>
      <c r="T58" s="605"/>
      <c r="U58" s="605"/>
      <c r="V58" s="605"/>
      <c r="W58" s="605"/>
      <c r="X58" s="605"/>
      <c r="Y58" s="606"/>
      <c r="Z58" s="606"/>
      <c r="AA58" s="606"/>
      <c r="AB58" s="606"/>
      <c r="AC58" s="606"/>
      <c r="AD58" s="606"/>
      <c r="AE58" s="606"/>
      <c r="AF58" s="606"/>
      <c r="AG58" s="606"/>
    </row>
    <row r="59" spans="1:33" s="225" customFormat="1" ht="15.6" customHeight="1">
      <c r="A59" s="563" t="s">
        <v>86</v>
      </c>
      <c r="B59" s="564">
        <v>133133</v>
      </c>
      <c r="C59" s="565">
        <v>75765</v>
      </c>
      <c r="D59" s="566">
        <v>28024</v>
      </c>
      <c r="E59" s="567">
        <v>29344</v>
      </c>
      <c r="F59" s="567">
        <v>3246</v>
      </c>
      <c r="G59" s="567">
        <v>8258</v>
      </c>
      <c r="H59" s="567">
        <v>4784</v>
      </c>
      <c r="I59" s="567">
        <v>7028</v>
      </c>
      <c r="J59" s="567">
        <v>1708</v>
      </c>
      <c r="K59" s="568">
        <v>4320</v>
      </c>
      <c r="M59" s="608"/>
      <c r="N59" s="608"/>
      <c r="O59" s="608"/>
      <c r="P59" s="608"/>
      <c r="Q59" s="608"/>
      <c r="R59" s="608"/>
      <c r="S59" s="608"/>
      <c r="T59" s="608"/>
      <c r="U59" s="608"/>
      <c r="V59" s="608"/>
      <c r="W59" s="605"/>
      <c r="X59" s="605"/>
      <c r="Y59" s="606"/>
      <c r="Z59" s="606"/>
      <c r="AA59" s="606"/>
      <c r="AB59" s="606"/>
      <c r="AC59" s="606"/>
      <c r="AD59" s="606"/>
      <c r="AE59" s="606"/>
      <c r="AF59" s="606"/>
      <c r="AG59" s="606"/>
    </row>
    <row r="60" spans="1:33" s="225" customFormat="1" ht="15.6" customHeight="1">
      <c r="A60" s="563" t="s">
        <v>264</v>
      </c>
      <c r="B60" s="564">
        <v>20009</v>
      </c>
      <c r="C60" s="565">
        <v>10670</v>
      </c>
      <c r="D60" s="566">
        <v>4334</v>
      </c>
      <c r="E60" s="567">
        <v>5005</v>
      </c>
      <c r="F60" s="567">
        <v>689</v>
      </c>
      <c r="G60" s="567">
        <v>1522</v>
      </c>
      <c r="H60" s="567">
        <v>563</v>
      </c>
      <c r="I60" s="567">
        <v>744</v>
      </c>
      <c r="J60" s="567">
        <v>332</v>
      </c>
      <c r="K60" s="568">
        <v>1155</v>
      </c>
      <c r="M60" s="608"/>
      <c r="N60" s="608"/>
      <c r="O60" s="608"/>
      <c r="P60" s="608"/>
      <c r="Q60" s="608"/>
      <c r="R60" s="608"/>
      <c r="S60" s="608"/>
      <c r="T60" s="608"/>
      <c r="U60" s="608"/>
      <c r="V60" s="608"/>
      <c r="W60" s="605"/>
      <c r="X60" s="605"/>
      <c r="Y60" s="606"/>
      <c r="Z60" s="606"/>
      <c r="AA60" s="606"/>
      <c r="AB60" s="606"/>
      <c r="AC60" s="606"/>
      <c r="AD60" s="606"/>
      <c r="AE60" s="606"/>
      <c r="AF60" s="606"/>
      <c r="AG60" s="606"/>
    </row>
    <row r="61" spans="1:33" s="225" customFormat="1" ht="15.6" customHeight="1">
      <c r="A61" s="563" t="s">
        <v>88</v>
      </c>
      <c r="B61" s="564">
        <v>19313</v>
      </c>
      <c r="C61" s="565">
        <v>9691</v>
      </c>
      <c r="D61" s="566">
        <v>4959</v>
      </c>
      <c r="E61" s="567">
        <v>4663</v>
      </c>
      <c r="F61" s="567">
        <v>629</v>
      </c>
      <c r="G61" s="567">
        <v>1477</v>
      </c>
      <c r="H61" s="567">
        <v>592</v>
      </c>
      <c r="I61" s="567">
        <v>788</v>
      </c>
      <c r="J61" s="567">
        <v>378</v>
      </c>
      <c r="K61" s="568">
        <v>799</v>
      </c>
      <c r="M61" s="608"/>
      <c r="N61" s="608"/>
      <c r="O61" s="608"/>
      <c r="P61" s="608"/>
      <c r="Q61" s="608"/>
      <c r="R61" s="608"/>
      <c r="S61" s="608"/>
      <c r="T61" s="608"/>
      <c r="U61" s="608"/>
      <c r="V61" s="608"/>
      <c r="W61" s="605"/>
      <c r="X61" s="605"/>
      <c r="Y61" s="606"/>
      <c r="Z61" s="606"/>
      <c r="AA61" s="606"/>
      <c r="AB61" s="606"/>
      <c r="AC61" s="606"/>
      <c r="AD61" s="606"/>
      <c r="AE61" s="606"/>
      <c r="AF61" s="606"/>
      <c r="AG61" s="606"/>
    </row>
    <row r="62" spans="1:33" s="225" customFormat="1" ht="15.6" customHeight="1">
      <c r="A62" s="563" t="s">
        <v>89</v>
      </c>
      <c r="B62" s="564">
        <v>85311</v>
      </c>
      <c r="C62" s="565">
        <v>55143</v>
      </c>
      <c r="D62" s="566">
        <v>16039</v>
      </c>
      <c r="E62" s="567">
        <v>14129</v>
      </c>
      <c r="F62" s="567">
        <v>2376</v>
      </c>
      <c r="G62" s="567">
        <v>4323</v>
      </c>
      <c r="H62" s="567">
        <v>1943</v>
      </c>
      <c r="I62" s="567">
        <v>2463</v>
      </c>
      <c r="J62" s="567">
        <v>846</v>
      </c>
      <c r="K62" s="568">
        <v>2178</v>
      </c>
      <c r="M62" s="608"/>
      <c r="N62" s="608"/>
      <c r="O62" s="608"/>
      <c r="P62" s="608"/>
      <c r="Q62" s="608"/>
      <c r="R62" s="608"/>
      <c r="S62" s="608"/>
      <c r="T62" s="608"/>
      <c r="U62" s="608"/>
      <c r="V62" s="608"/>
      <c r="W62" s="605"/>
      <c r="X62" s="605"/>
      <c r="Y62" s="606"/>
      <c r="Z62" s="606"/>
      <c r="AA62" s="606"/>
      <c r="AB62" s="606"/>
      <c r="AC62" s="606"/>
      <c r="AD62" s="606"/>
      <c r="AE62" s="606"/>
      <c r="AF62" s="606"/>
      <c r="AG62" s="606"/>
    </row>
    <row r="63" spans="1:33" s="225" customFormat="1" ht="15.6" customHeight="1">
      <c r="A63" s="563" t="s">
        <v>90</v>
      </c>
      <c r="B63" s="564">
        <v>38761</v>
      </c>
      <c r="C63" s="565">
        <v>18082</v>
      </c>
      <c r="D63" s="566">
        <v>8858</v>
      </c>
      <c r="E63" s="567">
        <v>11821</v>
      </c>
      <c r="F63" s="567">
        <v>2241</v>
      </c>
      <c r="G63" s="567">
        <v>3315</v>
      </c>
      <c r="H63" s="567">
        <v>1400</v>
      </c>
      <c r="I63" s="567">
        <v>2158</v>
      </c>
      <c r="J63" s="567">
        <v>621</v>
      </c>
      <c r="K63" s="568">
        <v>2086</v>
      </c>
      <c r="M63" s="608"/>
      <c r="N63" s="608"/>
      <c r="O63" s="608"/>
      <c r="P63" s="608"/>
      <c r="Q63" s="608"/>
      <c r="R63" s="608"/>
      <c r="S63" s="608"/>
      <c r="T63" s="608"/>
      <c r="U63" s="608"/>
      <c r="V63" s="608"/>
      <c r="W63" s="605"/>
      <c r="X63" s="605"/>
      <c r="Y63" s="606"/>
      <c r="Z63" s="606"/>
      <c r="AA63" s="606"/>
      <c r="AB63" s="606"/>
      <c r="AC63" s="606"/>
      <c r="AD63" s="606"/>
      <c r="AE63" s="606"/>
      <c r="AF63" s="606"/>
      <c r="AG63" s="606"/>
    </row>
    <row r="64" spans="1:33" s="225" customFormat="1" ht="15.6" customHeight="1">
      <c r="A64" s="563" t="s">
        <v>91</v>
      </c>
      <c r="B64" s="564">
        <v>36355</v>
      </c>
      <c r="C64" s="565">
        <v>18782</v>
      </c>
      <c r="D64" s="566">
        <v>8824</v>
      </c>
      <c r="E64" s="567">
        <v>8749</v>
      </c>
      <c r="F64" s="567">
        <v>1089</v>
      </c>
      <c r="G64" s="567">
        <v>2452</v>
      </c>
      <c r="H64" s="567">
        <v>1114</v>
      </c>
      <c r="I64" s="567">
        <v>1513</v>
      </c>
      <c r="J64" s="567">
        <v>618</v>
      </c>
      <c r="K64" s="568">
        <v>1963</v>
      </c>
      <c r="M64" s="608"/>
      <c r="N64" s="608"/>
      <c r="O64" s="608"/>
      <c r="P64" s="608"/>
      <c r="Q64" s="608"/>
      <c r="R64" s="608"/>
      <c r="S64" s="608"/>
      <c r="T64" s="608"/>
      <c r="U64" s="608"/>
      <c r="V64" s="608"/>
      <c r="W64" s="605"/>
      <c r="X64" s="605"/>
      <c r="Y64" s="606"/>
      <c r="Z64" s="606"/>
      <c r="AA64" s="606"/>
      <c r="AB64" s="606"/>
      <c r="AC64" s="606"/>
      <c r="AD64" s="606"/>
      <c r="AE64" s="606"/>
      <c r="AF64" s="606"/>
      <c r="AG64" s="606"/>
    </row>
    <row r="65" spans="1:33" s="225" customFormat="1" ht="15.6" customHeight="1">
      <c r="A65" s="563" t="s">
        <v>92</v>
      </c>
      <c r="B65" s="564">
        <v>72558</v>
      </c>
      <c r="C65" s="565">
        <v>34912</v>
      </c>
      <c r="D65" s="566">
        <v>18375</v>
      </c>
      <c r="E65" s="567">
        <v>19271</v>
      </c>
      <c r="F65" s="567">
        <v>1894</v>
      </c>
      <c r="G65" s="567">
        <v>5142</v>
      </c>
      <c r="H65" s="567">
        <v>2971</v>
      </c>
      <c r="I65" s="567">
        <v>4390</v>
      </c>
      <c r="J65" s="567">
        <v>1106</v>
      </c>
      <c r="K65" s="568">
        <v>3768</v>
      </c>
      <c r="M65" s="608"/>
      <c r="N65" s="608"/>
      <c r="O65" s="608"/>
      <c r="P65" s="608"/>
      <c r="Q65" s="608"/>
      <c r="R65" s="608"/>
      <c r="S65" s="608"/>
      <c r="T65" s="608"/>
      <c r="U65" s="608"/>
      <c r="V65" s="608"/>
      <c r="W65" s="605"/>
      <c r="X65" s="605"/>
      <c r="Y65" s="606"/>
      <c r="Z65" s="606"/>
      <c r="AA65" s="606"/>
      <c r="AB65" s="606"/>
      <c r="AC65" s="606"/>
      <c r="AD65" s="606"/>
      <c r="AE65" s="606"/>
      <c r="AF65" s="606"/>
      <c r="AG65" s="606"/>
    </row>
    <row r="66" spans="1:33" s="225" customFormat="1" ht="15.6" customHeight="1">
      <c r="A66" s="563" t="s">
        <v>93</v>
      </c>
      <c r="B66" s="564">
        <v>43572</v>
      </c>
      <c r="C66" s="565">
        <v>22154</v>
      </c>
      <c r="D66" s="566">
        <v>10169</v>
      </c>
      <c r="E66" s="567">
        <v>11249</v>
      </c>
      <c r="F66" s="567">
        <v>2356</v>
      </c>
      <c r="G66" s="567">
        <v>2819</v>
      </c>
      <c r="H66" s="567">
        <v>1857</v>
      </c>
      <c r="I66" s="567">
        <v>2224</v>
      </c>
      <c r="J66" s="567">
        <v>619</v>
      </c>
      <c r="K66" s="568">
        <v>1374</v>
      </c>
      <c r="M66" s="608"/>
      <c r="N66" s="608"/>
      <c r="O66" s="608"/>
      <c r="P66" s="608"/>
      <c r="Q66" s="608"/>
      <c r="R66" s="608"/>
      <c r="S66" s="608"/>
      <c r="T66" s="608"/>
      <c r="U66" s="608"/>
      <c r="V66" s="608"/>
      <c r="W66" s="605"/>
      <c r="X66" s="605"/>
      <c r="Y66" s="606"/>
      <c r="Z66" s="606"/>
      <c r="AA66" s="606"/>
      <c r="AB66" s="606"/>
      <c r="AC66" s="606"/>
      <c r="AD66" s="606"/>
      <c r="AE66" s="606"/>
      <c r="AF66" s="606"/>
      <c r="AG66" s="606"/>
    </row>
    <row r="67" spans="1:33" s="225" customFormat="1" ht="15.6" customHeight="1">
      <c r="A67" s="563" t="s">
        <v>94</v>
      </c>
      <c r="B67" s="564">
        <v>62906</v>
      </c>
      <c r="C67" s="565">
        <v>30464</v>
      </c>
      <c r="D67" s="566">
        <v>18933</v>
      </c>
      <c r="E67" s="567">
        <v>13509</v>
      </c>
      <c r="F67" s="567">
        <v>1698</v>
      </c>
      <c r="G67" s="567">
        <v>3818</v>
      </c>
      <c r="H67" s="567">
        <v>1713</v>
      </c>
      <c r="I67" s="567">
        <v>2156</v>
      </c>
      <c r="J67" s="567">
        <v>877</v>
      </c>
      <c r="K67" s="568">
        <v>3247</v>
      </c>
      <c r="M67" s="608"/>
      <c r="N67" s="608"/>
      <c r="O67" s="608"/>
      <c r="P67" s="608"/>
      <c r="Q67" s="608"/>
      <c r="R67" s="608"/>
      <c r="S67" s="608"/>
      <c r="T67" s="608"/>
      <c r="U67" s="608"/>
      <c r="V67" s="608"/>
      <c r="W67" s="605"/>
      <c r="X67" s="605"/>
      <c r="Y67" s="606"/>
      <c r="Z67" s="606"/>
      <c r="AA67" s="606"/>
      <c r="AB67" s="606"/>
      <c r="AC67" s="606"/>
      <c r="AD67" s="606"/>
      <c r="AE67" s="606"/>
      <c r="AF67" s="606"/>
      <c r="AG67" s="606"/>
    </row>
    <row r="68" spans="1:33" s="225" customFormat="1" ht="15.6" customHeight="1">
      <c r="A68" s="563" t="s">
        <v>95</v>
      </c>
      <c r="B68" s="564">
        <v>50267</v>
      </c>
      <c r="C68" s="565">
        <v>33344</v>
      </c>
      <c r="D68" s="566">
        <v>6072</v>
      </c>
      <c r="E68" s="567">
        <v>10851</v>
      </c>
      <c r="F68" s="567">
        <v>1451</v>
      </c>
      <c r="G68" s="567">
        <v>3622</v>
      </c>
      <c r="H68" s="567">
        <v>1477</v>
      </c>
      <c r="I68" s="567">
        <v>2053</v>
      </c>
      <c r="J68" s="567">
        <v>605</v>
      </c>
      <c r="K68" s="568">
        <v>1643</v>
      </c>
      <c r="M68" s="608"/>
      <c r="N68" s="608"/>
      <c r="O68" s="608"/>
      <c r="P68" s="608"/>
      <c r="Q68" s="608"/>
      <c r="R68" s="608"/>
      <c r="S68" s="608"/>
      <c r="T68" s="608"/>
      <c r="U68" s="607"/>
      <c r="V68" s="607"/>
      <c r="W68" s="605"/>
      <c r="X68" s="605"/>
      <c r="Y68" s="606"/>
      <c r="Z68" s="606"/>
      <c r="AA68" s="606"/>
      <c r="AB68" s="606"/>
      <c r="AC68" s="606"/>
      <c r="AD68" s="606"/>
      <c r="AE68" s="606"/>
      <c r="AF68" s="606"/>
      <c r="AG68" s="606"/>
    </row>
    <row r="69" spans="1:33" s="225" customFormat="1" ht="15.6" customHeight="1">
      <c r="A69" s="563" t="s">
        <v>96</v>
      </c>
      <c r="B69" s="564">
        <v>24779</v>
      </c>
      <c r="C69" s="565">
        <v>13491</v>
      </c>
      <c r="D69" s="566">
        <v>5615</v>
      </c>
      <c r="E69" s="567">
        <v>5673</v>
      </c>
      <c r="F69" s="567">
        <v>666</v>
      </c>
      <c r="G69" s="567">
        <v>1723</v>
      </c>
      <c r="H69" s="567">
        <v>627</v>
      </c>
      <c r="I69" s="567">
        <v>831</v>
      </c>
      <c r="J69" s="567">
        <v>409</v>
      </c>
      <c r="K69" s="568">
        <v>1417</v>
      </c>
      <c r="M69" s="608"/>
      <c r="N69" s="608"/>
      <c r="O69" s="608"/>
      <c r="P69" s="608"/>
      <c r="Q69" s="608"/>
      <c r="R69" s="608"/>
      <c r="S69" s="608"/>
      <c r="T69" s="608"/>
      <c r="U69" s="608"/>
      <c r="V69" s="608"/>
      <c r="W69" s="605"/>
      <c r="X69" s="605"/>
      <c r="Y69" s="606"/>
      <c r="Z69" s="606"/>
      <c r="AA69" s="606"/>
      <c r="AB69" s="606"/>
      <c r="AC69" s="606"/>
      <c r="AD69" s="606"/>
      <c r="AE69" s="606"/>
      <c r="AF69" s="606"/>
      <c r="AG69" s="606"/>
    </row>
    <row r="70" spans="1:33" s="225" customFormat="1" ht="15.6" customHeight="1">
      <c r="A70" s="563" t="s">
        <v>97</v>
      </c>
      <c r="B70" s="564">
        <v>63665</v>
      </c>
      <c r="C70" s="565">
        <v>34835</v>
      </c>
      <c r="D70" s="566">
        <v>16337</v>
      </c>
      <c r="E70" s="567">
        <v>12493</v>
      </c>
      <c r="F70" s="567">
        <v>1597</v>
      </c>
      <c r="G70" s="567">
        <v>3882</v>
      </c>
      <c r="H70" s="567">
        <v>1557</v>
      </c>
      <c r="I70" s="567">
        <v>2086</v>
      </c>
      <c r="J70" s="567">
        <v>804</v>
      </c>
      <c r="K70" s="568">
        <v>2567</v>
      </c>
      <c r="M70" s="608"/>
      <c r="N70" s="608"/>
      <c r="O70" s="608"/>
      <c r="P70" s="608"/>
      <c r="Q70" s="608"/>
      <c r="R70" s="608"/>
      <c r="S70" s="608"/>
      <c r="T70" s="608"/>
      <c r="U70" s="608"/>
      <c r="V70" s="608"/>
      <c r="W70" s="605"/>
      <c r="X70" s="605"/>
      <c r="Y70" s="606"/>
      <c r="Z70" s="606"/>
      <c r="AA70" s="606"/>
      <c r="AB70" s="606"/>
      <c r="AC70" s="606"/>
      <c r="AD70" s="606"/>
      <c r="AE70" s="606"/>
      <c r="AF70" s="606"/>
      <c r="AG70" s="606"/>
    </row>
    <row r="71" spans="1:33" s="225" customFormat="1" ht="13.5" customHeight="1">
      <c r="A71" s="563" t="s">
        <v>98</v>
      </c>
      <c r="B71" s="564">
        <v>54612</v>
      </c>
      <c r="C71" s="565">
        <v>27909</v>
      </c>
      <c r="D71" s="566">
        <v>14461</v>
      </c>
      <c r="E71" s="567">
        <v>12242</v>
      </c>
      <c r="F71" s="567">
        <v>1755</v>
      </c>
      <c r="G71" s="567">
        <v>3974</v>
      </c>
      <c r="H71" s="567">
        <v>1659</v>
      </c>
      <c r="I71" s="567">
        <v>1826</v>
      </c>
      <c r="J71" s="567">
        <v>757</v>
      </c>
      <c r="K71" s="568">
        <v>2271</v>
      </c>
      <c r="M71" s="607"/>
      <c r="N71" s="607"/>
      <c r="O71" s="607"/>
      <c r="P71" s="607"/>
      <c r="Q71" s="607"/>
      <c r="R71" s="607"/>
      <c r="S71" s="607"/>
      <c r="T71" s="607"/>
      <c r="U71" s="607"/>
      <c r="V71" s="607"/>
      <c r="W71" s="605"/>
      <c r="X71" s="605"/>
      <c r="Y71" s="606"/>
      <c r="Z71" s="606"/>
      <c r="AA71" s="606"/>
      <c r="AB71" s="606"/>
      <c r="AC71" s="606"/>
      <c r="AD71" s="606"/>
      <c r="AE71" s="606"/>
      <c r="AF71" s="606"/>
      <c r="AG71" s="606"/>
    </row>
    <row r="72" spans="1:33" s="225" customFormat="1" ht="15.6" customHeight="1">
      <c r="A72" s="578" t="s">
        <v>99</v>
      </c>
      <c r="B72" s="579">
        <v>24904</v>
      </c>
      <c r="C72" s="580">
        <v>14494</v>
      </c>
      <c r="D72" s="581">
        <v>5069</v>
      </c>
      <c r="E72" s="582">
        <v>5341</v>
      </c>
      <c r="F72" s="582">
        <v>694</v>
      </c>
      <c r="G72" s="582">
        <v>1694</v>
      </c>
      <c r="H72" s="582">
        <v>737</v>
      </c>
      <c r="I72" s="582">
        <v>797</v>
      </c>
      <c r="J72" s="582">
        <v>326</v>
      </c>
      <c r="K72" s="583">
        <v>1093</v>
      </c>
      <c r="M72" s="607"/>
      <c r="N72" s="607"/>
      <c r="O72" s="607"/>
      <c r="P72" s="607"/>
      <c r="Q72" s="607"/>
      <c r="R72" s="607"/>
      <c r="S72" s="607"/>
      <c r="T72" s="607"/>
      <c r="U72" s="607"/>
      <c r="V72" s="607"/>
      <c r="W72" s="605"/>
      <c r="X72" s="605"/>
      <c r="Y72" s="606"/>
      <c r="Z72" s="606"/>
      <c r="AA72" s="606"/>
      <c r="AB72" s="606"/>
      <c r="AC72" s="606"/>
      <c r="AD72" s="606"/>
      <c r="AE72" s="606"/>
      <c r="AF72" s="606"/>
      <c r="AG72" s="606"/>
    </row>
    <row r="73" spans="1:33" ht="15.75" customHeight="1">
      <c r="A73" s="569" t="s">
        <v>100</v>
      </c>
      <c r="B73" s="584">
        <v>346260</v>
      </c>
      <c r="C73" s="585">
        <v>161028</v>
      </c>
      <c r="D73" s="586">
        <v>96051</v>
      </c>
      <c r="E73" s="587">
        <v>89181</v>
      </c>
      <c r="F73" s="587">
        <v>10571</v>
      </c>
      <c r="G73" s="587">
        <v>23790</v>
      </c>
      <c r="H73" s="587">
        <v>10341</v>
      </c>
      <c r="I73" s="587">
        <v>13774</v>
      </c>
      <c r="J73" s="587">
        <v>5752</v>
      </c>
      <c r="K73" s="588">
        <v>24953</v>
      </c>
      <c r="M73" s="605"/>
      <c r="N73" s="605"/>
      <c r="O73" s="605"/>
      <c r="P73" s="605"/>
      <c r="Q73" s="605"/>
      <c r="R73" s="605"/>
      <c r="S73" s="605"/>
      <c r="T73" s="605"/>
      <c r="U73" s="605"/>
      <c r="V73" s="605"/>
      <c r="W73" s="605"/>
      <c r="X73" s="605"/>
      <c r="Y73" s="606"/>
      <c r="Z73" s="606"/>
      <c r="AA73" s="606"/>
      <c r="AB73" s="606"/>
      <c r="AC73" s="606"/>
      <c r="AD73" s="606"/>
      <c r="AE73" s="606"/>
      <c r="AF73" s="606"/>
      <c r="AG73" s="606"/>
    </row>
    <row r="74" spans="1:33" s="225" customFormat="1" ht="15" customHeight="1">
      <c r="A74" s="563" t="s">
        <v>101</v>
      </c>
      <c r="B74" s="564">
        <v>30090</v>
      </c>
      <c r="C74" s="565">
        <v>15971</v>
      </c>
      <c r="D74" s="566">
        <v>6445</v>
      </c>
      <c r="E74" s="567">
        <v>7674</v>
      </c>
      <c r="F74" s="567">
        <v>911</v>
      </c>
      <c r="G74" s="567">
        <v>2264</v>
      </c>
      <c r="H74" s="567">
        <v>1008</v>
      </c>
      <c r="I74" s="567">
        <v>1620</v>
      </c>
      <c r="J74" s="567">
        <v>401</v>
      </c>
      <c r="K74" s="568">
        <v>1470</v>
      </c>
      <c r="M74" s="608"/>
      <c r="N74" s="608"/>
      <c r="O74" s="608"/>
      <c r="P74" s="608"/>
      <c r="Q74" s="608"/>
      <c r="R74" s="608"/>
      <c r="S74" s="608"/>
      <c r="T74" s="608"/>
      <c r="U74" s="608"/>
      <c r="V74" s="608"/>
      <c r="W74" s="605"/>
      <c r="X74" s="605"/>
      <c r="Y74" s="606"/>
      <c r="Z74" s="606"/>
      <c r="AA74" s="606"/>
      <c r="AB74" s="606"/>
      <c r="AC74" s="606"/>
      <c r="AD74" s="606"/>
      <c r="AE74" s="606"/>
      <c r="AF74" s="606"/>
      <c r="AG74" s="606"/>
    </row>
    <row r="75" spans="1:33" s="225" customFormat="1" ht="15" customHeight="1">
      <c r="A75" s="563" t="s">
        <v>102</v>
      </c>
      <c r="B75" s="564">
        <v>94624</v>
      </c>
      <c r="C75" s="565">
        <v>42300</v>
      </c>
      <c r="D75" s="566">
        <v>29105</v>
      </c>
      <c r="E75" s="567">
        <v>23219</v>
      </c>
      <c r="F75" s="567">
        <v>3398</v>
      </c>
      <c r="G75" s="567">
        <v>6761</v>
      </c>
      <c r="H75" s="567">
        <v>2651</v>
      </c>
      <c r="I75" s="567">
        <v>3528</v>
      </c>
      <c r="J75" s="567">
        <v>1736</v>
      </c>
      <c r="K75" s="568">
        <v>5145</v>
      </c>
      <c r="M75" s="608"/>
      <c r="N75" s="608"/>
      <c r="O75" s="608"/>
      <c r="P75" s="608"/>
      <c r="Q75" s="608"/>
      <c r="R75" s="608"/>
      <c r="S75" s="608"/>
      <c r="T75" s="608"/>
      <c r="U75" s="608"/>
      <c r="V75" s="608"/>
      <c r="W75" s="605"/>
      <c r="X75" s="605"/>
      <c r="Y75" s="606"/>
      <c r="Z75" s="606"/>
      <c r="AA75" s="606"/>
      <c r="AB75" s="606"/>
      <c r="AC75" s="606"/>
      <c r="AD75" s="606"/>
      <c r="AE75" s="606"/>
      <c r="AF75" s="606"/>
      <c r="AG75" s="606"/>
    </row>
    <row r="76" spans="1:33" s="225" customFormat="1" ht="12.75" customHeight="1">
      <c r="A76" s="563" t="s">
        <v>302</v>
      </c>
      <c r="B76" s="564">
        <v>134556</v>
      </c>
      <c r="C76" s="565">
        <v>59319</v>
      </c>
      <c r="D76" s="566">
        <v>38088</v>
      </c>
      <c r="E76" s="567">
        <v>37149</v>
      </c>
      <c r="F76" s="567">
        <v>3507</v>
      </c>
      <c r="G76" s="567">
        <v>8563</v>
      </c>
      <c r="H76" s="567">
        <v>3952</v>
      </c>
      <c r="I76" s="567">
        <v>5018</v>
      </c>
      <c r="J76" s="567">
        <v>2349</v>
      </c>
      <c r="K76" s="568">
        <v>13760</v>
      </c>
      <c r="M76" s="608"/>
      <c r="N76" s="608"/>
      <c r="O76" s="608"/>
      <c r="P76" s="608"/>
      <c r="Q76" s="608"/>
      <c r="R76" s="608"/>
      <c r="S76" s="608"/>
      <c r="T76" s="608"/>
      <c r="U76" s="608"/>
      <c r="V76" s="608"/>
      <c r="W76" s="605"/>
      <c r="X76" s="605"/>
      <c r="Y76" s="606"/>
      <c r="Z76" s="606"/>
      <c r="AA76" s="606"/>
      <c r="AB76" s="606"/>
      <c r="AC76" s="606"/>
      <c r="AD76" s="606"/>
      <c r="AE76" s="606"/>
      <c r="AF76" s="606"/>
      <c r="AG76" s="606"/>
    </row>
    <row r="77" spans="1:33" s="225" customFormat="1" ht="24" customHeight="1">
      <c r="A77" s="486" t="s">
        <v>303</v>
      </c>
      <c r="B77" s="564">
        <v>65046</v>
      </c>
      <c r="C77" s="565">
        <v>28466</v>
      </c>
      <c r="D77" s="566">
        <v>17216</v>
      </c>
      <c r="E77" s="567">
        <v>19364</v>
      </c>
      <c r="F77" s="567">
        <v>1682</v>
      </c>
      <c r="G77" s="567">
        <v>4199</v>
      </c>
      <c r="H77" s="567">
        <v>2038</v>
      </c>
      <c r="I77" s="567">
        <v>2686</v>
      </c>
      <c r="J77" s="567">
        <v>1233</v>
      </c>
      <c r="K77" s="568">
        <v>7526</v>
      </c>
      <c r="M77" s="608"/>
      <c r="N77" s="608"/>
      <c r="O77" s="608"/>
      <c r="P77" s="608"/>
      <c r="Q77" s="608"/>
      <c r="R77" s="608"/>
      <c r="S77" s="608"/>
      <c r="T77" s="608"/>
      <c r="U77" s="608"/>
      <c r="V77" s="608"/>
      <c r="W77" s="605"/>
      <c r="X77" s="605"/>
      <c r="Y77" s="606"/>
      <c r="Z77" s="606"/>
      <c r="AA77" s="606"/>
      <c r="AB77" s="606"/>
      <c r="AC77" s="606"/>
      <c r="AD77" s="606"/>
      <c r="AE77" s="606"/>
      <c r="AF77" s="606"/>
      <c r="AG77" s="606"/>
    </row>
    <row r="78" spans="1:33" s="225" customFormat="1" ht="15" customHeight="1">
      <c r="A78" s="510" t="s">
        <v>105</v>
      </c>
      <c r="B78" s="564">
        <v>27594</v>
      </c>
      <c r="C78" s="565">
        <v>11218</v>
      </c>
      <c r="D78" s="566">
        <v>6841</v>
      </c>
      <c r="E78" s="567">
        <v>9535</v>
      </c>
      <c r="F78" s="567">
        <v>658</v>
      </c>
      <c r="G78" s="567">
        <v>1744</v>
      </c>
      <c r="H78" s="567">
        <v>819</v>
      </c>
      <c r="I78" s="567">
        <v>1139</v>
      </c>
      <c r="J78" s="567">
        <v>691</v>
      </c>
      <c r="K78" s="568">
        <v>4484</v>
      </c>
      <c r="M78" s="608"/>
      <c r="N78" s="608"/>
      <c r="O78" s="608"/>
      <c r="P78" s="608"/>
      <c r="Q78" s="608"/>
      <c r="R78" s="608"/>
      <c r="S78" s="608"/>
      <c r="T78" s="608"/>
      <c r="U78" s="608"/>
      <c r="V78" s="608"/>
      <c r="W78" s="605"/>
      <c r="X78" s="605"/>
      <c r="Y78" s="606"/>
      <c r="Z78" s="606"/>
      <c r="AA78" s="606"/>
      <c r="AB78" s="606"/>
      <c r="AC78" s="606"/>
      <c r="AD78" s="606"/>
      <c r="AE78" s="606"/>
      <c r="AF78" s="606"/>
      <c r="AG78" s="606"/>
    </row>
    <row r="79" spans="1:33" s="225" customFormat="1" ht="13.5" customHeight="1">
      <c r="A79" s="510" t="s">
        <v>142</v>
      </c>
      <c r="B79" s="564">
        <v>41916</v>
      </c>
      <c r="C79" s="565">
        <v>19635</v>
      </c>
      <c r="D79" s="566">
        <v>14031</v>
      </c>
      <c r="E79" s="567">
        <v>8250</v>
      </c>
      <c r="F79" s="567">
        <v>1167</v>
      </c>
      <c r="G79" s="567">
        <v>2620</v>
      </c>
      <c r="H79" s="567">
        <v>1095</v>
      </c>
      <c r="I79" s="567">
        <v>1193</v>
      </c>
      <c r="J79" s="567">
        <v>425</v>
      </c>
      <c r="K79" s="568">
        <v>1750</v>
      </c>
      <c r="M79" s="607"/>
      <c r="N79" s="607"/>
      <c r="O79" s="607"/>
      <c r="P79" s="607"/>
      <c r="Q79" s="607"/>
      <c r="R79" s="607"/>
      <c r="S79" s="607"/>
      <c r="T79" s="607"/>
      <c r="U79" s="607"/>
      <c r="V79" s="607"/>
      <c r="W79" s="605"/>
      <c r="X79" s="605"/>
      <c r="Y79" s="606"/>
      <c r="Z79" s="606"/>
      <c r="AA79" s="606"/>
      <c r="AB79" s="606"/>
      <c r="AC79" s="606"/>
      <c r="AD79" s="606"/>
      <c r="AE79" s="606"/>
      <c r="AF79" s="606"/>
      <c r="AG79" s="606"/>
    </row>
    <row r="80" spans="1:33" s="225" customFormat="1" ht="15" customHeight="1">
      <c r="A80" s="563" t="s">
        <v>107</v>
      </c>
      <c r="B80" s="564">
        <v>86990</v>
      </c>
      <c r="C80" s="565">
        <v>43438</v>
      </c>
      <c r="D80" s="566">
        <v>22413</v>
      </c>
      <c r="E80" s="567">
        <v>21139</v>
      </c>
      <c r="F80" s="567">
        <v>2755</v>
      </c>
      <c r="G80" s="567">
        <v>6202</v>
      </c>
      <c r="H80" s="567">
        <v>2730</v>
      </c>
      <c r="I80" s="567">
        <v>3608</v>
      </c>
      <c r="J80" s="567">
        <v>1266</v>
      </c>
      <c r="K80" s="568">
        <v>4578</v>
      </c>
      <c r="M80" s="607"/>
      <c r="N80" s="607"/>
      <c r="O80" s="607"/>
      <c r="P80" s="607"/>
      <c r="Q80" s="607"/>
      <c r="R80" s="607"/>
      <c r="S80" s="607"/>
      <c r="T80" s="607"/>
      <c r="U80" s="607"/>
      <c r="V80" s="607"/>
      <c r="W80" s="605"/>
      <c r="X80" s="605"/>
      <c r="Y80" s="606"/>
      <c r="Z80" s="606"/>
      <c r="AA80" s="606"/>
      <c r="AB80" s="606"/>
      <c r="AC80" s="606"/>
      <c r="AD80" s="606"/>
      <c r="AE80" s="606"/>
      <c r="AF80" s="606"/>
      <c r="AG80" s="606"/>
    </row>
    <row r="81" spans="1:33" ht="14.25" customHeight="1">
      <c r="A81" s="569" t="s">
        <v>108</v>
      </c>
      <c r="B81" s="584">
        <v>492144</v>
      </c>
      <c r="C81" s="585">
        <v>238282</v>
      </c>
      <c r="D81" s="586">
        <v>129119</v>
      </c>
      <c r="E81" s="587">
        <v>124743</v>
      </c>
      <c r="F81" s="587">
        <v>14978</v>
      </c>
      <c r="G81" s="587">
        <v>37960</v>
      </c>
      <c r="H81" s="587">
        <v>17283</v>
      </c>
      <c r="I81" s="587">
        <v>22451</v>
      </c>
      <c r="J81" s="587">
        <v>7183</v>
      </c>
      <c r="K81" s="588">
        <v>24888</v>
      </c>
      <c r="M81" s="605"/>
      <c r="N81" s="605"/>
      <c r="O81" s="605"/>
      <c r="P81" s="605"/>
      <c r="Q81" s="605"/>
      <c r="R81" s="605"/>
      <c r="S81" s="605"/>
      <c r="T81" s="605"/>
      <c r="U81" s="605"/>
      <c r="V81" s="605"/>
      <c r="W81" s="605"/>
      <c r="X81" s="605"/>
      <c r="Y81" s="606"/>
      <c r="Z81" s="606"/>
      <c r="AA81" s="606"/>
      <c r="AB81" s="606"/>
      <c r="AC81" s="606"/>
      <c r="AD81" s="606"/>
      <c r="AE81" s="606"/>
      <c r="AF81" s="606"/>
      <c r="AG81" s="606"/>
    </row>
    <row r="82" spans="1:33" s="225" customFormat="1" ht="14.25" customHeight="1">
      <c r="A82" s="563" t="s">
        <v>109</v>
      </c>
      <c r="B82" s="564">
        <v>11632</v>
      </c>
      <c r="C82" s="565">
        <v>5559</v>
      </c>
      <c r="D82" s="566">
        <v>2738</v>
      </c>
      <c r="E82" s="567">
        <v>3335</v>
      </c>
      <c r="F82" s="567">
        <v>444</v>
      </c>
      <c r="G82" s="567">
        <v>1013</v>
      </c>
      <c r="H82" s="567">
        <v>500</v>
      </c>
      <c r="I82" s="567">
        <v>642</v>
      </c>
      <c r="J82" s="567">
        <v>181</v>
      </c>
      <c r="K82" s="568">
        <v>555</v>
      </c>
      <c r="M82" s="608"/>
      <c r="N82" s="608"/>
      <c r="O82" s="608"/>
      <c r="P82" s="608"/>
      <c r="Q82" s="608"/>
      <c r="R82" s="608"/>
      <c r="S82" s="608"/>
      <c r="T82" s="608"/>
      <c r="U82" s="608"/>
      <c r="V82" s="608"/>
      <c r="W82" s="605"/>
      <c r="X82" s="605"/>
      <c r="Y82" s="606"/>
      <c r="Z82" s="606"/>
      <c r="AA82" s="606"/>
      <c r="AB82" s="606"/>
      <c r="AC82" s="606"/>
      <c r="AD82" s="606"/>
      <c r="AE82" s="606"/>
      <c r="AF82" s="606"/>
      <c r="AG82" s="606"/>
    </row>
    <row r="83" spans="1:33" s="225" customFormat="1" ht="14.25" customHeight="1">
      <c r="A83" s="563" t="s">
        <v>110</v>
      </c>
      <c r="B83" s="564">
        <v>12104</v>
      </c>
      <c r="C83" s="565">
        <v>7173</v>
      </c>
      <c r="D83" s="566">
        <v>1146</v>
      </c>
      <c r="E83" s="567">
        <v>3785</v>
      </c>
      <c r="F83" s="567">
        <v>572</v>
      </c>
      <c r="G83" s="567">
        <v>1075</v>
      </c>
      <c r="H83" s="567">
        <v>544</v>
      </c>
      <c r="I83" s="567">
        <v>823</v>
      </c>
      <c r="J83" s="567">
        <v>300</v>
      </c>
      <c r="K83" s="568">
        <v>471</v>
      </c>
      <c r="M83" s="608"/>
      <c r="N83" s="608"/>
      <c r="O83" s="608"/>
      <c r="P83" s="608"/>
      <c r="Q83" s="608"/>
      <c r="R83" s="608"/>
      <c r="S83" s="608"/>
      <c r="T83" s="608"/>
      <c r="U83" s="607"/>
      <c r="V83" s="607"/>
      <c r="W83" s="605"/>
      <c r="X83" s="605"/>
      <c r="Y83" s="606"/>
      <c r="Z83" s="606"/>
      <c r="AA83" s="606"/>
      <c r="AB83" s="606"/>
      <c r="AC83" s="606"/>
      <c r="AD83" s="606"/>
      <c r="AE83" s="606"/>
      <c r="AF83" s="606"/>
      <c r="AG83" s="606"/>
    </row>
    <row r="84" spans="1:33" s="225" customFormat="1" ht="14.25" customHeight="1">
      <c r="A84" s="563" t="s">
        <v>111</v>
      </c>
      <c r="B84" s="564">
        <v>21827</v>
      </c>
      <c r="C84" s="565">
        <v>9833</v>
      </c>
      <c r="D84" s="566">
        <v>5249</v>
      </c>
      <c r="E84" s="567">
        <v>6745</v>
      </c>
      <c r="F84" s="567">
        <v>609</v>
      </c>
      <c r="G84" s="567">
        <v>1973</v>
      </c>
      <c r="H84" s="567">
        <v>999</v>
      </c>
      <c r="I84" s="567">
        <v>1595</v>
      </c>
      <c r="J84" s="567">
        <v>453</v>
      </c>
      <c r="K84" s="568">
        <v>1116</v>
      </c>
      <c r="M84" s="608"/>
      <c r="N84" s="608"/>
      <c r="O84" s="608"/>
      <c r="P84" s="608"/>
      <c r="Q84" s="608"/>
      <c r="R84" s="608"/>
      <c r="S84" s="608"/>
      <c r="T84" s="608"/>
      <c r="U84" s="608"/>
      <c r="V84" s="608"/>
      <c r="W84" s="605"/>
      <c r="X84" s="605"/>
      <c r="Y84" s="606"/>
      <c r="Z84" s="606"/>
      <c r="AA84" s="606"/>
      <c r="AB84" s="606"/>
      <c r="AC84" s="606"/>
      <c r="AD84" s="606"/>
      <c r="AE84" s="606"/>
      <c r="AF84" s="606"/>
      <c r="AG84" s="606"/>
    </row>
    <row r="85" spans="1:33" s="225" customFormat="1" ht="14.25" customHeight="1">
      <c r="A85" s="563" t="s">
        <v>112</v>
      </c>
      <c r="B85" s="564">
        <v>70313</v>
      </c>
      <c r="C85" s="565">
        <v>36061</v>
      </c>
      <c r="D85" s="566">
        <v>17703</v>
      </c>
      <c r="E85" s="567">
        <v>16549</v>
      </c>
      <c r="F85" s="567">
        <v>1943</v>
      </c>
      <c r="G85" s="567">
        <v>5456</v>
      </c>
      <c r="H85" s="567">
        <v>2506</v>
      </c>
      <c r="I85" s="567">
        <v>2936</v>
      </c>
      <c r="J85" s="567">
        <v>972</v>
      </c>
      <c r="K85" s="568">
        <v>2736</v>
      </c>
      <c r="M85" s="608"/>
      <c r="N85" s="608"/>
      <c r="O85" s="608"/>
      <c r="P85" s="608"/>
      <c r="Q85" s="608"/>
      <c r="R85" s="608"/>
      <c r="S85" s="608"/>
      <c r="T85" s="608"/>
      <c r="U85" s="608"/>
      <c r="V85" s="608"/>
      <c r="W85" s="605"/>
      <c r="X85" s="605"/>
      <c r="Y85" s="606"/>
      <c r="Z85" s="606"/>
      <c r="AA85" s="606"/>
      <c r="AB85" s="606"/>
      <c r="AC85" s="606"/>
      <c r="AD85" s="606"/>
      <c r="AE85" s="606"/>
      <c r="AF85" s="606"/>
      <c r="AG85" s="606"/>
    </row>
    <row r="86" spans="1:33" s="225" customFormat="1" ht="14.25" customHeight="1">
      <c r="A86" s="563" t="s">
        <v>113</v>
      </c>
      <c r="B86" s="564">
        <v>116125</v>
      </c>
      <c r="C86" s="565">
        <v>49656</v>
      </c>
      <c r="D86" s="566">
        <v>35913</v>
      </c>
      <c r="E86" s="567">
        <v>30556</v>
      </c>
      <c r="F86" s="567">
        <v>3311</v>
      </c>
      <c r="G86" s="567">
        <v>8508</v>
      </c>
      <c r="H86" s="567">
        <v>4595</v>
      </c>
      <c r="I86" s="567">
        <v>5556</v>
      </c>
      <c r="J86" s="567">
        <v>1798</v>
      </c>
      <c r="K86" s="568">
        <v>6788</v>
      </c>
      <c r="M86" s="608"/>
      <c r="N86" s="608"/>
      <c r="O86" s="608"/>
      <c r="P86" s="608"/>
      <c r="Q86" s="608"/>
      <c r="R86" s="608"/>
      <c r="S86" s="608"/>
      <c r="T86" s="608"/>
      <c r="U86" s="608"/>
      <c r="V86" s="608"/>
      <c r="W86" s="605"/>
      <c r="X86" s="605"/>
      <c r="Y86" s="606"/>
      <c r="Z86" s="606"/>
      <c r="AA86" s="606"/>
      <c r="AB86" s="606"/>
      <c r="AC86" s="606"/>
      <c r="AD86" s="606"/>
      <c r="AE86" s="606"/>
      <c r="AF86" s="606"/>
      <c r="AG86" s="606"/>
    </row>
    <row r="87" spans="1:33" s="225" customFormat="1" ht="14.25" customHeight="1">
      <c r="A87" s="563" t="s">
        <v>114</v>
      </c>
      <c r="B87" s="564">
        <v>51483</v>
      </c>
      <c r="C87" s="565">
        <v>27287</v>
      </c>
      <c r="D87" s="566">
        <v>10743</v>
      </c>
      <c r="E87" s="567">
        <v>13453</v>
      </c>
      <c r="F87" s="567">
        <v>1819</v>
      </c>
      <c r="G87" s="567">
        <v>4251</v>
      </c>
      <c r="H87" s="567">
        <v>1816</v>
      </c>
      <c r="I87" s="567">
        <v>2361</v>
      </c>
      <c r="J87" s="567">
        <v>795</v>
      </c>
      <c r="K87" s="568">
        <v>2411</v>
      </c>
      <c r="M87" s="608"/>
      <c r="N87" s="608"/>
      <c r="O87" s="608"/>
      <c r="P87" s="608"/>
      <c r="Q87" s="608"/>
      <c r="R87" s="608"/>
      <c r="S87" s="608"/>
      <c r="T87" s="608"/>
      <c r="U87" s="608"/>
      <c r="V87" s="608"/>
      <c r="W87" s="605"/>
      <c r="X87" s="605"/>
      <c r="Y87" s="606"/>
      <c r="Z87" s="606"/>
      <c r="AA87" s="606"/>
      <c r="AB87" s="606"/>
      <c r="AC87" s="606"/>
      <c r="AD87" s="606"/>
      <c r="AE87" s="606"/>
      <c r="AF87" s="606"/>
      <c r="AG87" s="606"/>
    </row>
    <row r="88" spans="1:33" s="225" customFormat="1" ht="14.25" customHeight="1">
      <c r="A88" s="563" t="s">
        <v>115</v>
      </c>
      <c r="B88" s="564">
        <v>62691</v>
      </c>
      <c r="C88" s="565">
        <v>31641</v>
      </c>
      <c r="D88" s="566">
        <v>13643</v>
      </c>
      <c r="E88" s="567">
        <v>17407</v>
      </c>
      <c r="F88" s="567">
        <v>1975</v>
      </c>
      <c r="G88" s="567">
        <v>4956</v>
      </c>
      <c r="H88" s="567">
        <v>1998</v>
      </c>
      <c r="I88" s="567">
        <v>3493</v>
      </c>
      <c r="J88" s="567">
        <v>949</v>
      </c>
      <c r="K88" s="568">
        <v>4036</v>
      </c>
      <c r="M88" s="608"/>
      <c r="N88" s="608"/>
      <c r="O88" s="608"/>
      <c r="P88" s="608"/>
      <c r="Q88" s="608"/>
      <c r="R88" s="608"/>
      <c r="S88" s="608"/>
      <c r="T88" s="608"/>
      <c r="U88" s="608"/>
      <c r="V88" s="608"/>
      <c r="W88" s="605"/>
      <c r="X88" s="605"/>
      <c r="Y88" s="606"/>
      <c r="Z88" s="606"/>
      <c r="AA88" s="606"/>
      <c r="AB88" s="606"/>
      <c r="AC88" s="606"/>
      <c r="AD88" s="606"/>
      <c r="AE88" s="606"/>
      <c r="AF88" s="606"/>
      <c r="AG88" s="606"/>
    </row>
    <row r="89" spans="1:33" s="225" customFormat="1" ht="14.25" customHeight="1">
      <c r="A89" s="563" t="s">
        <v>116</v>
      </c>
      <c r="B89" s="564">
        <v>66083</v>
      </c>
      <c r="C89" s="565">
        <v>32748</v>
      </c>
      <c r="D89" s="566">
        <v>18977</v>
      </c>
      <c r="E89" s="567">
        <v>14358</v>
      </c>
      <c r="F89" s="567">
        <v>1852</v>
      </c>
      <c r="G89" s="567">
        <v>4762</v>
      </c>
      <c r="H89" s="567">
        <v>1890</v>
      </c>
      <c r="I89" s="567">
        <v>2248</v>
      </c>
      <c r="J89" s="567">
        <v>741</v>
      </c>
      <c r="K89" s="568">
        <v>2865</v>
      </c>
      <c r="M89" s="608"/>
      <c r="N89" s="608"/>
      <c r="O89" s="608"/>
      <c r="P89" s="608"/>
      <c r="Q89" s="608"/>
      <c r="R89" s="608"/>
      <c r="S89" s="608"/>
      <c r="T89" s="608"/>
      <c r="U89" s="608"/>
      <c r="V89" s="608"/>
      <c r="W89" s="605"/>
      <c r="X89" s="605"/>
      <c r="Y89" s="606"/>
      <c r="Z89" s="606"/>
      <c r="AA89" s="606"/>
      <c r="AB89" s="606"/>
      <c r="AC89" s="606"/>
      <c r="AD89" s="606"/>
      <c r="AE89" s="606"/>
      <c r="AF89" s="606"/>
      <c r="AG89" s="606"/>
    </row>
    <row r="90" spans="1:33" s="225" customFormat="1" ht="14.25" customHeight="1">
      <c r="A90" s="563" t="s">
        <v>117</v>
      </c>
      <c r="B90" s="564">
        <v>50043</v>
      </c>
      <c r="C90" s="565">
        <v>28315</v>
      </c>
      <c r="D90" s="566">
        <v>10618</v>
      </c>
      <c r="E90" s="567">
        <v>11110</v>
      </c>
      <c r="F90" s="567">
        <v>1439</v>
      </c>
      <c r="G90" s="567">
        <v>3523</v>
      </c>
      <c r="H90" s="567">
        <v>1476</v>
      </c>
      <c r="I90" s="567">
        <v>1726</v>
      </c>
      <c r="J90" s="567">
        <v>620</v>
      </c>
      <c r="K90" s="568">
        <v>2326</v>
      </c>
      <c r="M90" s="608"/>
      <c r="N90" s="608"/>
      <c r="O90" s="608"/>
      <c r="P90" s="608"/>
      <c r="Q90" s="608"/>
      <c r="R90" s="608"/>
      <c r="S90" s="608"/>
      <c r="T90" s="608"/>
      <c r="U90" s="608"/>
      <c r="V90" s="608"/>
      <c r="W90" s="605"/>
      <c r="X90" s="605"/>
      <c r="Y90" s="606"/>
      <c r="Z90" s="606"/>
      <c r="AA90" s="606"/>
      <c r="AB90" s="606"/>
      <c r="AC90" s="606"/>
      <c r="AD90" s="606"/>
      <c r="AE90" s="606"/>
      <c r="AF90" s="606"/>
      <c r="AG90" s="606"/>
    </row>
    <row r="91" spans="1:33" s="225" customFormat="1" ht="14.25" customHeight="1">
      <c r="A91" s="563" t="s">
        <v>118</v>
      </c>
      <c r="B91" s="564">
        <v>29843</v>
      </c>
      <c r="C91" s="565">
        <v>10009</v>
      </c>
      <c r="D91" s="566">
        <v>12389</v>
      </c>
      <c r="E91" s="567">
        <v>7445</v>
      </c>
      <c r="F91" s="567">
        <v>1014</v>
      </c>
      <c r="G91" s="567">
        <v>2443</v>
      </c>
      <c r="H91" s="567">
        <v>959</v>
      </c>
      <c r="I91" s="567">
        <v>1071</v>
      </c>
      <c r="J91" s="567">
        <v>374</v>
      </c>
      <c r="K91" s="568">
        <v>1584</v>
      </c>
      <c r="M91" s="608"/>
      <c r="N91" s="608"/>
      <c r="O91" s="608"/>
      <c r="P91" s="608"/>
      <c r="Q91" s="608"/>
      <c r="R91" s="608"/>
      <c r="S91" s="608"/>
      <c r="T91" s="608"/>
      <c r="U91" s="608"/>
      <c r="V91" s="608"/>
      <c r="W91" s="605"/>
      <c r="X91" s="605"/>
      <c r="Y91" s="606"/>
      <c r="Z91" s="606"/>
      <c r="AA91" s="606"/>
      <c r="AB91" s="606"/>
      <c r="AC91" s="606"/>
      <c r="AD91" s="606"/>
      <c r="AE91" s="606"/>
      <c r="AF91" s="606"/>
      <c r="AG91" s="606"/>
    </row>
    <row r="92" spans="1:33" ht="15.75" customHeight="1">
      <c r="A92" s="569" t="s">
        <v>119</v>
      </c>
      <c r="B92" s="594">
        <v>304419</v>
      </c>
      <c r="C92" s="595">
        <v>146136</v>
      </c>
      <c r="D92" s="596">
        <v>81778</v>
      </c>
      <c r="E92" s="597">
        <v>76505</v>
      </c>
      <c r="F92" s="597">
        <v>9582</v>
      </c>
      <c r="G92" s="597">
        <v>23044</v>
      </c>
      <c r="H92" s="597">
        <v>10121</v>
      </c>
      <c r="I92" s="597">
        <v>12953</v>
      </c>
      <c r="J92" s="597">
        <v>5116</v>
      </c>
      <c r="K92" s="598">
        <v>15689</v>
      </c>
      <c r="M92" s="605"/>
      <c r="N92" s="605"/>
      <c r="O92" s="605"/>
      <c r="P92" s="605"/>
      <c r="Q92" s="605"/>
      <c r="R92" s="605"/>
      <c r="S92" s="605"/>
      <c r="T92" s="605"/>
      <c r="U92" s="605"/>
      <c r="V92" s="605"/>
      <c r="W92" s="605"/>
      <c r="X92" s="605"/>
      <c r="Y92" s="606"/>
      <c r="Z92" s="606"/>
      <c r="AA92" s="606"/>
      <c r="AB92" s="606"/>
      <c r="AC92" s="606"/>
      <c r="AD92" s="606"/>
      <c r="AE92" s="606"/>
      <c r="AF92" s="606"/>
      <c r="AG92" s="606"/>
    </row>
    <row r="93" spans="1:33" s="225" customFormat="1" ht="14.25" customHeight="1">
      <c r="A93" s="563" t="s">
        <v>120</v>
      </c>
      <c r="B93" s="564">
        <v>43336</v>
      </c>
      <c r="C93" s="565">
        <v>24803</v>
      </c>
      <c r="D93" s="566">
        <v>8880</v>
      </c>
      <c r="E93" s="567">
        <v>9653</v>
      </c>
      <c r="F93" s="567">
        <v>1256</v>
      </c>
      <c r="G93" s="567">
        <v>3370</v>
      </c>
      <c r="H93" s="567">
        <v>1248</v>
      </c>
      <c r="I93" s="567">
        <v>1491</v>
      </c>
      <c r="J93" s="567">
        <v>641</v>
      </c>
      <c r="K93" s="568">
        <v>1647</v>
      </c>
      <c r="M93" s="607"/>
      <c r="N93" s="607"/>
      <c r="O93" s="607"/>
      <c r="P93" s="607"/>
      <c r="Q93" s="607"/>
      <c r="R93" s="607"/>
      <c r="S93" s="607"/>
      <c r="T93" s="607"/>
      <c r="U93" s="607"/>
      <c r="V93" s="607"/>
      <c r="W93" s="605"/>
      <c r="X93" s="605"/>
      <c r="Y93" s="606"/>
      <c r="Z93" s="606"/>
      <c r="AA93" s="606"/>
      <c r="AB93" s="606"/>
      <c r="AC93" s="606"/>
      <c r="AD93" s="606"/>
      <c r="AE93" s="606"/>
      <c r="AF93" s="606"/>
      <c r="AG93" s="606"/>
    </row>
    <row r="94" spans="1:33" s="225" customFormat="1" ht="14.25" customHeight="1">
      <c r="A94" s="563" t="s">
        <v>121</v>
      </c>
      <c r="B94" s="599">
        <v>47659</v>
      </c>
      <c r="C94" s="600">
        <v>22149</v>
      </c>
      <c r="D94" s="601">
        <v>13685</v>
      </c>
      <c r="E94" s="602">
        <v>11825</v>
      </c>
      <c r="F94" s="602">
        <v>935</v>
      </c>
      <c r="G94" s="602">
        <v>3140</v>
      </c>
      <c r="H94" s="602">
        <v>1585</v>
      </c>
      <c r="I94" s="602">
        <v>2283</v>
      </c>
      <c r="J94" s="602">
        <v>975</v>
      </c>
      <c r="K94" s="603">
        <v>2907</v>
      </c>
      <c r="M94" s="607"/>
      <c r="N94" s="607"/>
      <c r="O94" s="607"/>
      <c r="P94" s="607"/>
      <c r="Q94" s="607"/>
      <c r="R94" s="607"/>
      <c r="S94" s="607"/>
      <c r="T94" s="607"/>
      <c r="U94" s="607"/>
      <c r="V94" s="607"/>
      <c r="W94" s="605"/>
      <c r="X94" s="605"/>
      <c r="Y94" s="606"/>
      <c r="Z94" s="606"/>
      <c r="AA94" s="606"/>
      <c r="AB94" s="606"/>
      <c r="AC94" s="606"/>
      <c r="AD94" s="606"/>
      <c r="AE94" s="606"/>
      <c r="AF94" s="606"/>
      <c r="AG94" s="606"/>
    </row>
    <row r="95" spans="1:33" s="225" customFormat="1" ht="14.25" customHeight="1">
      <c r="A95" s="563" t="s">
        <v>122</v>
      </c>
      <c r="B95" s="564">
        <v>29715</v>
      </c>
      <c r="C95" s="565">
        <v>17773</v>
      </c>
      <c r="D95" s="566">
        <v>4059</v>
      </c>
      <c r="E95" s="567">
        <v>7883</v>
      </c>
      <c r="F95" s="567">
        <v>975</v>
      </c>
      <c r="G95" s="567">
        <v>2576</v>
      </c>
      <c r="H95" s="567">
        <v>1110</v>
      </c>
      <c r="I95" s="567">
        <v>1485</v>
      </c>
      <c r="J95" s="567">
        <v>543</v>
      </c>
      <c r="K95" s="568">
        <v>1194</v>
      </c>
      <c r="M95" s="608"/>
      <c r="N95" s="608"/>
      <c r="O95" s="608"/>
      <c r="P95" s="608"/>
      <c r="Q95" s="608"/>
      <c r="R95" s="608"/>
      <c r="S95" s="608"/>
      <c r="T95" s="608"/>
      <c r="U95" s="608"/>
      <c r="V95" s="608"/>
      <c r="W95" s="605"/>
      <c r="X95" s="605"/>
      <c r="Y95" s="606"/>
      <c r="Z95" s="606"/>
      <c r="AA95" s="606"/>
      <c r="AB95" s="606"/>
      <c r="AC95" s="606"/>
      <c r="AD95" s="606"/>
      <c r="AE95" s="606"/>
      <c r="AF95" s="606"/>
      <c r="AG95" s="606"/>
    </row>
    <row r="96" spans="1:33" s="225" customFormat="1" ht="14.25" customHeight="1">
      <c r="A96" s="563" t="s">
        <v>123</v>
      </c>
      <c r="B96" s="564">
        <v>11981</v>
      </c>
      <c r="C96" s="565">
        <v>5368</v>
      </c>
      <c r="D96" s="566">
        <v>3464</v>
      </c>
      <c r="E96" s="567">
        <v>3149</v>
      </c>
      <c r="F96" s="567">
        <v>294</v>
      </c>
      <c r="G96" s="567">
        <v>820</v>
      </c>
      <c r="H96" s="567">
        <v>374</v>
      </c>
      <c r="I96" s="567">
        <v>457</v>
      </c>
      <c r="J96" s="567">
        <v>306</v>
      </c>
      <c r="K96" s="568">
        <v>898</v>
      </c>
      <c r="M96" s="608"/>
      <c r="N96" s="608"/>
      <c r="O96" s="608"/>
      <c r="P96" s="608"/>
      <c r="Q96" s="608"/>
      <c r="R96" s="608"/>
      <c r="S96" s="608"/>
      <c r="T96" s="608"/>
      <c r="U96" s="608"/>
      <c r="V96" s="608"/>
      <c r="W96" s="605"/>
      <c r="X96" s="605"/>
      <c r="Y96" s="606"/>
      <c r="Z96" s="606"/>
      <c r="AA96" s="606"/>
      <c r="AB96" s="606"/>
      <c r="AC96" s="606"/>
      <c r="AD96" s="606"/>
      <c r="AE96" s="606"/>
      <c r="AF96" s="606"/>
      <c r="AG96" s="606"/>
    </row>
    <row r="97" spans="1:33" s="225" customFormat="1" ht="14.25" customHeight="1">
      <c r="A97" s="563" t="s">
        <v>124</v>
      </c>
      <c r="B97" s="564">
        <v>68309</v>
      </c>
      <c r="C97" s="565">
        <v>29502</v>
      </c>
      <c r="D97" s="566">
        <v>21791</v>
      </c>
      <c r="E97" s="567">
        <v>17016</v>
      </c>
      <c r="F97" s="567">
        <v>2227</v>
      </c>
      <c r="G97" s="567">
        <v>5132</v>
      </c>
      <c r="H97" s="567">
        <v>2113</v>
      </c>
      <c r="I97" s="567">
        <v>2866</v>
      </c>
      <c r="J97" s="567">
        <v>1041</v>
      </c>
      <c r="K97" s="568">
        <v>3637</v>
      </c>
      <c r="M97" s="608"/>
      <c r="N97" s="608"/>
      <c r="O97" s="608"/>
      <c r="P97" s="608"/>
      <c r="Q97" s="608"/>
      <c r="R97" s="608"/>
      <c r="S97" s="608"/>
      <c r="T97" s="608"/>
      <c r="U97" s="608"/>
      <c r="V97" s="608"/>
      <c r="W97" s="605"/>
      <c r="X97" s="605"/>
      <c r="Y97" s="606"/>
      <c r="Z97" s="606"/>
      <c r="AA97" s="606"/>
      <c r="AB97" s="606"/>
      <c r="AC97" s="606"/>
      <c r="AD97" s="606"/>
      <c r="AE97" s="606"/>
      <c r="AF97" s="606"/>
      <c r="AG97" s="606"/>
    </row>
    <row r="98" spans="1:33" s="225" customFormat="1" ht="14.25" customHeight="1">
      <c r="A98" s="563" t="s">
        <v>125</v>
      </c>
      <c r="B98" s="564">
        <v>45382</v>
      </c>
      <c r="C98" s="565">
        <v>20076</v>
      </c>
      <c r="D98" s="566">
        <v>13356</v>
      </c>
      <c r="E98" s="567">
        <v>11950</v>
      </c>
      <c r="F98" s="567">
        <v>1756</v>
      </c>
      <c r="G98" s="567">
        <v>3641</v>
      </c>
      <c r="H98" s="567">
        <v>1719</v>
      </c>
      <c r="I98" s="567">
        <v>2076</v>
      </c>
      <c r="J98" s="567">
        <v>649</v>
      </c>
      <c r="K98" s="568">
        <v>2109</v>
      </c>
      <c r="M98" s="608"/>
      <c r="N98" s="608"/>
      <c r="O98" s="608"/>
      <c r="P98" s="608"/>
      <c r="Q98" s="608"/>
      <c r="R98" s="608"/>
      <c r="S98" s="608"/>
      <c r="T98" s="608"/>
      <c r="U98" s="607"/>
      <c r="V98" s="607"/>
      <c r="W98" s="605"/>
      <c r="X98" s="605"/>
      <c r="Y98" s="606"/>
      <c r="Z98" s="606"/>
      <c r="AA98" s="606"/>
      <c r="AB98" s="606"/>
      <c r="AC98" s="606"/>
      <c r="AD98" s="606"/>
      <c r="AE98" s="606"/>
      <c r="AF98" s="606"/>
      <c r="AG98" s="606"/>
    </row>
    <row r="99" spans="1:33" s="225" customFormat="1" ht="14.25" customHeight="1">
      <c r="A99" s="563" t="s">
        <v>126</v>
      </c>
      <c r="B99" s="564">
        <v>24371</v>
      </c>
      <c r="C99" s="565">
        <v>14257</v>
      </c>
      <c r="D99" s="566">
        <v>4306</v>
      </c>
      <c r="E99" s="567">
        <v>5808</v>
      </c>
      <c r="F99" s="567">
        <v>701</v>
      </c>
      <c r="G99" s="567">
        <v>1942</v>
      </c>
      <c r="H99" s="567">
        <v>895</v>
      </c>
      <c r="I99" s="567">
        <v>952</v>
      </c>
      <c r="J99" s="567">
        <v>328</v>
      </c>
      <c r="K99" s="568">
        <v>990</v>
      </c>
      <c r="M99" s="608"/>
      <c r="N99" s="608"/>
      <c r="O99" s="608"/>
      <c r="P99" s="608"/>
      <c r="Q99" s="608"/>
      <c r="R99" s="608"/>
      <c r="S99" s="608"/>
      <c r="T99" s="608"/>
      <c r="U99" s="608"/>
      <c r="V99" s="608"/>
      <c r="W99" s="605"/>
      <c r="X99" s="605"/>
      <c r="Y99" s="606"/>
      <c r="Z99" s="606"/>
      <c r="AA99" s="606"/>
      <c r="AB99" s="606"/>
      <c r="AC99" s="606"/>
      <c r="AD99" s="606"/>
      <c r="AE99" s="606"/>
      <c r="AF99" s="606"/>
      <c r="AG99" s="606"/>
    </row>
    <row r="100" spans="1:33" s="225" customFormat="1" ht="14.25" customHeight="1">
      <c r="A100" s="563" t="s">
        <v>127</v>
      </c>
      <c r="B100" s="564">
        <v>7125</v>
      </c>
      <c r="C100" s="565">
        <v>2929</v>
      </c>
      <c r="D100" s="566">
        <v>2406</v>
      </c>
      <c r="E100" s="567">
        <v>1790</v>
      </c>
      <c r="F100" s="567">
        <v>175</v>
      </c>
      <c r="G100" s="567">
        <v>510</v>
      </c>
      <c r="H100" s="567">
        <v>235</v>
      </c>
      <c r="I100" s="567">
        <v>256</v>
      </c>
      <c r="J100" s="567">
        <v>130</v>
      </c>
      <c r="K100" s="568">
        <v>484</v>
      </c>
      <c r="M100" s="608"/>
      <c r="N100" s="608"/>
      <c r="O100" s="608"/>
      <c r="P100" s="608"/>
      <c r="Q100" s="608"/>
      <c r="R100" s="608"/>
      <c r="S100" s="608"/>
      <c r="T100" s="608"/>
      <c r="U100" s="608"/>
      <c r="V100" s="608"/>
      <c r="W100" s="605"/>
      <c r="X100" s="605"/>
      <c r="Y100" s="606"/>
      <c r="Z100" s="606"/>
      <c r="AA100" s="606"/>
      <c r="AB100" s="606"/>
      <c r="AC100" s="606"/>
      <c r="AD100" s="606"/>
      <c r="AE100" s="606"/>
      <c r="AF100" s="606"/>
      <c r="AG100" s="606"/>
    </row>
    <row r="101" spans="1:33" s="225" customFormat="1" ht="14.25" customHeight="1">
      <c r="A101" s="563" t="s">
        <v>128</v>
      </c>
      <c r="B101" s="564">
        <v>16810</v>
      </c>
      <c r="C101" s="565">
        <v>5840</v>
      </c>
      <c r="D101" s="566">
        <v>6470</v>
      </c>
      <c r="E101" s="567">
        <v>4500</v>
      </c>
      <c r="F101" s="567">
        <v>793</v>
      </c>
      <c r="G101" s="567">
        <v>1108</v>
      </c>
      <c r="H101" s="567">
        <v>452</v>
      </c>
      <c r="I101" s="567">
        <v>695</v>
      </c>
      <c r="J101" s="567">
        <v>298</v>
      </c>
      <c r="K101" s="568">
        <v>1154</v>
      </c>
      <c r="M101" s="608"/>
      <c r="N101" s="608"/>
      <c r="O101" s="608"/>
      <c r="P101" s="608"/>
      <c r="Q101" s="608"/>
      <c r="R101" s="608"/>
      <c r="S101" s="608"/>
      <c r="T101" s="608"/>
      <c r="U101" s="608"/>
      <c r="V101" s="608"/>
      <c r="W101" s="605"/>
      <c r="X101" s="605"/>
      <c r="Y101" s="606"/>
      <c r="Z101" s="606"/>
      <c r="AA101" s="606"/>
      <c r="AB101" s="606"/>
      <c r="AC101" s="606"/>
      <c r="AD101" s="606"/>
      <c r="AE101" s="606"/>
      <c r="AF101" s="606"/>
      <c r="AG101" s="606"/>
    </row>
    <row r="102" spans="1:33" s="225" customFormat="1" ht="14.25" customHeight="1">
      <c r="A102" s="563" t="s">
        <v>129</v>
      </c>
      <c r="B102" s="564">
        <v>4946</v>
      </c>
      <c r="C102" s="565">
        <v>2396</v>
      </c>
      <c r="D102" s="566">
        <v>719</v>
      </c>
      <c r="E102" s="567">
        <v>1831</v>
      </c>
      <c r="F102" s="567">
        <v>378</v>
      </c>
      <c r="G102" s="567">
        <v>485</v>
      </c>
      <c r="H102" s="567">
        <v>268</v>
      </c>
      <c r="I102" s="567">
        <v>282</v>
      </c>
      <c r="J102" s="567">
        <v>110</v>
      </c>
      <c r="K102" s="568">
        <v>308</v>
      </c>
      <c r="M102" s="607"/>
      <c r="N102" s="607"/>
      <c r="O102" s="607"/>
      <c r="P102" s="607"/>
      <c r="Q102" s="607"/>
      <c r="R102" s="607"/>
      <c r="S102" s="607"/>
      <c r="T102" s="607"/>
      <c r="U102" s="607"/>
      <c r="V102" s="607"/>
      <c r="W102" s="605"/>
      <c r="X102" s="605"/>
      <c r="Y102" s="606"/>
      <c r="Z102" s="606"/>
      <c r="AA102" s="606"/>
      <c r="AB102" s="606"/>
      <c r="AC102" s="606"/>
      <c r="AD102" s="606"/>
      <c r="AE102" s="606"/>
      <c r="AF102" s="606"/>
      <c r="AG102" s="606"/>
    </row>
    <row r="103" spans="1:33" s="225" customFormat="1" ht="14.25" customHeight="1">
      <c r="A103" s="578" t="s">
        <v>130</v>
      </c>
      <c r="B103" s="579">
        <v>4785</v>
      </c>
      <c r="C103" s="580">
        <v>1043</v>
      </c>
      <c r="D103" s="581">
        <v>2642</v>
      </c>
      <c r="E103" s="582">
        <v>1100</v>
      </c>
      <c r="F103" s="582">
        <v>92</v>
      </c>
      <c r="G103" s="582">
        <v>320</v>
      </c>
      <c r="H103" s="582">
        <v>122</v>
      </c>
      <c r="I103" s="582">
        <v>110</v>
      </c>
      <c r="J103" s="582">
        <v>95</v>
      </c>
      <c r="K103" s="583">
        <v>361</v>
      </c>
      <c r="M103" s="607"/>
      <c r="N103" s="607"/>
      <c r="O103" s="607"/>
      <c r="P103" s="607"/>
      <c r="Q103" s="607"/>
      <c r="R103" s="607"/>
      <c r="S103" s="607"/>
      <c r="T103" s="607"/>
      <c r="U103" s="607"/>
      <c r="V103" s="607"/>
      <c r="W103" s="605"/>
      <c r="X103" s="605"/>
      <c r="Y103" s="606"/>
      <c r="Z103" s="606"/>
      <c r="AA103" s="606"/>
      <c r="AB103" s="606"/>
      <c r="AC103" s="606"/>
      <c r="AD103" s="606"/>
      <c r="AE103" s="606"/>
      <c r="AF103" s="606"/>
      <c r="AG103" s="606"/>
    </row>
    <row r="104" spans="1:33">
      <c r="A104" s="604"/>
    </row>
    <row r="105" spans="1:33">
      <c r="A105" s="20"/>
    </row>
    <row r="106" spans="1:33">
      <c r="A106" s="609"/>
      <c r="B106" s="610"/>
      <c r="C106" s="610"/>
      <c r="D106" s="610"/>
      <c r="E106" s="610"/>
      <c r="F106" s="610"/>
      <c r="G106" s="610"/>
      <c r="H106" s="610"/>
      <c r="I106" s="610"/>
      <c r="J106" s="610"/>
      <c r="K106" s="610"/>
      <c r="L106" s="611"/>
    </row>
    <row r="107" spans="1:33">
      <c r="A107" s="609"/>
      <c r="B107" s="610"/>
      <c r="C107" s="610"/>
      <c r="D107" s="610"/>
      <c r="E107" s="610"/>
      <c r="F107" s="610"/>
      <c r="G107" s="610"/>
      <c r="H107" s="610"/>
      <c r="I107" s="610"/>
      <c r="J107" s="610"/>
      <c r="K107" s="610"/>
    </row>
    <row r="108" spans="1:33" ht="14.25">
      <c r="A108" s="612"/>
      <c r="B108" s="610"/>
      <c r="C108" s="610"/>
      <c r="D108" s="610"/>
      <c r="E108" s="610"/>
      <c r="F108" s="610"/>
      <c r="G108" s="610"/>
      <c r="H108" s="610"/>
      <c r="I108" s="610"/>
      <c r="J108" s="610"/>
      <c r="K108" s="610"/>
    </row>
    <row r="109" spans="1:33" ht="14.25">
      <c r="A109" s="612"/>
      <c r="B109" s="610"/>
      <c r="C109" s="610"/>
      <c r="D109" s="610"/>
      <c r="E109" s="610"/>
      <c r="F109" s="610"/>
      <c r="G109" s="610"/>
      <c r="H109" s="610"/>
      <c r="I109" s="610"/>
      <c r="J109" s="610"/>
      <c r="K109" s="610"/>
    </row>
    <row r="110" spans="1:33" ht="14.25">
      <c r="A110" s="612"/>
      <c r="B110" s="610"/>
      <c r="C110" s="610"/>
      <c r="D110" s="610"/>
      <c r="E110" s="610"/>
      <c r="F110" s="610"/>
      <c r="G110" s="610"/>
      <c r="H110" s="610"/>
      <c r="I110" s="610"/>
      <c r="J110" s="610"/>
      <c r="K110" s="610"/>
    </row>
    <row r="111" spans="1:33" ht="14.25">
      <c r="A111" s="612"/>
      <c r="B111" s="610"/>
      <c r="C111" s="610"/>
      <c r="D111" s="610"/>
      <c r="E111" s="610"/>
      <c r="F111" s="610"/>
      <c r="G111" s="610"/>
      <c r="H111" s="610"/>
      <c r="I111" s="610"/>
      <c r="J111" s="610"/>
      <c r="K111" s="610"/>
    </row>
    <row r="112" spans="1:33" ht="14.25">
      <c r="A112" s="612"/>
      <c r="B112" s="610"/>
      <c r="C112" s="610"/>
      <c r="D112" s="610"/>
      <c r="E112" s="610"/>
      <c r="F112" s="610"/>
      <c r="G112" s="610"/>
      <c r="H112" s="610"/>
      <c r="I112" s="610"/>
      <c r="J112" s="610"/>
      <c r="K112" s="610"/>
    </row>
    <row r="113" spans="1:11" ht="14.25">
      <c r="A113" s="612"/>
      <c r="B113" s="610"/>
      <c r="C113" s="610"/>
      <c r="D113" s="610"/>
      <c r="E113" s="610"/>
      <c r="F113" s="610"/>
      <c r="G113" s="610"/>
      <c r="H113" s="610"/>
      <c r="I113" s="610"/>
      <c r="J113" s="610"/>
      <c r="K113" s="610"/>
    </row>
    <row r="114" spans="1:11" ht="14.25">
      <c r="A114" s="612"/>
      <c r="B114" s="610"/>
      <c r="C114" s="610"/>
      <c r="D114" s="610"/>
      <c r="E114" s="610"/>
      <c r="F114" s="610"/>
      <c r="G114" s="610"/>
      <c r="H114" s="610"/>
      <c r="I114" s="610"/>
      <c r="J114" s="610"/>
      <c r="K114" s="610"/>
    </row>
    <row r="115" spans="1:11" ht="13.5">
      <c r="A115" s="613"/>
      <c r="F115" s="611"/>
      <c r="G115" s="611"/>
      <c r="H115" s="611"/>
      <c r="I115" s="611"/>
      <c r="J115" s="611"/>
      <c r="K115" s="611"/>
    </row>
    <row r="116" spans="1:11">
      <c r="A116" s="609"/>
      <c r="B116" s="610"/>
    </row>
    <row r="117" spans="1:11">
      <c r="A117" s="609"/>
      <c r="B117" s="610"/>
    </row>
    <row r="118" spans="1:11" ht="14.25">
      <c r="A118" s="612"/>
      <c r="B118" s="610"/>
    </row>
    <row r="119" spans="1:11" ht="14.25">
      <c r="A119" s="612"/>
      <c r="B119" s="610"/>
    </row>
    <row r="120" spans="1:11" ht="14.25">
      <c r="A120" s="612"/>
      <c r="B120" s="610"/>
    </row>
    <row r="121" spans="1:11" ht="14.25">
      <c r="A121" s="612"/>
      <c r="B121" s="610"/>
    </row>
    <row r="122" spans="1:11" ht="14.25">
      <c r="A122" s="612"/>
      <c r="B122" s="610"/>
    </row>
    <row r="123" spans="1:11" ht="14.25">
      <c r="A123" s="612"/>
      <c r="B123" s="610"/>
    </row>
    <row r="124" spans="1:11" ht="14.25">
      <c r="A124" s="612"/>
      <c r="B124" s="610"/>
    </row>
    <row r="125" spans="1:11" ht="14.25">
      <c r="A125" s="612"/>
      <c r="B125" s="610"/>
    </row>
    <row r="126" spans="1:11">
      <c r="A126" s="20"/>
    </row>
    <row r="127" spans="1:11">
      <c r="A127" s="20"/>
    </row>
    <row r="128" spans="1:11">
      <c r="A128" s="20"/>
    </row>
    <row r="129" spans="1:1">
      <c r="A129" s="20"/>
    </row>
    <row r="130" spans="1:1">
      <c r="A130" s="20"/>
    </row>
    <row r="131" spans="1:1">
      <c r="A131" s="20"/>
    </row>
    <row r="132" spans="1:1">
      <c r="A132" s="20"/>
    </row>
    <row r="133" spans="1:1">
      <c r="A133" s="20"/>
    </row>
    <row r="134" spans="1:1">
      <c r="A134" s="20"/>
    </row>
    <row r="135" spans="1:1">
      <c r="A135" s="20"/>
    </row>
    <row r="136" spans="1:1">
      <c r="A136" s="20"/>
    </row>
    <row r="137" spans="1:1">
      <c r="A137" s="20"/>
    </row>
    <row r="138" spans="1:1">
      <c r="A138" s="20"/>
    </row>
    <row r="139" spans="1:1">
      <c r="A139" s="20"/>
    </row>
    <row r="140" spans="1:1">
      <c r="A140" s="20"/>
    </row>
    <row r="141" spans="1:1">
      <c r="A141" s="20"/>
    </row>
    <row r="142" spans="1:1">
      <c r="A142" s="20"/>
    </row>
    <row r="143" spans="1:1">
      <c r="A143" s="20"/>
    </row>
    <row r="144" spans="1:1">
      <c r="A144" s="20"/>
    </row>
    <row r="145" spans="1:1">
      <c r="A145" s="20"/>
    </row>
    <row r="146" spans="1:1">
      <c r="A146" s="20"/>
    </row>
    <row r="147" spans="1:1">
      <c r="A147" s="20"/>
    </row>
    <row r="148" spans="1:1">
      <c r="A148" s="20"/>
    </row>
    <row r="149" spans="1:1">
      <c r="A149" s="20"/>
    </row>
    <row r="150" spans="1:1">
      <c r="A150" s="20"/>
    </row>
    <row r="151" spans="1:1">
      <c r="A151" s="20"/>
    </row>
    <row r="152" spans="1:1">
      <c r="A152" s="20"/>
    </row>
    <row r="153" spans="1:1">
      <c r="A153" s="20"/>
    </row>
    <row r="154" spans="1:1">
      <c r="A154" s="20"/>
    </row>
    <row r="155" spans="1:1">
      <c r="A155" s="20"/>
    </row>
    <row r="156" spans="1:1">
      <c r="A156" s="20"/>
    </row>
    <row r="157" spans="1:1">
      <c r="A157" s="20"/>
    </row>
    <row r="158" spans="1:1">
      <c r="A158" s="20"/>
    </row>
    <row r="159" spans="1:1">
      <c r="A159" s="20"/>
    </row>
    <row r="160" spans="1:1">
      <c r="A160" s="20"/>
    </row>
    <row r="161" spans="1:1">
      <c r="A161" s="20"/>
    </row>
    <row r="162" spans="1:1">
      <c r="A162" s="20"/>
    </row>
    <row r="163" spans="1:1">
      <c r="A163" s="20"/>
    </row>
    <row r="164" spans="1:1">
      <c r="A164" s="20"/>
    </row>
    <row r="165" spans="1:1">
      <c r="A165" s="20"/>
    </row>
    <row r="166" spans="1:1">
      <c r="A166" s="20"/>
    </row>
    <row r="167" spans="1:1">
      <c r="A167" s="20"/>
    </row>
    <row r="168" spans="1:1">
      <c r="A168" s="20"/>
    </row>
    <row r="169" spans="1:1">
      <c r="A169" s="20"/>
    </row>
    <row r="170" spans="1:1">
      <c r="A170" s="20"/>
    </row>
    <row r="171" spans="1:1">
      <c r="A171" s="20"/>
    </row>
    <row r="172" spans="1:1">
      <c r="A172" s="20"/>
    </row>
    <row r="173" spans="1:1">
      <c r="A173" s="20"/>
    </row>
    <row r="174" spans="1:1">
      <c r="A174" s="20"/>
    </row>
    <row r="175" spans="1:1">
      <c r="A175" s="20"/>
    </row>
    <row r="176" spans="1:1">
      <c r="A176" s="20"/>
    </row>
    <row r="177" spans="1:1">
      <c r="A177" s="20"/>
    </row>
    <row r="178" spans="1:1">
      <c r="A178" s="20"/>
    </row>
    <row r="179" spans="1:1">
      <c r="A179" s="20"/>
    </row>
    <row r="180" spans="1:1">
      <c r="A180" s="20"/>
    </row>
    <row r="181" spans="1:1">
      <c r="A181" s="20"/>
    </row>
    <row r="182" spans="1:1">
      <c r="A182" s="20"/>
    </row>
    <row r="183" spans="1:1">
      <c r="A183" s="20"/>
    </row>
    <row r="184" spans="1:1">
      <c r="A184" s="20"/>
    </row>
    <row r="185" spans="1:1">
      <c r="A185" s="20"/>
    </row>
    <row r="186" spans="1:1">
      <c r="A186" s="20"/>
    </row>
    <row r="187" spans="1:1">
      <c r="A187" s="20"/>
    </row>
    <row r="188" spans="1:1">
      <c r="A188" s="20"/>
    </row>
    <row r="189" spans="1:1">
      <c r="A189" s="20"/>
    </row>
    <row r="190" spans="1:1">
      <c r="A190" s="20"/>
    </row>
    <row r="191" spans="1:1">
      <c r="A191" s="20"/>
    </row>
    <row r="192" spans="1:1">
      <c r="A192" s="20"/>
    </row>
    <row r="193" spans="1:1">
      <c r="A193" s="20"/>
    </row>
    <row r="194" spans="1:1">
      <c r="A194" s="20"/>
    </row>
    <row r="195" spans="1:1">
      <c r="A195" s="20"/>
    </row>
    <row r="196" spans="1:1">
      <c r="A196" s="20"/>
    </row>
    <row r="197" spans="1:1">
      <c r="A197" s="20"/>
    </row>
    <row r="198" spans="1:1">
      <c r="A198" s="20"/>
    </row>
    <row r="199" spans="1:1">
      <c r="A199" s="20"/>
    </row>
    <row r="200" spans="1:1">
      <c r="A200" s="20"/>
    </row>
    <row r="201" spans="1:1">
      <c r="A201" s="20"/>
    </row>
    <row r="202" spans="1:1">
      <c r="A202" s="20"/>
    </row>
    <row r="203" spans="1:1">
      <c r="A203" s="20"/>
    </row>
    <row r="204" spans="1:1">
      <c r="A204" s="20"/>
    </row>
    <row r="205" spans="1:1">
      <c r="A205" s="20"/>
    </row>
    <row r="206" spans="1:1">
      <c r="A206" s="20"/>
    </row>
    <row r="207" spans="1:1">
      <c r="A207" s="20"/>
    </row>
    <row r="208" spans="1:1">
      <c r="A208" s="20"/>
    </row>
    <row r="209" spans="1:1">
      <c r="A209" s="20"/>
    </row>
    <row r="210" spans="1:1">
      <c r="A210" s="20"/>
    </row>
    <row r="211" spans="1:1">
      <c r="A211" s="20"/>
    </row>
    <row r="212" spans="1:1">
      <c r="A212" s="20"/>
    </row>
    <row r="213" spans="1:1">
      <c r="A213" s="20"/>
    </row>
    <row r="214" spans="1:1">
      <c r="A214" s="20"/>
    </row>
    <row r="215" spans="1:1">
      <c r="A215" s="20"/>
    </row>
    <row r="216" spans="1:1">
      <c r="A216" s="20"/>
    </row>
    <row r="217" spans="1:1">
      <c r="A217" s="20"/>
    </row>
    <row r="218" spans="1:1">
      <c r="A218" s="20"/>
    </row>
    <row r="219" spans="1:1">
      <c r="A219" s="20"/>
    </row>
    <row r="220" spans="1:1">
      <c r="A220" s="20"/>
    </row>
    <row r="221" spans="1:1">
      <c r="A221" s="20"/>
    </row>
    <row r="222" spans="1:1">
      <c r="A222" s="20"/>
    </row>
    <row r="223" spans="1:1">
      <c r="A223" s="20"/>
    </row>
    <row r="224" spans="1:1">
      <c r="A224" s="20"/>
    </row>
    <row r="225" spans="1:1">
      <c r="A225" s="20"/>
    </row>
    <row r="226" spans="1:1">
      <c r="A226" s="20"/>
    </row>
    <row r="227" spans="1:1">
      <c r="A227" s="20"/>
    </row>
    <row r="228" spans="1:1">
      <c r="A228" s="20"/>
    </row>
    <row r="229" spans="1:1">
      <c r="A229" s="20"/>
    </row>
    <row r="230" spans="1:1">
      <c r="A230" s="20"/>
    </row>
    <row r="231" spans="1:1">
      <c r="A231" s="20"/>
    </row>
    <row r="232" spans="1:1">
      <c r="A232" s="20"/>
    </row>
    <row r="233" spans="1:1">
      <c r="A233" s="20"/>
    </row>
    <row r="234" spans="1:1">
      <c r="A234" s="20"/>
    </row>
    <row r="235" spans="1:1">
      <c r="A235" s="20"/>
    </row>
    <row r="236" spans="1:1">
      <c r="A236" s="20"/>
    </row>
    <row r="237" spans="1:1">
      <c r="A237" s="20"/>
    </row>
    <row r="238" spans="1:1">
      <c r="A238" s="20"/>
    </row>
    <row r="239" spans="1:1">
      <c r="A239" s="20"/>
    </row>
    <row r="240" spans="1:1">
      <c r="A240" s="20"/>
    </row>
    <row r="241" spans="1:1">
      <c r="A241" s="20"/>
    </row>
    <row r="242" spans="1:1">
      <c r="A242" s="20"/>
    </row>
    <row r="243" spans="1:1">
      <c r="A243" s="20"/>
    </row>
    <row r="244" spans="1:1">
      <c r="A244" s="20"/>
    </row>
    <row r="245" spans="1:1">
      <c r="A245" s="20"/>
    </row>
    <row r="246" spans="1:1">
      <c r="A246" s="20"/>
    </row>
    <row r="247" spans="1:1">
      <c r="A247" s="20"/>
    </row>
    <row r="248" spans="1:1">
      <c r="A248" s="20"/>
    </row>
    <row r="249" spans="1:1">
      <c r="A249" s="20"/>
    </row>
    <row r="250" spans="1:1">
      <c r="A250" s="20"/>
    </row>
    <row r="251" spans="1:1">
      <c r="A251" s="20"/>
    </row>
    <row r="252" spans="1:1">
      <c r="A252" s="20"/>
    </row>
    <row r="253" spans="1:1">
      <c r="A253" s="20"/>
    </row>
  </sheetData>
  <mergeCells count="8">
    <mergeCell ref="A3:K3"/>
    <mergeCell ref="A5:A7"/>
    <mergeCell ref="B5:B7"/>
    <mergeCell ref="C5:K5"/>
    <mergeCell ref="C6:C7"/>
    <mergeCell ref="D6:D7"/>
    <mergeCell ref="E6:E7"/>
    <mergeCell ref="F6:K6"/>
  </mergeCells>
  <hyperlinks>
    <hyperlink ref="A1" location="Содержание!A32" display="Содержание"/>
  </hyperlinks>
  <printOptions horizontalCentered="1" verticalCentered="1"/>
  <pageMargins left="0.6692913385826772" right="0.6692913385826772" top="0.70866141732283472" bottom="0.59055118110236227" header="0.39370078740157483" footer="0.51181102362204722"/>
  <pageSetup paperSize="9" scale="88" firstPageNumber="60" orientation="landscape" useFirstPageNumber="1" r:id="rId1"/>
  <headerFooter alignWithMargins="0">
    <oddHeader>&amp;C&amp;9&amp;P</oddHeader>
  </headerFooter>
  <rowBreaks count="1" manualBreakCount="1">
    <brk id="7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1"/>
  <sheetViews>
    <sheetView zoomScaleNormal="100" workbookViewId="0">
      <pane xSplit="1" ySplit="6" topLeftCell="B7" activePane="bottomRight" state="frozen"/>
      <selection activeCell="D141" sqref="D141"/>
      <selection pane="topRight" activeCell="D141" sqref="D141"/>
      <selection pane="bottomLeft" activeCell="D141" sqref="D141"/>
      <selection pane="bottomRight"/>
    </sheetView>
  </sheetViews>
  <sheetFormatPr defaultRowHeight="15"/>
  <cols>
    <col min="1" max="1" width="32.140625" style="459" customWidth="1"/>
    <col min="2" max="2" width="11.85546875" style="24" bestFit="1" customWidth="1"/>
    <col min="3" max="3" width="12.5703125" style="24" customWidth="1"/>
    <col min="4" max="5" width="10.140625" style="24" customWidth="1"/>
    <col min="6" max="6" width="10.7109375" style="24" customWidth="1"/>
    <col min="7" max="7" width="12.42578125" style="24" customWidth="1"/>
    <col min="8" max="8" width="9.7109375" style="24" customWidth="1"/>
    <col min="9" max="9" width="10.42578125" style="24" customWidth="1"/>
    <col min="10" max="10" width="10.140625" style="24" customWidth="1"/>
    <col min="11" max="11" width="12.140625" style="24" customWidth="1"/>
    <col min="12" max="12" width="11.42578125" style="545" bestFit="1" customWidth="1"/>
    <col min="13" max="256" width="9.140625" style="24"/>
    <col min="257" max="257" width="32.140625" style="24" customWidth="1"/>
    <col min="258" max="258" width="11.85546875" style="24" bestFit="1" customWidth="1"/>
    <col min="259" max="259" width="12.5703125" style="24" customWidth="1"/>
    <col min="260" max="261" width="10.140625" style="24" customWidth="1"/>
    <col min="262" max="262" width="10.7109375" style="24" customWidth="1"/>
    <col min="263" max="263" width="12.42578125" style="24" customWidth="1"/>
    <col min="264" max="264" width="9.7109375" style="24" customWidth="1"/>
    <col min="265" max="265" width="10.42578125" style="24" customWidth="1"/>
    <col min="266" max="266" width="10.140625" style="24" customWidth="1"/>
    <col min="267" max="512" width="9.140625" style="24"/>
    <col min="513" max="513" width="32.140625" style="24" customWidth="1"/>
    <col min="514" max="514" width="11.85546875" style="24" bestFit="1" customWidth="1"/>
    <col min="515" max="515" width="12.5703125" style="24" customWidth="1"/>
    <col min="516" max="517" width="10.140625" style="24" customWidth="1"/>
    <col min="518" max="518" width="10.7109375" style="24" customWidth="1"/>
    <col min="519" max="519" width="12.42578125" style="24" customWidth="1"/>
    <col min="520" max="520" width="9.7109375" style="24" customWidth="1"/>
    <col min="521" max="521" width="10.42578125" style="24" customWidth="1"/>
    <col min="522" max="522" width="10.140625" style="24" customWidth="1"/>
    <col min="523" max="768" width="9.140625" style="24"/>
    <col min="769" max="769" width="32.140625" style="24" customWidth="1"/>
    <col min="770" max="770" width="11.85546875" style="24" bestFit="1" customWidth="1"/>
    <col min="771" max="771" width="12.5703125" style="24" customWidth="1"/>
    <col min="772" max="773" width="10.140625" style="24" customWidth="1"/>
    <col min="774" max="774" width="10.7109375" style="24" customWidth="1"/>
    <col min="775" max="775" width="12.42578125" style="24" customWidth="1"/>
    <col min="776" max="776" width="9.7109375" style="24" customWidth="1"/>
    <col min="777" max="777" width="10.42578125" style="24" customWidth="1"/>
    <col min="778" max="778" width="10.140625" style="24" customWidth="1"/>
    <col min="779" max="1024" width="9.140625" style="24"/>
    <col min="1025" max="1025" width="32.140625" style="24" customWidth="1"/>
    <col min="1026" max="1026" width="11.85546875" style="24" bestFit="1" customWidth="1"/>
    <col min="1027" max="1027" width="12.5703125" style="24" customWidth="1"/>
    <col min="1028" max="1029" width="10.140625" style="24" customWidth="1"/>
    <col min="1030" max="1030" width="10.7109375" style="24" customWidth="1"/>
    <col min="1031" max="1031" width="12.42578125" style="24" customWidth="1"/>
    <col min="1032" max="1032" width="9.7109375" style="24" customWidth="1"/>
    <col min="1033" max="1033" width="10.42578125" style="24" customWidth="1"/>
    <col min="1034" max="1034" width="10.140625" style="24" customWidth="1"/>
    <col min="1035" max="1280" width="9.140625" style="24"/>
    <col min="1281" max="1281" width="32.140625" style="24" customWidth="1"/>
    <col min="1282" max="1282" width="11.85546875" style="24" bestFit="1" customWidth="1"/>
    <col min="1283" max="1283" width="12.5703125" style="24" customWidth="1"/>
    <col min="1284" max="1285" width="10.140625" style="24" customWidth="1"/>
    <col min="1286" max="1286" width="10.7109375" style="24" customWidth="1"/>
    <col min="1287" max="1287" width="12.42578125" style="24" customWidth="1"/>
    <col min="1288" max="1288" width="9.7109375" style="24" customWidth="1"/>
    <col min="1289" max="1289" width="10.42578125" style="24" customWidth="1"/>
    <col min="1290" max="1290" width="10.140625" style="24" customWidth="1"/>
    <col min="1291" max="1536" width="9.140625" style="24"/>
    <col min="1537" max="1537" width="32.140625" style="24" customWidth="1"/>
    <col min="1538" max="1538" width="11.85546875" style="24" bestFit="1" customWidth="1"/>
    <col min="1539" max="1539" width="12.5703125" style="24" customWidth="1"/>
    <col min="1540" max="1541" width="10.140625" style="24" customWidth="1"/>
    <col min="1542" max="1542" width="10.7109375" style="24" customWidth="1"/>
    <col min="1543" max="1543" width="12.42578125" style="24" customWidth="1"/>
    <col min="1544" max="1544" width="9.7109375" style="24" customWidth="1"/>
    <col min="1545" max="1545" width="10.42578125" style="24" customWidth="1"/>
    <col min="1546" max="1546" width="10.140625" style="24" customWidth="1"/>
    <col min="1547" max="1792" width="9.140625" style="24"/>
    <col min="1793" max="1793" width="32.140625" style="24" customWidth="1"/>
    <col min="1794" max="1794" width="11.85546875" style="24" bestFit="1" customWidth="1"/>
    <col min="1795" max="1795" width="12.5703125" style="24" customWidth="1"/>
    <col min="1796" max="1797" width="10.140625" style="24" customWidth="1"/>
    <col min="1798" max="1798" width="10.7109375" style="24" customWidth="1"/>
    <col min="1799" max="1799" width="12.42578125" style="24" customWidth="1"/>
    <col min="1800" max="1800" width="9.7109375" style="24" customWidth="1"/>
    <col min="1801" max="1801" width="10.42578125" style="24" customWidth="1"/>
    <col min="1802" max="1802" width="10.140625" style="24" customWidth="1"/>
    <col min="1803" max="2048" width="9.140625" style="24"/>
    <col min="2049" max="2049" width="32.140625" style="24" customWidth="1"/>
    <col min="2050" max="2050" width="11.85546875" style="24" bestFit="1" customWidth="1"/>
    <col min="2051" max="2051" width="12.5703125" style="24" customWidth="1"/>
    <col min="2052" max="2053" width="10.140625" style="24" customWidth="1"/>
    <col min="2054" max="2054" width="10.7109375" style="24" customWidth="1"/>
    <col min="2055" max="2055" width="12.42578125" style="24" customWidth="1"/>
    <col min="2056" max="2056" width="9.7109375" style="24" customWidth="1"/>
    <col min="2057" max="2057" width="10.42578125" style="24" customWidth="1"/>
    <col min="2058" max="2058" width="10.140625" style="24" customWidth="1"/>
    <col min="2059" max="2304" width="9.140625" style="24"/>
    <col min="2305" max="2305" width="32.140625" style="24" customWidth="1"/>
    <col min="2306" max="2306" width="11.85546875" style="24" bestFit="1" customWidth="1"/>
    <col min="2307" max="2307" width="12.5703125" style="24" customWidth="1"/>
    <col min="2308" max="2309" width="10.140625" style="24" customWidth="1"/>
    <col min="2310" max="2310" width="10.7109375" style="24" customWidth="1"/>
    <col min="2311" max="2311" width="12.42578125" style="24" customWidth="1"/>
    <col min="2312" max="2312" width="9.7109375" style="24" customWidth="1"/>
    <col min="2313" max="2313" width="10.42578125" style="24" customWidth="1"/>
    <col min="2314" max="2314" width="10.140625" style="24" customWidth="1"/>
    <col min="2315" max="2560" width="9.140625" style="24"/>
    <col min="2561" max="2561" width="32.140625" style="24" customWidth="1"/>
    <col min="2562" max="2562" width="11.85546875" style="24" bestFit="1" customWidth="1"/>
    <col min="2563" max="2563" width="12.5703125" style="24" customWidth="1"/>
    <col min="2564" max="2565" width="10.140625" style="24" customWidth="1"/>
    <col min="2566" max="2566" width="10.7109375" style="24" customWidth="1"/>
    <col min="2567" max="2567" width="12.42578125" style="24" customWidth="1"/>
    <col min="2568" max="2568" width="9.7109375" style="24" customWidth="1"/>
    <col min="2569" max="2569" width="10.42578125" style="24" customWidth="1"/>
    <col min="2570" max="2570" width="10.140625" style="24" customWidth="1"/>
    <col min="2571" max="2816" width="9.140625" style="24"/>
    <col min="2817" max="2817" width="32.140625" style="24" customWidth="1"/>
    <col min="2818" max="2818" width="11.85546875" style="24" bestFit="1" customWidth="1"/>
    <col min="2819" max="2819" width="12.5703125" style="24" customWidth="1"/>
    <col min="2820" max="2821" width="10.140625" style="24" customWidth="1"/>
    <col min="2822" max="2822" width="10.7109375" style="24" customWidth="1"/>
    <col min="2823" max="2823" width="12.42578125" style="24" customWidth="1"/>
    <col min="2824" max="2824" width="9.7109375" style="24" customWidth="1"/>
    <col min="2825" max="2825" width="10.42578125" style="24" customWidth="1"/>
    <col min="2826" max="2826" width="10.140625" style="24" customWidth="1"/>
    <col min="2827" max="3072" width="9.140625" style="24"/>
    <col min="3073" max="3073" width="32.140625" style="24" customWidth="1"/>
    <col min="3074" max="3074" width="11.85546875" style="24" bestFit="1" customWidth="1"/>
    <col min="3075" max="3075" width="12.5703125" style="24" customWidth="1"/>
    <col min="3076" max="3077" width="10.140625" style="24" customWidth="1"/>
    <col min="3078" max="3078" width="10.7109375" style="24" customWidth="1"/>
    <col min="3079" max="3079" width="12.42578125" style="24" customWidth="1"/>
    <col min="3080" max="3080" width="9.7109375" style="24" customWidth="1"/>
    <col min="3081" max="3081" width="10.42578125" style="24" customWidth="1"/>
    <col min="3082" max="3082" width="10.140625" style="24" customWidth="1"/>
    <col min="3083" max="3328" width="9.140625" style="24"/>
    <col min="3329" max="3329" width="32.140625" style="24" customWidth="1"/>
    <col min="3330" max="3330" width="11.85546875" style="24" bestFit="1" customWidth="1"/>
    <col min="3331" max="3331" width="12.5703125" style="24" customWidth="1"/>
    <col min="3332" max="3333" width="10.140625" style="24" customWidth="1"/>
    <col min="3334" max="3334" width="10.7109375" style="24" customWidth="1"/>
    <col min="3335" max="3335" width="12.42578125" style="24" customWidth="1"/>
    <col min="3336" max="3336" width="9.7109375" style="24" customWidth="1"/>
    <col min="3337" max="3337" width="10.42578125" style="24" customWidth="1"/>
    <col min="3338" max="3338" width="10.140625" style="24" customWidth="1"/>
    <col min="3339" max="3584" width="9.140625" style="24"/>
    <col min="3585" max="3585" width="32.140625" style="24" customWidth="1"/>
    <col min="3586" max="3586" width="11.85546875" style="24" bestFit="1" customWidth="1"/>
    <col min="3587" max="3587" width="12.5703125" style="24" customWidth="1"/>
    <col min="3588" max="3589" width="10.140625" style="24" customWidth="1"/>
    <col min="3590" max="3590" width="10.7109375" style="24" customWidth="1"/>
    <col min="3591" max="3591" width="12.42578125" style="24" customWidth="1"/>
    <col min="3592" max="3592" width="9.7109375" style="24" customWidth="1"/>
    <col min="3593" max="3593" width="10.42578125" style="24" customWidth="1"/>
    <col min="3594" max="3594" width="10.140625" style="24" customWidth="1"/>
    <col min="3595" max="3840" width="9.140625" style="24"/>
    <col min="3841" max="3841" width="32.140625" style="24" customWidth="1"/>
    <col min="3842" max="3842" width="11.85546875" style="24" bestFit="1" customWidth="1"/>
    <col min="3843" max="3843" width="12.5703125" style="24" customWidth="1"/>
    <col min="3844" max="3845" width="10.140625" style="24" customWidth="1"/>
    <col min="3846" max="3846" width="10.7109375" style="24" customWidth="1"/>
    <col min="3847" max="3847" width="12.42578125" style="24" customWidth="1"/>
    <col min="3848" max="3848" width="9.7109375" style="24" customWidth="1"/>
    <col min="3849" max="3849" width="10.42578125" style="24" customWidth="1"/>
    <col min="3850" max="3850" width="10.140625" style="24" customWidth="1"/>
    <col min="3851" max="4096" width="9.140625" style="24"/>
    <col min="4097" max="4097" width="32.140625" style="24" customWidth="1"/>
    <col min="4098" max="4098" width="11.85546875" style="24" bestFit="1" customWidth="1"/>
    <col min="4099" max="4099" width="12.5703125" style="24" customWidth="1"/>
    <col min="4100" max="4101" width="10.140625" style="24" customWidth="1"/>
    <col min="4102" max="4102" width="10.7109375" style="24" customWidth="1"/>
    <col min="4103" max="4103" width="12.42578125" style="24" customWidth="1"/>
    <col min="4104" max="4104" width="9.7109375" style="24" customWidth="1"/>
    <col min="4105" max="4105" width="10.42578125" style="24" customWidth="1"/>
    <col min="4106" max="4106" width="10.140625" style="24" customWidth="1"/>
    <col min="4107" max="4352" width="9.140625" style="24"/>
    <col min="4353" max="4353" width="32.140625" style="24" customWidth="1"/>
    <col min="4354" max="4354" width="11.85546875" style="24" bestFit="1" customWidth="1"/>
    <col min="4355" max="4355" width="12.5703125" style="24" customWidth="1"/>
    <col min="4356" max="4357" width="10.140625" style="24" customWidth="1"/>
    <col min="4358" max="4358" width="10.7109375" style="24" customWidth="1"/>
    <col min="4359" max="4359" width="12.42578125" style="24" customWidth="1"/>
    <col min="4360" max="4360" width="9.7109375" style="24" customWidth="1"/>
    <col min="4361" max="4361" width="10.42578125" style="24" customWidth="1"/>
    <col min="4362" max="4362" width="10.140625" style="24" customWidth="1"/>
    <col min="4363" max="4608" width="9.140625" style="24"/>
    <col min="4609" max="4609" width="32.140625" style="24" customWidth="1"/>
    <col min="4610" max="4610" width="11.85546875" style="24" bestFit="1" customWidth="1"/>
    <col min="4611" max="4611" width="12.5703125" style="24" customWidth="1"/>
    <col min="4612" max="4613" width="10.140625" style="24" customWidth="1"/>
    <col min="4614" max="4614" width="10.7109375" style="24" customWidth="1"/>
    <col min="4615" max="4615" width="12.42578125" style="24" customWidth="1"/>
    <col min="4616" max="4616" width="9.7109375" style="24" customWidth="1"/>
    <col min="4617" max="4617" width="10.42578125" style="24" customWidth="1"/>
    <col min="4618" max="4618" width="10.140625" style="24" customWidth="1"/>
    <col min="4619" max="4864" width="9.140625" style="24"/>
    <col min="4865" max="4865" width="32.140625" style="24" customWidth="1"/>
    <col min="4866" max="4866" width="11.85546875" style="24" bestFit="1" customWidth="1"/>
    <col min="4867" max="4867" width="12.5703125" style="24" customWidth="1"/>
    <col min="4868" max="4869" width="10.140625" style="24" customWidth="1"/>
    <col min="4870" max="4870" width="10.7109375" style="24" customWidth="1"/>
    <col min="4871" max="4871" width="12.42578125" style="24" customWidth="1"/>
    <col min="4872" max="4872" width="9.7109375" style="24" customWidth="1"/>
    <col min="4873" max="4873" width="10.42578125" style="24" customWidth="1"/>
    <col min="4874" max="4874" width="10.140625" style="24" customWidth="1"/>
    <col min="4875" max="5120" width="9.140625" style="24"/>
    <col min="5121" max="5121" width="32.140625" style="24" customWidth="1"/>
    <col min="5122" max="5122" width="11.85546875" style="24" bestFit="1" customWidth="1"/>
    <col min="5123" max="5123" width="12.5703125" style="24" customWidth="1"/>
    <col min="5124" max="5125" width="10.140625" style="24" customWidth="1"/>
    <col min="5126" max="5126" width="10.7109375" style="24" customWidth="1"/>
    <col min="5127" max="5127" width="12.42578125" style="24" customWidth="1"/>
    <col min="5128" max="5128" width="9.7109375" style="24" customWidth="1"/>
    <col min="5129" max="5129" width="10.42578125" style="24" customWidth="1"/>
    <col min="5130" max="5130" width="10.140625" style="24" customWidth="1"/>
    <col min="5131" max="5376" width="9.140625" style="24"/>
    <col min="5377" max="5377" width="32.140625" style="24" customWidth="1"/>
    <col min="5378" max="5378" width="11.85546875" style="24" bestFit="1" customWidth="1"/>
    <col min="5379" max="5379" width="12.5703125" style="24" customWidth="1"/>
    <col min="5380" max="5381" width="10.140625" style="24" customWidth="1"/>
    <col min="5382" max="5382" width="10.7109375" style="24" customWidth="1"/>
    <col min="5383" max="5383" width="12.42578125" style="24" customWidth="1"/>
    <col min="5384" max="5384" width="9.7109375" style="24" customWidth="1"/>
    <col min="5385" max="5385" width="10.42578125" style="24" customWidth="1"/>
    <col min="5386" max="5386" width="10.140625" style="24" customWidth="1"/>
    <col min="5387" max="5632" width="9.140625" style="24"/>
    <col min="5633" max="5633" width="32.140625" style="24" customWidth="1"/>
    <col min="5634" max="5634" width="11.85546875" style="24" bestFit="1" customWidth="1"/>
    <col min="5635" max="5635" width="12.5703125" style="24" customWidth="1"/>
    <col min="5636" max="5637" width="10.140625" style="24" customWidth="1"/>
    <col min="5638" max="5638" width="10.7109375" style="24" customWidth="1"/>
    <col min="5639" max="5639" width="12.42578125" style="24" customWidth="1"/>
    <col min="5640" max="5640" width="9.7109375" style="24" customWidth="1"/>
    <col min="5641" max="5641" width="10.42578125" style="24" customWidth="1"/>
    <col min="5642" max="5642" width="10.140625" style="24" customWidth="1"/>
    <col min="5643" max="5888" width="9.140625" style="24"/>
    <col min="5889" max="5889" width="32.140625" style="24" customWidth="1"/>
    <col min="5890" max="5890" width="11.85546875" style="24" bestFit="1" customWidth="1"/>
    <col min="5891" max="5891" width="12.5703125" style="24" customWidth="1"/>
    <col min="5892" max="5893" width="10.140625" style="24" customWidth="1"/>
    <col min="5894" max="5894" width="10.7109375" style="24" customWidth="1"/>
    <col min="5895" max="5895" width="12.42578125" style="24" customWidth="1"/>
    <col min="5896" max="5896" width="9.7109375" style="24" customWidth="1"/>
    <col min="5897" max="5897" width="10.42578125" style="24" customWidth="1"/>
    <col min="5898" max="5898" width="10.140625" style="24" customWidth="1"/>
    <col min="5899" max="6144" width="9.140625" style="24"/>
    <col min="6145" max="6145" width="32.140625" style="24" customWidth="1"/>
    <col min="6146" max="6146" width="11.85546875" style="24" bestFit="1" customWidth="1"/>
    <col min="6147" max="6147" width="12.5703125" style="24" customWidth="1"/>
    <col min="6148" max="6149" width="10.140625" style="24" customWidth="1"/>
    <col min="6150" max="6150" width="10.7109375" style="24" customWidth="1"/>
    <col min="6151" max="6151" width="12.42578125" style="24" customWidth="1"/>
    <col min="6152" max="6152" width="9.7109375" style="24" customWidth="1"/>
    <col min="6153" max="6153" width="10.42578125" style="24" customWidth="1"/>
    <col min="6154" max="6154" width="10.140625" style="24" customWidth="1"/>
    <col min="6155" max="6400" width="9.140625" style="24"/>
    <col min="6401" max="6401" width="32.140625" style="24" customWidth="1"/>
    <col min="6402" max="6402" width="11.85546875" style="24" bestFit="1" customWidth="1"/>
    <col min="6403" max="6403" width="12.5703125" style="24" customWidth="1"/>
    <col min="6404" max="6405" width="10.140625" style="24" customWidth="1"/>
    <col min="6406" max="6406" width="10.7109375" style="24" customWidth="1"/>
    <col min="6407" max="6407" width="12.42578125" style="24" customWidth="1"/>
    <col min="6408" max="6408" width="9.7109375" style="24" customWidth="1"/>
    <col min="6409" max="6409" width="10.42578125" style="24" customWidth="1"/>
    <col min="6410" max="6410" width="10.140625" style="24" customWidth="1"/>
    <col min="6411" max="6656" width="9.140625" style="24"/>
    <col min="6657" max="6657" width="32.140625" style="24" customWidth="1"/>
    <col min="6658" max="6658" width="11.85546875" style="24" bestFit="1" customWidth="1"/>
    <col min="6659" max="6659" width="12.5703125" style="24" customWidth="1"/>
    <col min="6660" max="6661" width="10.140625" style="24" customWidth="1"/>
    <col min="6662" max="6662" width="10.7109375" style="24" customWidth="1"/>
    <col min="6663" max="6663" width="12.42578125" style="24" customWidth="1"/>
    <col min="6664" max="6664" width="9.7109375" style="24" customWidth="1"/>
    <col min="6665" max="6665" width="10.42578125" style="24" customWidth="1"/>
    <col min="6666" max="6666" width="10.140625" style="24" customWidth="1"/>
    <col min="6667" max="6912" width="9.140625" style="24"/>
    <col min="6913" max="6913" width="32.140625" style="24" customWidth="1"/>
    <col min="6914" max="6914" width="11.85546875" style="24" bestFit="1" customWidth="1"/>
    <col min="6915" max="6915" width="12.5703125" style="24" customWidth="1"/>
    <col min="6916" max="6917" width="10.140625" style="24" customWidth="1"/>
    <col min="6918" max="6918" width="10.7109375" style="24" customWidth="1"/>
    <col min="6919" max="6919" width="12.42578125" style="24" customWidth="1"/>
    <col min="6920" max="6920" width="9.7109375" style="24" customWidth="1"/>
    <col min="6921" max="6921" width="10.42578125" style="24" customWidth="1"/>
    <col min="6922" max="6922" width="10.140625" style="24" customWidth="1"/>
    <col min="6923" max="7168" width="9.140625" style="24"/>
    <col min="7169" max="7169" width="32.140625" style="24" customWidth="1"/>
    <col min="7170" max="7170" width="11.85546875" style="24" bestFit="1" customWidth="1"/>
    <col min="7171" max="7171" width="12.5703125" style="24" customWidth="1"/>
    <col min="7172" max="7173" width="10.140625" style="24" customWidth="1"/>
    <col min="7174" max="7174" width="10.7109375" style="24" customWidth="1"/>
    <col min="7175" max="7175" width="12.42578125" style="24" customWidth="1"/>
    <col min="7176" max="7176" width="9.7109375" style="24" customWidth="1"/>
    <col min="7177" max="7177" width="10.42578125" style="24" customWidth="1"/>
    <col min="7178" max="7178" width="10.140625" style="24" customWidth="1"/>
    <col min="7179" max="7424" width="9.140625" style="24"/>
    <col min="7425" max="7425" width="32.140625" style="24" customWidth="1"/>
    <col min="7426" max="7426" width="11.85546875" style="24" bestFit="1" customWidth="1"/>
    <col min="7427" max="7427" width="12.5703125" style="24" customWidth="1"/>
    <col min="7428" max="7429" width="10.140625" style="24" customWidth="1"/>
    <col min="7430" max="7430" width="10.7109375" style="24" customWidth="1"/>
    <col min="7431" max="7431" width="12.42578125" style="24" customWidth="1"/>
    <col min="7432" max="7432" width="9.7109375" style="24" customWidth="1"/>
    <col min="7433" max="7433" width="10.42578125" style="24" customWidth="1"/>
    <col min="7434" max="7434" width="10.140625" style="24" customWidth="1"/>
    <col min="7435" max="7680" width="9.140625" style="24"/>
    <col min="7681" max="7681" width="32.140625" style="24" customWidth="1"/>
    <col min="7682" max="7682" width="11.85546875" style="24" bestFit="1" customWidth="1"/>
    <col min="7683" max="7683" width="12.5703125" style="24" customWidth="1"/>
    <col min="7684" max="7685" width="10.140625" style="24" customWidth="1"/>
    <col min="7686" max="7686" width="10.7109375" style="24" customWidth="1"/>
    <col min="7687" max="7687" width="12.42578125" style="24" customWidth="1"/>
    <col min="7688" max="7688" width="9.7109375" style="24" customWidth="1"/>
    <col min="7689" max="7689" width="10.42578125" style="24" customWidth="1"/>
    <col min="7690" max="7690" width="10.140625" style="24" customWidth="1"/>
    <col min="7691" max="7936" width="9.140625" style="24"/>
    <col min="7937" max="7937" width="32.140625" style="24" customWidth="1"/>
    <col min="7938" max="7938" width="11.85546875" style="24" bestFit="1" customWidth="1"/>
    <col min="7939" max="7939" width="12.5703125" style="24" customWidth="1"/>
    <col min="7940" max="7941" width="10.140625" style="24" customWidth="1"/>
    <col min="7942" max="7942" width="10.7109375" style="24" customWidth="1"/>
    <col min="7943" max="7943" width="12.42578125" style="24" customWidth="1"/>
    <col min="7944" max="7944" width="9.7109375" style="24" customWidth="1"/>
    <col min="7945" max="7945" width="10.42578125" style="24" customWidth="1"/>
    <col min="7946" max="7946" width="10.140625" style="24" customWidth="1"/>
    <col min="7947" max="8192" width="9.140625" style="24"/>
    <col min="8193" max="8193" width="32.140625" style="24" customWidth="1"/>
    <col min="8194" max="8194" width="11.85546875" style="24" bestFit="1" customWidth="1"/>
    <col min="8195" max="8195" width="12.5703125" style="24" customWidth="1"/>
    <col min="8196" max="8197" width="10.140625" style="24" customWidth="1"/>
    <col min="8198" max="8198" width="10.7109375" style="24" customWidth="1"/>
    <col min="8199" max="8199" width="12.42578125" style="24" customWidth="1"/>
    <col min="8200" max="8200" width="9.7109375" style="24" customWidth="1"/>
    <col min="8201" max="8201" width="10.42578125" style="24" customWidth="1"/>
    <col min="8202" max="8202" width="10.140625" style="24" customWidth="1"/>
    <col min="8203" max="8448" width="9.140625" style="24"/>
    <col min="8449" max="8449" width="32.140625" style="24" customWidth="1"/>
    <col min="8450" max="8450" width="11.85546875" style="24" bestFit="1" customWidth="1"/>
    <col min="8451" max="8451" width="12.5703125" style="24" customWidth="1"/>
    <col min="8452" max="8453" width="10.140625" style="24" customWidth="1"/>
    <col min="8454" max="8454" width="10.7109375" style="24" customWidth="1"/>
    <col min="8455" max="8455" width="12.42578125" style="24" customWidth="1"/>
    <col min="8456" max="8456" width="9.7109375" style="24" customWidth="1"/>
    <col min="8457" max="8457" width="10.42578125" style="24" customWidth="1"/>
    <col min="8458" max="8458" width="10.140625" style="24" customWidth="1"/>
    <col min="8459" max="8704" width="9.140625" style="24"/>
    <col min="8705" max="8705" width="32.140625" style="24" customWidth="1"/>
    <col min="8706" max="8706" width="11.85546875" style="24" bestFit="1" customWidth="1"/>
    <col min="8707" max="8707" width="12.5703125" style="24" customWidth="1"/>
    <col min="8708" max="8709" width="10.140625" style="24" customWidth="1"/>
    <col min="8710" max="8710" width="10.7109375" style="24" customWidth="1"/>
    <col min="8711" max="8711" width="12.42578125" style="24" customWidth="1"/>
    <col min="8712" max="8712" width="9.7109375" style="24" customWidth="1"/>
    <col min="8713" max="8713" width="10.42578125" style="24" customWidth="1"/>
    <col min="8714" max="8714" width="10.140625" style="24" customWidth="1"/>
    <col min="8715" max="8960" width="9.140625" style="24"/>
    <col min="8961" max="8961" width="32.140625" style="24" customWidth="1"/>
    <col min="8962" max="8962" width="11.85546875" style="24" bestFit="1" customWidth="1"/>
    <col min="8963" max="8963" width="12.5703125" style="24" customWidth="1"/>
    <col min="8964" max="8965" width="10.140625" style="24" customWidth="1"/>
    <col min="8966" max="8966" width="10.7109375" style="24" customWidth="1"/>
    <col min="8967" max="8967" width="12.42578125" style="24" customWidth="1"/>
    <col min="8968" max="8968" width="9.7109375" style="24" customWidth="1"/>
    <col min="8969" max="8969" width="10.42578125" style="24" customWidth="1"/>
    <col min="8970" max="8970" width="10.140625" style="24" customWidth="1"/>
    <col min="8971" max="9216" width="9.140625" style="24"/>
    <col min="9217" max="9217" width="32.140625" style="24" customWidth="1"/>
    <col min="9218" max="9218" width="11.85546875" style="24" bestFit="1" customWidth="1"/>
    <col min="9219" max="9219" width="12.5703125" style="24" customWidth="1"/>
    <col min="9220" max="9221" width="10.140625" style="24" customWidth="1"/>
    <col min="9222" max="9222" width="10.7109375" style="24" customWidth="1"/>
    <col min="9223" max="9223" width="12.42578125" style="24" customWidth="1"/>
    <col min="9224" max="9224" width="9.7109375" style="24" customWidth="1"/>
    <col min="9225" max="9225" width="10.42578125" style="24" customWidth="1"/>
    <col min="9226" max="9226" width="10.140625" style="24" customWidth="1"/>
    <col min="9227" max="9472" width="9.140625" style="24"/>
    <col min="9473" max="9473" width="32.140625" style="24" customWidth="1"/>
    <col min="9474" max="9474" width="11.85546875" style="24" bestFit="1" customWidth="1"/>
    <col min="9475" max="9475" width="12.5703125" style="24" customWidth="1"/>
    <col min="9476" max="9477" width="10.140625" style="24" customWidth="1"/>
    <col min="9478" max="9478" width="10.7109375" style="24" customWidth="1"/>
    <col min="9479" max="9479" width="12.42578125" style="24" customWidth="1"/>
    <col min="9480" max="9480" width="9.7109375" style="24" customWidth="1"/>
    <col min="9481" max="9481" width="10.42578125" style="24" customWidth="1"/>
    <col min="9482" max="9482" width="10.140625" style="24" customWidth="1"/>
    <col min="9483" max="9728" width="9.140625" style="24"/>
    <col min="9729" max="9729" width="32.140625" style="24" customWidth="1"/>
    <col min="9730" max="9730" width="11.85546875" style="24" bestFit="1" customWidth="1"/>
    <col min="9731" max="9731" width="12.5703125" style="24" customWidth="1"/>
    <col min="9732" max="9733" width="10.140625" style="24" customWidth="1"/>
    <col min="9734" max="9734" width="10.7109375" style="24" customWidth="1"/>
    <col min="9735" max="9735" width="12.42578125" style="24" customWidth="1"/>
    <col min="9736" max="9736" width="9.7109375" style="24" customWidth="1"/>
    <col min="9737" max="9737" width="10.42578125" style="24" customWidth="1"/>
    <col min="9738" max="9738" width="10.140625" style="24" customWidth="1"/>
    <col min="9739" max="9984" width="9.140625" style="24"/>
    <col min="9985" max="9985" width="32.140625" style="24" customWidth="1"/>
    <col min="9986" max="9986" width="11.85546875" style="24" bestFit="1" customWidth="1"/>
    <col min="9987" max="9987" width="12.5703125" style="24" customWidth="1"/>
    <col min="9988" max="9989" width="10.140625" style="24" customWidth="1"/>
    <col min="9990" max="9990" width="10.7109375" style="24" customWidth="1"/>
    <col min="9991" max="9991" width="12.42578125" style="24" customWidth="1"/>
    <col min="9992" max="9992" width="9.7109375" style="24" customWidth="1"/>
    <col min="9993" max="9993" width="10.42578125" style="24" customWidth="1"/>
    <col min="9994" max="9994" width="10.140625" style="24" customWidth="1"/>
    <col min="9995" max="10240" width="9.140625" style="24"/>
    <col min="10241" max="10241" width="32.140625" style="24" customWidth="1"/>
    <col min="10242" max="10242" width="11.85546875" style="24" bestFit="1" customWidth="1"/>
    <col min="10243" max="10243" width="12.5703125" style="24" customWidth="1"/>
    <col min="10244" max="10245" width="10.140625" style="24" customWidth="1"/>
    <col min="10246" max="10246" width="10.7109375" style="24" customWidth="1"/>
    <col min="10247" max="10247" width="12.42578125" style="24" customWidth="1"/>
    <col min="10248" max="10248" width="9.7109375" style="24" customWidth="1"/>
    <col min="10249" max="10249" width="10.42578125" style="24" customWidth="1"/>
    <col min="10250" max="10250" width="10.140625" style="24" customWidth="1"/>
    <col min="10251" max="10496" width="9.140625" style="24"/>
    <col min="10497" max="10497" width="32.140625" style="24" customWidth="1"/>
    <col min="10498" max="10498" width="11.85546875" style="24" bestFit="1" customWidth="1"/>
    <col min="10499" max="10499" width="12.5703125" style="24" customWidth="1"/>
    <col min="10500" max="10501" width="10.140625" style="24" customWidth="1"/>
    <col min="10502" max="10502" width="10.7109375" style="24" customWidth="1"/>
    <col min="10503" max="10503" width="12.42578125" style="24" customWidth="1"/>
    <col min="10504" max="10504" width="9.7109375" style="24" customWidth="1"/>
    <col min="10505" max="10505" width="10.42578125" style="24" customWidth="1"/>
    <col min="10506" max="10506" width="10.140625" style="24" customWidth="1"/>
    <col min="10507" max="10752" width="9.140625" style="24"/>
    <col min="10753" max="10753" width="32.140625" style="24" customWidth="1"/>
    <col min="10754" max="10754" width="11.85546875" style="24" bestFit="1" customWidth="1"/>
    <col min="10755" max="10755" width="12.5703125" style="24" customWidth="1"/>
    <col min="10756" max="10757" width="10.140625" style="24" customWidth="1"/>
    <col min="10758" max="10758" width="10.7109375" style="24" customWidth="1"/>
    <col min="10759" max="10759" width="12.42578125" style="24" customWidth="1"/>
    <col min="10760" max="10760" width="9.7109375" style="24" customWidth="1"/>
    <col min="10761" max="10761" width="10.42578125" style="24" customWidth="1"/>
    <col min="10762" max="10762" width="10.140625" style="24" customWidth="1"/>
    <col min="10763" max="11008" width="9.140625" style="24"/>
    <col min="11009" max="11009" width="32.140625" style="24" customWidth="1"/>
    <col min="11010" max="11010" width="11.85546875" style="24" bestFit="1" customWidth="1"/>
    <col min="11011" max="11011" width="12.5703125" style="24" customWidth="1"/>
    <col min="11012" max="11013" width="10.140625" style="24" customWidth="1"/>
    <col min="11014" max="11014" width="10.7109375" style="24" customWidth="1"/>
    <col min="11015" max="11015" width="12.42578125" style="24" customWidth="1"/>
    <col min="11016" max="11016" width="9.7109375" style="24" customWidth="1"/>
    <col min="11017" max="11017" width="10.42578125" style="24" customWidth="1"/>
    <col min="11018" max="11018" width="10.140625" style="24" customWidth="1"/>
    <col min="11019" max="11264" width="9.140625" style="24"/>
    <col min="11265" max="11265" width="32.140625" style="24" customWidth="1"/>
    <col min="11266" max="11266" width="11.85546875" style="24" bestFit="1" customWidth="1"/>
    <col min="11267" max="11267" width="12.5703125" style="24" customWidth="1"/>
    <col min="11268" max="11269" width="10.140625" style="24" customWidth="1"/>
    <col min="11270" max="11270" width="10.7109375" style="24" customWidth="1"/>
    <col min="11271" max="11271" width="12.42578125" style="24" customWidth="1"/>
    <col min="11272" max="11272" width="9.7109375" style="24" customWidth="1"/>
    <col min="11273" max="11273" width="10.42578125" style="24" customWidth="1"/>
    <col min="11274" max="11274" width="10.140625" style="24" customWidth="1"/>
    <col min="11275" max="11520" width="9.140625" style="24"/>
    <col min="11521" max="11521" width="32.140625" style="24" customWidth="1"/>
    <col min="11522" max="11522" width="11.85546875" style="24" bestFit="1" customWidth="1"/>
    <col min="11523" max="11523" width="12.5703125" style="24" customWidth="1"/>
    <col min="11524" max="11525" width="10.140625" style="24" customWidth="1"/>
    <col min="11526" max="11526" width="10.7109375" style="24" customWidth="1"/>
    <col min="11527" max="11527" width="12.42578125" style="24" customWidth="1"/>
    <col min="11528" max="11528" width="9.7109375" style="24" customWidth="1"/>
    <col min="11529" max="11529" width="10.42578125" style="24" customWidth="1"/>
    <col min="11530" max="11530" width="10.140625" style="24" customWidth="1"/>
    <col min="11531" max="11776" width="9.140625" style="24"/>
    <col min="11777" max="11777" width="32.140625" style="24" customWidth="1"/>
    <col min="11778" max="11778" width="11.85546875" style="24" bestFit="1" customWidth="1"/>
    <col min="11779" max="11779" width="12.5703125" style="24" customWidth="1"/>
    <col min="11780" max="11781" width="10.140625" style="24" customWidth="1"/>
    <col min="11782" max="11782" width="10.7109375" style="24" customWidth="1"/>
    <col min="11783" max="11783" width="12.42578125" style="24" customWidth="1"/>
    <col min="11784" max="11784" width="9.7109375" style="24" customWidth="1"/>
    <col min="11785" max="11785" width="10.42578125" style="24" customWidth="1"/>
    <col min="11786" max="11786" width="10.140625" style="24" customWidth="1"/>
    <col min="11787" max="12032" width="9.140625" style="24"/>
    <col min="12033" max="12033" width="32.140625" style="24" customWidth="1"/>
    <col min="12034" max="12034" width="11.85546875" style="24" bestFit="1" customWidth="1"/>
    <col min="12035" max="12035" width="12.5703125" style="24" customWidth="1"/>
    <col min="12036" max="12037" width="10.140625" style="24" customWidth="1"/>
    <col min="12038" max="12038" width="10.7109375" style="24" customWidth="1"/>
    <col min="12039" max="12039" width="12.42578125" style="24" customWidth="1"/>
    <col min="12040" max="12040" width="9.7109375" style="24" customWidth="1"/>
    <col min="12041" max="12041" width="10.42578125" style="24" customWidth="1"/>
    <col min="12042" max="12042" width="10.140625" style="24" customWidth="1"/>
    <col min="12043" max="12288" width="9.140625" style="24"/>
    <col min="12289" max="12289" width="32.140625" style="24" customWidth="1"/>
    <col min="12290" max="12290" width="11.85546875" style="24" bestFit="1" customWidth="1"/>
    <col min="12291" max="12291" width="12.5703125" style="24" customWidth="1"/>
    <col min="12292" max="12293" width="10.140625" style="24" customWidth="1"/>
    <col min="12294" max="12294" width="10.7109375" style="24" customWidth="1"/>
    <col min="12295" max="12295" width="12.42578125" style="24" customWidth="1"/>
    <col min="12296" max="12296" width="9.7109375" style="24" customWidth="1"/>
    <col min="12297" max="12297" width="10.42578125" style="24" customWidth="1"/>
    <col min="12298" max="12298" width="10.140625" style="24" customWidth="1"/>
    <col min="12299" max="12544" width="9.140625" style="24"/>
    <col min="12545" max="12545" width="32.140625" style="24" customWidth="1"/>
    <col min="12546" max="12546" width="11.85546875" style="24" bestFit="1" customWidth="1"/>
    <col min="12547" max="12547" width="12.5703125" style="24" customWidth="1"/>
    <col min="12548" max="12549" width="10.140625" style="24" customWidth="1"/>
    <col min="12550" max="12550" width="10.7109375" style="24" customWidth="1"/>
    <col min="12551" max="12551" width="12.42578125" style="24" customWidth="1"/>
    <col min="12552" max="12552" width="9.7109375" style="24" customWidth="1"/>
    <col min="12553" max="12553" width="10.42578125" style="24" customWidth="1"/>
    <col min="12554" max="12554" width="10.140625" style="24" customWidth="1"/>
    <col min="12555" max="12800" width="9.140625" style="24"/>
    <col min="12801" max="12801" width="32.140625" style="24" customWidth="1"/>
    <col min="12802" max="12802" width="11.85546875" style="24" bestFit="1" customWidth="1"/>
    <col min="12803" max="12803" width="12.5703125" style="24" customWidth="1"/>
    <col min="12804" max="12805" width="10.140625" style="24" customWidth="1"/>
    <col min="12806" max="12806" width="10.7109375" style="24" customWidth="1"/>
    <col min="12807" max="12807" width="12.42578125" style="24" customWidth="1"/>
    <col min="12808" max="12808" width="9.7109375" style="24" customWidth="1"/>
    <col min="12809" max="12809" width="10.42578125" style="24" customWidth="1"/>
    <col min="12810" max="12810" width="10.140625" style="24" customWidth="1"/>
    <col min="12811" max="13056" width="9.140625" style="24"/>
    <col min="13057" max="13057" width="32.140625" style="24" customWidth="1"/>
    <col min="13058" max="13058" width="11.85546875" style="24" bestFit="1" customWidth="1"/>
    <col min="13059" max="13059" width="12.5703125" style="24" customWidth="1"/>
    <col min="13060" max="13061" width="10.140625" style="24" customWidth="1"/>
    <col min="13062" max="13062" width="10.7109375" style="24" customWidth="1"/>
    <col min="13063" max="13063" width="12.42578125" style="24" customWidth="1"/>
    <col min="13064" max="13064" width="9.7109375" style="24" customWidth="1"/>
    <col min="13065" max="13065" width="10.42578125" style="24" customWidth="1"/>
    <col min="13066" max="13066" width="10.140625" style="24" customWidth="1"/>
    <col min="13067" max="13312" width="9.140625" style="24"/>
    <col min="13313" max="13313" width="32.140625" style="24" customWidth="1"/>
    <col min="13314" max="13314" width="11.85546875" style="24" bestFit="1" customWidth="1"/>
    <col min="13315" max="13315" width="12.5703125" style="24" customWidth="1"/>
    <col min="13316" max="13317" width="10.140625" style="24" customWidth="1"/>
    <col min="13318" max="13318" width="10.7109375" style="24" customWidth="1"/>
    <col min="13319" max="13319" width="12.42578125" style="24" customWidth="1"/>
    <col min="13320" max="13320" width="9.7109375" style="24" customWidth="1"/>
    <col min="13321" max="13321" width="10.42578125" style="24" customWidth="1"/>
    <col min="13322" max="13322" width="10.140625" style="24" customWidth="1"/>
    <col min="13323" max="13568" width="9.140625" style="24"/>
    <col min="13569" max="13569" width="32.140625" style="24" customWidth="1"/>
    <col min="13570" max="13570" width="11.85546875" style="24" bestFit="1" customWidth="1"/>
    <col min="13571" max="13571" width="12.5703125" style="24" customWidth="1"/>
    <col min="13572" max="13573" width="10.140625" style="24" customWidth="1"/>
    <col min="13574" max="13574" width="10.7109375" style="24" customWidth="1"/>
    <col min="13575" max="13575" width="12.42578125" style="24" customWidth="1"/>
    <col min="13576" max="13576" width="9.7109375" style="24" customWidth="1"/>
    <col min="13577" max="13577" width="10.42578125" style="24" customWidth="1"/>
    <col min="13578" max="13578" width="10.140625" style="24" customWidth="1"/>
    <col min="13579" max="13824" width="9.140625" style="24"/>
    <col min="13825" max="13825" width="32.140625" style="24" customWidth="1"/>
    <col min="13826" max="13826" width="11.85546875" style="24" bestFit="1" customWidth="1"/>
    <col min="13827" max="13827" width="12.5703125" style="24" customWidth="1"/>
    <col min="13828" max="13829" width="10.140625" style="24" customWidth="1"/>
    <col min="13830" max="13830" width="10.7109375" style="24" customWidth="1"/>
    <col min="13831" max="13831" width="12.42578125" style="24" customWidth="1"/>
    <col min="13832" max="13832" width="9.7109375" style="24" customWidth="1"/>
    <col min="13833" max="13833" width="10.42578125" style="24" customWidth="1"/>
    <col min="13834" max="13834" width="10.140625" style="24" customWidth="1"/>
    <col min="13835" max="14080" width="9.140625" style="24"/>
    <col min="14081" max="14081" width="32.140625" style="24" customWidth="1"/>
    <col min="14082" max="14082" width="11.85546875" style="24" bestFit="1" customWidth="1"/>
    <col min="14083" max="14083" width="12.5703125" style="24" customWidth="1"/>
    <col min="14084" max="14085" width="10.140625" style="24" customWidth="1"/>
    <col min="14086" max="14086" width="10.7109375" style="24" customWidth="1"/>
    <col min="14087" max="14087" width="12.42578125" style="24" customWidth="1"/>
    <col min="14088" max="14088" width="9.7109375" style="24" customWidth="1"/>
    <col min="14089" max="14089" width="10.42578125" style="24" customWidth="1"/>
    <col min="14090" max="14090" width="10.140625" style="24" customWidth="1"/>
    <col min="14091" max="14336" width="9.140625" style="24"/>
    <col min="14337" max="14337" width="32.140625" style="24" customWidth="1"/>
    <col min="14338" max="14338" width="11.85546875" style="24" bestFit="1" customWidth="1"/>
    <col min="14339" max="14339" width="12.5703125" style="24" customWidth="1"/>
    <col min="14340" max="14341" width="10.140625" style="24" customWidth="1"/>
    <col min="14342" max="14342" width="10.7109375" style="24" customWidth="1"/>
    <col min="14343" max="14343" width="12.42578125" style="24" customWidth="1"/>
    <col min="14344" max="14344" width="9.7109375" style="24" customWidth="1"/>
    <col min="14345" max="14345" width="10.42578125" style="24" customWidth="1"/>
    <col min="14346" max="14346" width="10.140625" style="24" customWidth="1"/>
    <col min="14347" max="14592" width="9.140625" style="24"/>
    <col min="14593" max="14593" width="32.140625" style="24" customWidth="1"/>
    <col min="14594" max="14594" width="11.85546875" style="24" bestFit="1" customWidth="1"/>
    <col min="14595" max="14595" width="12.5703125" style="24" customWidth="1"/>
    <col min="14596" max="14597" width="10.140625" style="24" customWidth="1"/>
    <col min="14598" max="14598" width="10.7109375" style="24" customWidth="1"/>
    <col min="14599" max="14599" width="12.42578125" style="24" customWidth="1"/>
    <col min="14600" max="14600" width="9.7109375" style="24" customWidth="1"/>
    <col min="14601" max="14601" width="10.42578125" style="24" customWidth="1"/>
    <col min="14602" max="14602" width="10.140625" style="24" customWidth="1"/>
    <col min="14603" max="14848" width="9.140625" style="24"/>
    <col min="14849" max="14849" width="32.140625" style="24" customWidth="1"/>
    <col min="14850" max="14850" width="11.85546875" style="24" bestFit="1" customWidth="1"/>
    <col min="14851" max="14851" width="12.5703125" style="24" customWidth="1"/>
    <col min="14852" max="14853" width="10.140625" style="24" customWidth="1"/>
    <col min="14854" max="14854" width="10.7109375" style="24" customWidth="1"/>
    <col min="14855" max="14855" width="12.42578125" style="24" customWidth="1"/>
    <col min="14856" max="14856" width="9.7109375" style="24" customWidth="1"/>
    <col min="14857" max="14857" width="10.42578125" style="24" customWidth="1"/>
    <col min="14858" max="14858" width="10.140625" style="24" customWidth="1"/>
    <col min="14859" max="15104" width="9.140625" style="24"/>
    <col min="15105" max="15105" width="32.140625" style="24" customWidth="1"/>
    <col min="15106" max="15106" width="11.85546875" style="24" bestFit="1" customWidth="1"/>
    <col min="15107" max="15107" width="12.5703125" style="24" customWidth="1"/>
    <col min="15108" max="15109" width="10.140625" style="24" customWidth="1"/>
    <col min="15110" max="15110" width="10.7109375" style="24" customWidth="1"/>
    <col min="15111" max="15111" width="12.42578125" style="24" customWidth="1"/>
    <col min="15112" max="15112" width="9.7109375" style="24" customWidth="1"/>
    <col min="15113" max="15113" width="10.42578125" style="24" customWidth="1"/>
    <col min="15114" max="15114" width="10.140625" style="24" customWidth="1"/>
    <col min="15115" max="15360" width="9.140625" style="24"/>
    <col min="15361" max="15361" width="32.140625" style="24" customWidth="1"/>
    <col min="15362" max="15362" width="11.85546875" style="24" bestFit="1" customWidth="1"/>
    <col min="15363" max="15363" width="12.5703125" style="24" customWidth="1"/>
    <col min="15364" max="15365" width="10.140625" style="24" customWidth="1"/>
    <col min="15366" max="15366" width="10.7109375" style="24" customWidth="1"/>
    <col min="15367" max="15367" width="12.42578125" style="24" customWidth="1"/>
    <col min="15368" max="15368" width="9.7109375" style="24" customWidth="1"/>
    <col min="15369" max="15369" width="10.42578125" style="24" customWidth="1"/>
    <col min="15370" max="15370" width="10.140625" style="24" customWidth="1"/>
    <col min="15371" max="15616" width="9.140625" style="24"/>
    <col min="15617" max="15617" width="32.140625" style="24" customWidth="1"/>
    <col min="15618" max="15618" width="11.85546875" style="24" bestFit="1" customWidth="1"/>
    <col min="15619" max="15619" width="12.5703125" style="24" customWidth="1"/>
    <col min="15620" max="15621" width="10.140625" style="24" customWidth="1"/>
    <col min="15622" max="15622" width="10.7109375" style="24" customWidth="1"/>
    <col min="15623" max="15623" width="12.42578125" style="24" customWidth="1"/>
    <col min="15624" max="15624" width="9.7109375" style="24" customWidth="1"/>
    <col min="15625" max="15625" width="10.42578125" style="24" customWidth="1"/>
    <col min="15626" max="15626" width="10.140625" style="24" customWidth="1"/>
    <col min="15627" max="15872" width="9.140625" style="24"/>
    <col min="15873" max="15873" width="32.140625" style="24" customWidth="1"/>
    <col min="15874" max="15874" width="11.85546875" style="24" bestFit="1" customWidth="1"/>
    <col min="15875" max="15875" width="12.5703125" style="24" customWidth="1"/>
    <col min="15876" max="15877" width="10.140625" style="24" customWidth="1"/>
    <col min="15878" max="15878" width="10.7109375" style="24" customWidth="1"/>
    <col min="15879" max="15879" width="12.42578125" style="24" customWidth="1"/>
    <col min="15880" max="15880" width="9.7109375" style="24" customWidth="1"/>
    <col min="15881" max="15881" width="10.42578125" style="24" customWidth="1"/>
    <col min="15882" max="15882" width="10.140625" style="24" customWidth="1"/>
    <col min="15883" max="16128" width="9.140625" style="24"/>
    <col min="16129" max="16129" width="32.140625" style="24" customWidth="1"/>
    <col min="16130" max="16130" width="11.85546875" style="24" bestFit="1" customWidth="1"/>
    <col min="16131" max="16131" width="12.5703125" style="24" customWidth="1"/>
    <col min="16132" max="16133" width="10.140625" style="24" customWidth="1"/>
    <col min="16134" max="16134" width="10.7109375" style="24" customWidth="1"/>
    <col min="16135" max="16135" width="12.42578125" style="24" customWidth="1"/>
    <col min="16136" max="16136" width="9.7109375" style="24" customWidth="1"/>
    <col min="16137" max="16137" width="10.42578125" style="24" customWidth="1"/>
    <col min="16138" max="16138" width="10.140625" style="24" customWidth="1"/>
    <col min="16139" max="16384" width="9.140625" style="24"/>
  </cols>
  <sheetData>
    <row r="1" spans="1:33">
      <c r="A1" s="1643" t="s">
        <v>867</v>
      </c>
    </row>
    <row r="3" spans="1:33" ht="30" customHeight="1">
      <c r="A3" s="2102" t="s">
        <v>1021</v>
      </c>
      <c r="B3" s="2102"/>
      <c r="C3" s="2102"/>
      <c r="D3" s="2102"/>
      <c r="E3" s="2102"/>
      <c r="F3" s="2102"/>
      <c r="G3" s="2102"/>
      <c r="H3" s="2102"/>
      <c r="I3" s="2102"/>
      <c r="J3" s="2102"/>
      <c r="K3" s="408"/>
      <c r="L3" s="614"/>
      <c r="M3" s="408"/>
      <c r="N3" s="408"/>
    </row>
    <row r="4" spans="1:33" ht="11.25" customHeight="1">
      <c r="A4" s="615"/>
    </row>
    <row r="5" spans="1:33" s="271" customFormat="1" ht="23.25" customHeight="1">
      <c r="A5" s="616" t="s">
        <v>343</v>
      </c>
      <c r="L5" s="545"/>
    </row>
    <row r="6" spans="1:33" s="271" customFormat="1" ht="49.5" customHeight="1">
      <c r="A6" s="617"/>
      <c r="B6" s="618" t="s">
        <v>259</v>
      </c>
      <c r="C6" s="619" t="s">
        <v>344</v>
      </c>
      <c r="D6" s="619" t="s">
        <v>345</v>
      </c>
      <c r="E6" s="619" t="s">
        <v>346</v>
      </c>
      <c r="F6" s="619" t="s">
        <v>347</v>
      </c>
      <c r="G6" s="619" t="s">
        <v>348</v>
      </c>
      <c r="H6" s="619" t="s">
        <v>349</v>
      </c>
      <c r="I6" s="619" t="s">
        <v>350</v>
      </c>
      <c r="J6" s="619" t="s">
        <v>351</v>
      </c>
      <c r="L6" s="545"/>
    </row>
    <row r="7" spans="1:33" s="271" customFormat="1" ht="24.75" customHeight="1">
      <c r="A7" s="620"/>
      <c r="B7" s="2212" t="s">
        <v>280</v>
      </c>
      <c r="C7" s="2212"/>
      <c r="D7" s="2212"/>
      <c r="E7" s="2212"/>
      <c r="F7" s="2212"/>
      <c r="G7" s="2212"/>
      <c r="H7" s="2212"/>
      <c r="I7" s="2212"/>
      <c r="J7" s="2213"/>
      <c r="L7" s="545"/>
    </row>
    <row r="8" spans="1:33" s="271" customFormat="1" ht="34.5" customHeight="1">
      <c r="A8" s="621" t="s">
        <v>352</v>
      </c>
      <c r="B8" s="1692"/>
      <c r="C8" s="1693"/>
      <c r="D8" s="1693"/>
      <c r="E8" s="1693"/>
      <c r="F8" s="1693"/>
      <c r="G8" s="1693"/>
      <c r="H8" s="1693"/>
      <c r="I8" s="1693"/>
      <c r="J8" s="1694"/>
      <c r="L8" s="545"/>
    </row>
    <row r="9" spans="1:33" s="623" customFormat="1" ht="33" customHeight="1">
      <c r="A9" s="622" t="s">
        <v>259</v>
      </c>
      <c r="B9" s="1695">
        <v>3609520</v>
      </c>
      <c r="C9" s="1696">
        <v>916721</v>
      </c>
      <c r="D9" s="1696">
        <v>480971</v>
      </c>
      <c r="E9" s="1696">
        <v>391181</v>
      </c>
      <c r="F9" s="1696">
        <v>149348</v>
      </c>
      <c r="G9" s="1696">
        <v>673604</v>
      </c>
      <c r="H9" s="1696">
        <v>315359</v>
      </c>
      <c r="I9" s="1696">
        <v>423667</v>
      </c>
      <c r="J9" s="1697">
        <v>258669</v>
      </c>
      <c r="K9" s="626"/>
      <c r="L9" s="626"/>
      <c r="M9" s="626"/>
      <c r="N9" s="626"/>
      <c r="O9" s="626"/>
      <c r="P9" s="626"/>
      <c r="Q9" s="626"/>
      <c r="R9" s="626"/>
      <c r="S9" s="625"/>
      <c r="T9" s="625"/>
      <c r="U9" s="625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</row>
    <row r="10" spans="1:33" s="271" customFormat="1" ht="27" customHeight="1">
      <c r="A10" s="627" t="s">
        <v>36</v>
      </c>
      <c r="B10" s="628">
        <v>855073</v>
      </c>
      <c r="C10" s="629">
        <v>642005</v>
      </c>
      <c r="D10" s="629">
        <v>46372</v>
      </c>
      <c r="E10" s="629">
        <v>45202</v>
      </c>
      <c r="F10" s="629">
        <v>20451</v>
      </c>
      <c r="G10" s="629">
        <v>56860</v>
      </c>
      <c r="H10" s="629">
        <v>14754</v>
      </c>
      <c r="I10" s="629">
        <v>16865</v>
      </c>
      <c r="J10" s="630">
        <v>12564</v>
      </c>
      <c r="K10" s="626"/>
      <c r="L10" s="626"/>
      <c r="M10" s="626"/>
      <c r="N10" s="626"/>
      <c r="O10" s="626"/>
      <c r="P10" s="626"/>
      <c r="Q10" s="626"/>
      <c r="R10" s="626"/>
      <c r="S10" s="625"/>
      <c r="T10" s="625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</row>
    <row r="11" spans="1:33" s="271" customFormat="1" ht="25.5" customHeight="1">
      <c r="A11" s="627" t="s">
        <v>55</v>
      </c>
      <c r="B11" s="511">
        <v>448300</v>
      </c>
      <c r="C11" s="631">
        <v>47068</v>
      </c>
      <c r="D11" s="631">
        <v>319563</v>
      </c>
      <c r="E11" s="631">
        <v>20175</v>
      </c>
      <c r="F11" s="631">
        <v>7750</v>
      </c>
      <c r="G11" s="631">
        <v>26029</v>
      </c>
      <c r="H11" s="631">
        <v>9012</v>
      </c>
      <c r="I11" s="631">
        <v>10391</v>
      </c>
      <c r="J11" s="632">
        <v>8312</v>
      </c>
      <c r="K11" s="626"/>
      <c r="L11" s="626"/>
      <c r="M11" s="626"/>
      <c r="N11" s="626"/>
      <c r="O11" s="626"/>
      <c r="P11" s="626"/>
      <c r="Q11" s="626"/>
      <c r="R11" s="626"/>
      <c r="S11" s="625"/>
      <c r="T11" s="625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</row>
    <row r="12" spans="1:33" s="271" customFormat="1" ht="21" customHeight="1">
      <c r="A12" s="627" t="s">
        <v>68</v>
      </c>
      <c r="B12" s="511">
        <v>366310</v>
      </c>
      <c r="C12" s="631">
        <v>52882</v>
      </c>
      <c r="D12" s="631">
        <v>21573</v>
      </c>
      <c r="E12" s="631">
        <v>227994</v>
      </c>
      <c r="F12" s="631">
        <v>17111</v>
      </c>
      <c r="G12" s="631">
        <v>14823</v>
      </c>
      <c r="H12" s="631">
        <v>11863</v>
      </c>
      <c r="I12" s="631">
        <v>10876</v>
      </c>
      <c r="J12" s="632">
        <v>9188</v>
      </c>
      <c r="K12" s="626"/>
      <c r="L12" s="626"/>
      <c r="M12" s="626"/>
      <c r="N12" s="626"/>
      <c r="O12" s="626"/>
      <c r="P12" s="626"/>
      <c r="Q12" s="626"/>
      <c r="R12" s="626"/>
      <c r="S12" s="625"/>
      <c r="T12" s="625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</row>
    <row r="13" spans="1:33" s="271" customFormat="1" ht="26.25" customHeight="1">
      <c r="A13" s="627" t="s">
        <v>353</v>
      </c>
      <c r="B13" s="511">
        <v>162303</v>
      </c>
      <c r="C13" s="631">
        <v>27567</v>
      </c>
      <c r="D13" s="631">
        <v>10641</v>
      </c>
      <c r="E13" s="631">
        <v>18665</v>
      </c>
      <c r="F13" s="631">
        <v>87398</v>
      </c>
      <c r="G13" s="631">
        <v>4453</v>
      </c>
      <c r="H13" s="631">
        <v>7930</v>
      </c>
      <c r="I13" s="631">
        <v>3267</v>
      </c>
      <c r="J13" s="632">
        <v>2382</v>
      </c>
      <c r="K13" s="626"/>
      <c r="L13" s="626"/>
      <c r="M13" s="626"/>
      <c r="N13" s="626"/>
      <c r="O13" s="626"/>
      <c r="P13" s="626"/>
      <c r="Q13" s="626"/>
      <c r="R13" s="626"/>
      <c r="S13" s="625"/>
      <c r="T13" s="625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</row>
    <row r="14" spans="1:33" s="271" customFormat="1" ht="21" customHeight="1">
      <c r="A14" s="627" t="s">
        <v>85</v>
      </c>
      <c r="B14" s="511">
        <v>699839</v>
      </c>
      <c r="C14" s="631">
        <v>77669</v>
      </c>
      <c r="D14" s="631">
        <v>31597</v>
      </c>
      <c r="E14" s="631">
        <v>21489</v>
      </c>
      <c r="F14" s="631">
        <v>4371</v>
      </c>
      <c r="G14" s="631">
        <v>518290</v>
      </c>
      <c r="H14" s="631">
        <v>33342</v>
      </c>
      <c r="I14" s="631">
        <v>6948</v>
      </c>
      <c r="J14" s="632">
        <v>6133</v>
      </c>
      <c r="K14" s="626"/>
      <c r="L14" s="626"/>
      <c r="M14" s="626"/>
      <c r="N14" s="626"/>
      <c r="O14" s="626"/>
      <c r="P14" s="626"/>
      <c r="Q14" s="626"/>
      <c r="R14" s="626"/>
      <c r="S14" s="625"/>
      <c r="T14" s="625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</row>
    <row r="15" spans="1:33" s="271" customFormat="1" ht="21" customHeight="1">
      <c r="A15" s="627" t="s">
        <v>100</v>
      </c>
      <c r="B15" s="511">
        <v>327984</v>
      </c>
      <c r="C15" s="631">
        <v>20884</v>
      </c>
      <c r="D15" s="631">
        <v>13656</v>
      </c>
      <c r="E15" s="631">
        <v>18201</v>
      </c>
      <c r="F15" s="631">
        <v>6125</v>
      </c>
      <c r="G15" s="631">
        <v>36126</v>
      </c>
      <c r="H15" s="631">
        <v>218887</v>
      </c>
      <c r="I15" s="631">
        <v>10866</v>
      </c>
      <c r="J15" s="632">
        <v>3239</v>
      </c>
      <c r="K15" s="626"/>
      <c r="L15" s="626"/>
      <c r="M15" s="626"/>
      <c r="N15" s="626"/>
      <c r="O15" s="626"/>
      <c r="P15" s="626"/>
      <c r="Q15" s="626"/>
      <c r="R15" s="626"/>
      <c r="S15" s="625"/>
      <c r="T15" s="625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</row>
    <row r="16" spans="1:33" s="271" customFormat="1" ht="21" customHeight="1">
      <c r="A16" s="627" t="s">
        <v>108</v>
      </c>
      <c r="B16" s="511">
        <v>463807</v>
      </c>
      <c r="C16" s="631">
        <v>28522</v>
      </c>
      <c r="D16" s="631">
        <v>21003</v>
      </c>
      <c r="E16" s="631">
        <v>22978</v>
      </c>
      <c r="F16" s="631">
        <v>3520</v>
      </c>
      <c r="G16" s="631">
        <v>9420</v>
      </c>
      <c r="H16" s="631">
        <v>15594</v>
      </c>
      <c r="I16" s="631">
        <v>345122</v>
      </c>
      <c r="J16" s="632">
        <v>17648</v>
      </c>
      <c r="K16" s="626"/>
      <c r="L16" s="626"/>
      <c r="M16" s="626"/>
      <c r="N16" s="626"/>
      <c r="O16" s="626"/>
      <c r="P16" s="626"/>
      <c r="Q16" s="626"/>
      <c r="R16" s="626"/>
      <c r="S16" s="625"/>
      <c r="T16" s="625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</row>
    <row r="17" spans="1:33" s="271" customFormat="1" ht="25.5" customHeight="1">
      <c r="A17" s="633" t="s">
        <v>119</v>
      </c>
      <c r="B17" s="634">
        <v>285904</v>
      </c>
      <c r="C17" s="635">
        <v>20124</v>
      </c>
      <c r="D17" s="635">
        <v>16566</v>
      </c>
      <c r="E17" s="635">
        <v>16477</v>
      </c>
      <c r="F17" s="635">
        <v>2622</v>
      </c>
      <c r="G17" s="635">
        <v>7603</v>
      </c>
      <c r="H17" s="635">
        <v>3977</v>
      </c>
      <c r="I17" s="635">
        <v>19332</v>
      </c>
      <c r="J17" s="636">
        <v>199203</v>
      </c>
      <c r="K17" s="626"/>
      <c r="L17" s="626"/>
      <c r="M17" s="626"/>
      <c r="N17" s="626"/>
      <c r="O17" s="626"/>
      <c r="P17" s="626"/>
      <c r="Q17" s="626"/>
      <c r="R17" s="626"/>
      <c r="S17" s="625"/>
      <c r="T17" s="625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</row>
    <row r="18" spans="1:33" s="271" customFormat="1" ht="12" customHeight="1">
      <c r="A18" s="637"/>
      <c r="L18" s="545"/>
    </row>
    <row r="19" spans="1:33" s="271" customFormat="1" ht="25.5" customHeight="1">
      <c r="A19" s="620"/>
      <c r="B19" s="2214" t="s">
        <v>288</v>
      </c>
      <c r="C19" s="2215"/>
      <c r="D19" s="2215"/>
      <c r="E19" s="2215"/>
      <c r="F19" s="2215"/>
      <c r="G19" s="2215"/>
      <c r="H19" s="2215"/>
      <c r="I19" s="2215"/>
      <c r="J19" s="2216"/>
      <c r="L19" s="545"/>
    </row>
    <row r="20" spans="1:33" s="271" customFormat="1" ht="17.25" customHeight="1">
      <c r="A20" s="621" t="s">
        <v>354</v>
      </c>
      <c r="B20" s="1692"/>
      <c r="C20" s="1693"/>
      <c r="D20" s="1693"/>
      <c r="E20" s="1693"/>
      <c r="F20" s="1693"/>
      <c r="G20" s="1693"/>
      <c r="H20" s="1693"/>
      <c r="I20" s="1693"/>
      <c r="J20" s="1694"/>
      <c r="L20" s="624"/>
    </row>
    <row r="21" spans="1:33" s="623" customFormat="1" ht="17.25" customHeight="1">
      <c r="A21" s="622" t="s">
        <v>259</v>
      </c>
      <c r="B21" s="1695">
        <v>1708619</v>
      </c>
      <c r="C21" s="1696">
        <v>503056</v>
      </c>
      <c r="D21" s="1696">
        <v>305369</v>
      </c>
      <c r="E21" s="1696">
        <v>170578</v>
      </c>
      <c r="F21" s="1696">
        <v>49707</v>
      </c>
      <c r="G21" s="1696">
        <v>239031</v>
      </c>
      <c r="H21" s="1696">
        <v>158855</v>
      </c>
      <c r="I21" s="1696">
        <v>173807</v>
      </c>
      <c r="J21" s="1697">
        <v>108216</v>
      </c>
      <c r="K21" s="626"/>
      <c r="L21" s="624"/>
      <c r="M21" s="625"/>
      <c r="N21" s="625"/>
      <c r="O21" s="625"/>
      <c r="P21" s="625"/>
      <c r="Q21" s="625"/>
      <c r="R21" s="625"/>
      <c r="S21" s="625"/>
      <c r="T21" s="625"/>
      <c r="U21" s="625"/>
    </row>
    <row r="22" spans="1:33" s="271" customFormat="1" ht="19.5" customHeight="1">
      <c r="A22" s="627" t="s">
        <v>36</v>
      </c>
      <c r="B22" s="628">
        <v>467544</v>
      </c>
      <c r="C22" s="629">
        <v>325368</v>
      </c>
      <c r="D22" s="629">
        <v>32883</v>
      </c>
      <c r="E22" s="629">
        <v>27949</v>
      </c>
      <c r="F22" s="629">
        <v>11140</v>
      </c>
      <c r="G22" s="629">
        <v>37375</v>
      </c>
      <c r="H22" s="629">
        <v>11154</v>
      </c>
      <c r="I22" s="629">
        <v>12537</v>
      </c>
      <c r="J22" s="630">
        <v>9138</v>
      </c>
      <c r="K22" s="626"/>
      <c r="L22" s="624"/>
      <c r="M22" s="625"/>
      <c r="N22" s="625"/>
      <c r="O22" s="625"/>
      <c r="P22" s="625"/>
      <c r="Q22" s="625"/>
      <c r="R22" s="625"/>
      <c r="S22" s="625"/>
      <c r="T22" s="625"/>
    </row>
    <row r="23" spans="1:33" s="271" customFormat="1" ht="25.5" customHeight="1">
      <c r="A23" s="627" t="s">
        <v>55</v>
      </c>
      <c r="B23" s="511">
        <v>281197</v>
      </c>
      <c r="C23" s="631">
        <v>32955</v>
      </c>
      <c r="D23" s="631">
        <v>190610</v>
      </c>
      <c r="E23" s="631">
        <v>13086</v>
      </c>
      <c r="F23" s="631">
        <v>4062</v>
      </c>
      <c r="G23" s="631">
        <v>18486</v>
      </c>
      <c r="H23" s="631">
        <v>7311</v>
      </c>
      <c r="I23" s="631">
        <v>8019</v>
      </c>
      <c r="J23" s="632">
        <v>6668</v>
      </c>
      <c r="K23" s="626"/>
      <c r="L23" s="624"/>
      <c r="M23" s="625"/>
      <c r="N23" s="625"/>
      <c r="O23" s="625"/>
      <c r="P23" s="625"/>
      <c r="Q23" s="625"/>
      <c r="R23" s="625"/>
      <c r="S23" s="625"/>
      <c r="T23" s="625"/>
    </row>
    <row r="24" spans="1:33" s="271" customFormat="1" ht="15" customHeight="1">
      <c r="A24" s="627" t="s">
        <v>68</v>
      </c>
      <c r="B24" s="511">
        <v>153312</v>
      </c>
      <c r="C24" s="631">
        <v>31810</v>
      </c>
      <c r="D24" s="631">
        <v>14147</v>
      </c>
      <c r="E24" s="631">
        <v>74310</v>
      </c>
      <c r="F24" s="631">
        <v>6668</v>
      </c>
      <c r="G24" s="631">
        <v>7857</v>
      </c>
      <c r="H24" s="631">
        <v>6841</v>
      </c>
      <c r="I24" s="631">
        <v>6167</v>
      </c>
      <c r="J24" s="632">
        <v>5512</v>
      </c>
      <c r="K24" s="626"/>
      <c r="L24" s="624"/>
      <c r="M24" s="625"/>
      <c r="N24" s="625"/>
      <c r="O24" s="625"/>
      <c r="P24" s="625"/>
      <c r="Q24" s="625"/>
      <c r="R24" s="625"/>
      <c r="S24" s="625"/>
      <c r="T24" s="625"/>
    </row>
    <row r="25" spans="1:33" s="271" customFormat="1" ht="26.25" customHeight="1">
      <c r="A25" s="627" t="s">
        <v>353</v>
      </c>
      <c r="B25" s="511">
        <v>55504</v>
      </c>
      <c r="C25" s="631">
        <v>14666</v>
      </c>
      <c r="D25" s="631">
        <v>5488</v>
      </c>
      <c r="E25" s="631">
        <v>7681</v>
      </c>
      <c r="F25" s="631">
        <v>21150</v>
      </c>
      <c r="G25" s="631">
        <v>1627</v>
      </c>
      <c r="H25" s="631">
        <v>2650</v>
      </c>
      <c r="I25" s="631">
        <v>1235</v>
      </c>
      <c r="J25" s="632">
        <v>1007</v>
      </c>
      <c r="K25" s="626"/>
      <c r="L25" s="624"/>
      <c r="M25" s="625"/>
      <c r="N25" s="625"/>
      <c r="O25" s="625"/>
      <c r="P25" s="625"/>
      <c r="Q25" s="625"/>
      <c r="R25" s="625"/>
      <c r="S25" s="625"/>
      <c r="T25" s="625"/>
    </row>
    <row r="26" spans="1:33" s="271" customFormat="1" ht="16.5" customHeight="1">
      <c r="A26" s="627" t="s">
        <v>85</v>
      </c>
      <c r="B26" s="511">
        <v>251657</v>
      </c>
      <c r="C26" s="631">
        <v>48818</v>
      </c>
      <c r="D26" s="631">
        <v>22200</v>
      </c>
      <c r="E26" s="631">
        <v>11731</v>
      </c>
      <c r="F26" s="631">
        <v>1587</v>
      </c>
      <c r="G26" s="631">
        <v>142278</v>
      </c>
      <c r="H26" s="631">
        <v>17528</v>
      </c>
      <c r="I26" s="631">
        <v>3989</v>
      </c>
      <c r="J26" s="632">
        <v>3526</v>
      </c>
      <c r="K26" s="626"/>
      <c r="L26" s="624"/>
      <c r="M26" s="625"/>
      <c r="N26" s="625"/>
      <c r="O26" s="625"/>
      <c r="P26" s="625"/>
      <c r="Q26" s="625"/>
      <c r="R26" s="625"/>
      <c r="S26" s="625"/>
      <c r="T26" s="625"/>
    </row>
    <row r="27" spans="1:33" s="271" customFormat="1" ht="16.5" customHeight="1">
      <c r="A27" s="627" t="s">
        <v>100</v>
      </c>
      <c r="B27" s="511">
        <v>170839</v>
      </c>
      <c r="C27" s="631">
        <v>14978</v>
      </c>
      <c r="D27" s="631">
        <v>10869</v>
      </c>
      <c r="E27" s="631">
        <v>11074</v>
      </c>
      <c r="F27" s="631">
        <v>2381</v>
      </c>
      <c r="G27" s="631">
        <v>21230</v>
      </c>
      <c r="H27" s="631">
        <v>101536</v>
      </c>
      <c r="I27" s="631">
        <v>6604</v>
      </c>
      <c r="J27" s="632">
        <v>2167</v>
      </c>
      <c r="K27" s="626"/>
      <c r="L27" s="624"/>
      <c r="M27" s="625"/>
      <c r="N27" s="625"/>
      <c r="O27" s="625"/>
      <c r="P27" s="625"/>
      <c r="Q27" s="625"/>
      <c r="R27" s="625"/>
      <c r="S27" s="625"/>
      <c r="T27" s="625"/>
    </row>
    <row r="28" spans="1:33" s="271" customFormat="1" ht="17.25" customHeight="1">
      <c r="A28" s="627" t="s">
        <v>108</v>
      </c>
      <c r="B28" s="511">
        <v>200268</v>
      </c>
      <c r="C28" s="631">
        <v>20147</v>
      </c>
      <c r="D28" s="631">
        <v>15955</v>
      </c>
      <c r="E28" s="631">
        <v>14187</v>
      </c>
      <c r="F28" s="631">
        <v>1490</v>
      </c>
      <c r="G28" s="631">
        <v>5536</v>
      </c>
      <c r="H28" s="631">
        <v>9246</v>
      </c>
      <c r="I28" s="631">
        <v>123692</v>
      </c>
      <c r="J28" s="632">
        <v>10015</v>
      </c>
      <c r="K28" s="626"/>
      <c r="L28" s="624"/>
      <c r="M28" s="625"/>
      <c r="N28" s="625"/>
      <c r="O28" s="625"/>
      <c r="P28" s="625"/>
      <c r="Q28" s="625"/>
      <c r="R28" s="625"/>
      <c r="S28" s="625"/>
      <c r="T28" s="625"/>
    </row>
    <row r="29" spans="1:33" s="271" customFormat="1" ht="25.5" customHeight="1">
      <c r="A29" s="633" t="s">
        <v>119</v>
      </c>
      <c r="B29" s="634">
        <v>128298</v>
      </c>
      <c r="C29" s="635">
        <v>14314</v>
      </c>
      <c r="D29" s="635">
        <v>13217</v>
      </c>
      <c r="E29" s="635">
        <v>10560</v>
      </c>
      <c r="F29" s="635">
        <v>1229</v>
      </c>
      <c r="G29" s="635">
        <v>4642</v>
      </c>
      <c r="H29" s="635">
        <v>2589</v>
      </c>
      <c r="I29" s="635">
        <v>11564</v>
      </c>
      <c r="J29" s="636">
        <v>70183</v>
      </c>
      <c r="K29" s="626"/>
      <c r="L29" s="624"/>
      <c r="M29" s="625"/>
      <c r="N29" s="625"/>
      <c r="O29" s="625"/>
      <c r="P29" s="625"/>
      <c r="Q29" s="625"/>
      <c r="R29" s="625"/>
      <c r="S29" s="625"/>
      <c r="T29" s="625"/>
    </row>
    <row r="30" spans="1:33" s="271" customFormat="1" ht="12" customHeight="1">
      <c r="A30" s="638"/>
      <c r="B30" s="639"/>
      <c r="C30" s="639"/>
      <c r="D30" s="639"/>
      <c r="E30" s="639"/>
      <c r="F30" s="639"/>
      <c r="G30" s="639"/>
      <c r="H30" s="639"/>
      <c r="I30" s="639"/>
      <c r="J30" s="639"/>
      <c r="L30" s="624"/>
    </row>
    <row r="31" spans="1:33" s="271" customFormat="1" ht="17.25" customHeight="1">
      <c r="A31" s="621" t="s">
        <v>355</v>
      </c>
      <c r="B31" s="1692"/>
      <c r="C31" s="1693"/>
      <c r="D31" s="1693"/>
      <c r="E31" s="1693"/>
      <c r="F31" s="1693"/>
      <c r="G31" s="1693"/>
      <c r="H31" s="1693"/>
      <c r="I31" s="1693"/>
      <c r="J31" s="1694"/>
      <c r="L31" s="624"/>
    </row>
    <row r="32" spans="1:33" s="623" customFormat="1" ht="17.25" customHeight="1">
      <c r="A32" s="622" t="s">
        <v>259</v>
      </c>
      <c r="B32" s="1695">
        <v>811027</v>
      </c>
      <c r="C32" s="1696">
        <v>176378</v>
      </c>
      <c r="D32" s="1696">
        <v>82646</v>
      </c>
      <c r="E32" s="1696">
        <v>80400</v>
      </c>
      <c r="F32" s="1696">
        <v>32386</v>
      </c>
      <c r="G32" s="1696">
        <v>181362</v>
      </c>
      <c r="H32" s="1696">
        <v>79362</v>
      </c>
      <c r="I32" s="1696">
        <v>108300</v>
      </c>
      <c r="J32" s="1697">
        <v>70193</v>
      </c>
      <c r="K32" s="626"/>
      <c r="L32" s="624"/>
      <c r="M32" s="625"/>
      <c r="N32" s="625"/>
      <c r="O32" s="625"/>
      <c r="P32" s="625"/>
      <c r="Q32" s="625"/>
      <c r="R32" s="625"/>
      <c r="S32" s="625"/>
      <c r="T32" s="625"/>
      <c r="U32" s="625"/>
    </row>
    <row r="33" spans="1:21" s="271" customFormat="1" ht="19.5" customHeight="1">
      <c r="A33" s="627" t="s">
        <v>36</v>
      </c>
      <c r="B33" s="628">
        <v>153533</v>
      </c>
      <c r="C33" s="629">
        <v>130686</v>
      </c>
      <c r="D33" s="629">
        <v>7270</v>
      </c>
      <c r="E33" s="629">
        <v>4128</v>
      </c>
      <c r="F33" s="629">
        <v>1125</v>
      </c>
      <c r="G33" s="629">
        <v>5223</v>
      </c>
      <c r="H33" s="629">
        <v>1919</v>
      </c>
      <c r="I33" s="629">
        <v>1631</v>
      </c>
      <c r="J33" s="630">
        <v>1551</v>
      </c>
      <c r="L33" s="624"/>
      <c r="M33" s="625"/>
      <c r="N33" s="625"/>
      <c r="O33" s="625"/>
      <c r="P33" s="625"/>
      <c r="Q33" s="625"/>
      <c r="R33" s="625"/>
      <c r="S33" s="625"/>
      <c r="T33" s="625"/>
    </row>
    <row r="34" spans="1:21" s="271" customFormat="1" ht="25.5" customHeight="1">
      <c r="A34" s="627" t="s">
        <v>55</v>
      </c>
      <c r="B34" s="511">
        <v>65767</v>
      </c>
      <c r="C34" s="631">
        <v>4240</v>
      </c>
      <c r="D34" s="631">
        <v>55935</v>
      </c>
      <c r="E34" s="631">
        <v>1287</v>
      </c>
      <c r="F34" s="631">
        <v>367</v>
      </c>
      <c r="G34" s="631">
        <v>2037</v>
      </c>
      <c r="H34" s="631">
        <v>670</v>
      </c>
      <c r="I34" s="631">
        <v>699</v>
      </c>
      <c r="J34" s="632">
        <v>532</v>
      </c>
      <c r="L34" s="624"/>
      <c r="M34" s="625"/>
      <c r="N34" s="625"/>
      <c r="O34" s="625"/>
      <c r="P34" s="625"/>
      <c r="Q34" s="625"/>
      <c r="R34" s="625"/>
      <c r="S34" s="625"/>
      <c r="T34" s="625"/>
    </row>
    <row r="35" spans="1:21" s="271" customFormat="1" ht="15" customHeight="1">
      <c r="A35" s="627" t="s">
        <v>68</v>
      </c>
      <c r="B35" s="511">
        <v>92380</v>
      </c>
      <c r="C35" s="631">
        <v>11188</v>
      </c>
      <c r="D35" s="631">
        <v>4986</v>
      </c>
      <c r="E35" s="631">
        <v>61834</v>
      </c>
      <c r="F35" s="631">
        <v>2668</v>
      </c>
      <c r="G35" s="631">
        <v>3254</v>
      </c>
      <c r="H35" s="631">
        <v>3556</v>
      </c>
      <c r="I35" s="631">
        <v>2739</v>
      </c>
      <c r="J35" s="632">
        <v>2155</v>
      </c>
      <c r="L35" s="624"/>
      <c r="M35" s="625"/>
      <c r="N35" s="625"/>
      <c r="O35" s="625"/>
      <c r="P35" s="625"/>
      <c r="Q35" s="625"/>
      <c r="R35" s="625"/>
      <c r="S35" s="625"/>
      <c r="T35" s="625"/>
    </row>
    <row r="36" spans="1:21" s="271" customFormat="1" ht="26.25" customHeight="1">
      <c r="A36" s="627" t="s">
        <v>353</v>
      </c>
      <c r="B36" s="511">
        <v>52585</v>
      </c>
      <c r="C36" s="631">
        <v>8203</v>
      </c>
      <c r="D36" s="631">
        <v>3866</v>
      </c>
      <c r="E36" s="631">
        <v>4831</v>
      </c>
      <c r="F36" s="631">
        <v>26907</v>
      </c>
      <c r="G36" s="631">
        <v>1440</v>
      </c>
      <c r="H36" s="631">
        <v>4732</v>
      </c>
      <c r="I36" s="631">
        <v>1656</v>
      </c>
      <c r="J36" s="632">
        <v>950</v>
      </c>
      <c r="L36" s="624"/>
      <c r="M36" s="625"/>
      <c r="N36" s="625"/>
      <c r="O36" s="625"/>
      <c r="P36" s="625"/>
      <c r="Q36" s="625"/>
      <c r="R36" s="625"/>
      <c r="S36" s="625"/>
      <c r="T36" s="625"/>
    </row>
    <row r="37" spans="1:21" s="271" customFormat="1" ht="16.5" customHeight="1">
      <c r="A37" s="627" t="s">
        <v>85</v>
      </c>
      <c r="B37" s="511">
        <v>205126</v>
      </c>
      <c r="C37" s="631">
        <v>15287</v>
      </c>
      <c r="D37" s="631">
        <v>5548</v>
      </c>
      <c r="E37" s="631">
        <v>3129</v>
      </c>
      <c r="F37" s="631">
        <v>582</v>
      </c>
      <c r="G37" s="631">
        <v>165123</v>
      </c>
      <c r="H37" s="631">
        <v>12353</v>
      </c>
      <c r="I37" s="631">
        <v>1695</v>
      </c>
      <c r="J37" s="632">
        <v>1409</v>
      </c>
      <c r="L37" s="624"/>
      <c r="M37" s="625"/>
      <c r="N37" s="625"/>
      <c r="O37" s="625"/>
      <c r="P37" s="625"/>
      <c r="Q37" s="625"/>
      <c r="R37" s="625"/>
      <c r="S37" s="625"/>
      <c r="T37" s="625"/>
    </row>
    <row r="38" spans="1:21" s="271" customFormat="1" ht="16.5" customHeight="1">
      <c r="A38" s="627" t="s">
        <v>100</v>
      </c>
      <c r="B38" s="511">
        <v>59400</v>
      </c>
      <c r="C38" s="631">
        <v>1664</v>
      </c>
      <c r="D38" s="631">
        <v>1156</v>
      </c>
      <c r="E38" s="631">
        <v>1314</v>
      </c>
      <c r="F38" s="631">
        <v>245</v>
      </c>
      <c r="G38" s="631">
        <v>2119</v>
      </c>
      <c r="H38" s="631">
        <v>51378</v>
      </c>
      <c r="I38" s="631">
        <v>1085</v>
      </c>
      <c r="J38" s="632">
        <v>439</v>
      </c>
      <c r="L38" s="624"/>
      <c r="M38" s="625"/>
      <c r="N38" s="625"/>
      <c r="O38" s="625"/>
      <c r="P38" s="625"/>
      <c r="Q38" s="625"/>
      <c r="R38" s="625"/>
      <c r="S38" s="625"/>
      <c r="T38" s="625"/>
    </row>
    <row r="39" spans="1:21" s="271" customFormat="1" ht="17.25" customHeight="1">
      <c r="A39" s="627" t="s">
        <v>108</v>
      </c>
      <c r="B39" s="511">
        <v>112354</v>
      </c>
      <c r="C39" s="631">
        <v>3101</v>
      </c>
      <c r="D39" s="631">
        <v>2369</v>
      </c>
      <c r="E39" s="631">
        <v>2272</v>
      </c>
      <c r="F39" s="631">
        <v>249</v>
      </c>
      <c r="G39" s="631">
        <v>1223</v>
      </c>
      <c r="H39" s="631">
        <v>4045</v>
      </c>
      <c r="I39" s="631">
        <v>95588</v>
      </c>
      <c r="J39" s="632">
        <v>3507</v>
      </c>
      <c r="L39" s="624"/>
      <c r="M39" s="625"/>
      <c r="N39" s="625"/>
      <c r="O39" s="625"/>
      <c r="P39" s="625"/>
      <c r="Q39" s="625"/>
      <c r="R39" s="625"/>
      <c r="S39" s="625"/>
      <c r="T39" s="625"/>
    </row>
    <row r="40" spans="1:21" s="271" customFormat="1" ht="27" customHeight="1">
      <c r="A40" s="633" t="s">
        <v>119</v>
      </c>
      <c r="B40" s="634">
        <v>69882</v>
      </c>
      <c r="C40" s="635">
        <v>2009</v>
      </c>
      <c r="D40" s="635">
        <v>1516</v>
      </c>
      <c r="E40" s="635">
        <v>1605</v>
      </c>
      <c r="F40" s="635">
        <v>243</v>
      </c>
      <c r="G40" s="635">
        <v>943</v>
      </c>
      <c r="H40" s="635">
        <v>709</v>
      </c>
      <c r="I40" s="635">
        <v>3207</v>
      </c>
      <c r="J40" s="636">
        <v>59650</v>
      </c>
      <c r="L40" s="624"/>
      <c r="M40" s="625"/>
      <c r="N40" s="625"/>
      <c r="O40" s="625"/>
      <c r="P40" s="625"/>
      <c r="Q40" s="625"/>
      <c r="R40" s="625"/>
      <c r="S40" s="625"/>
      <c r="T40" s="625"/>
    </row>
    <row r="41" spans="1:21" s="271" customFormat="1" ht="12" customHeight="1">
      <c r="L41" s="545"/>
    </row>
    <row r="42" spans="1:21" s="271" customFormat="1" ht="21" customHeight="1">
      <c r="A42" s="640"/>
      <c r="B42" s="2217" t="s">
        <v>289</v>
      </c>
      <c r="C42" s="2217"/>
      <c r="D42" s="2217"/>
      <c r="E42" s="2217"/>
      <c r="F42" s="2217"/>
      <c r="G42" s="2217"/>
      <c r="H42" s="2217"/>
      <c r="I42" s="2217"/>
      <c r="J42" s="2217"/>
      <c r="L42" s="545"/>
    </row>
    <row r="43" spans="1:21" s="271" customFormat="1" ht="17.25" customHeight="1">
      <c r="A43" s="621" t="s">
        <v>354</v>
      </c>
      <c r="B43" s="1692"/>
      <c r="C43" s="1693"/>
      <c r="D43" s="1693"/>
      <c r="E43" s="1693"/>
      <c r="F43" s="1693"/>
      <c r="G43" s="1693"/>
      <c r="H43" s="1693"/>
      <c r="I43" s="1693"/>
      <c r="J43" s="1694"/>
      <c r="L43" s="545"/>
    </row>
    <row r="44" spans="1:21" s="623" customFormat="1" ht="17.25" customHeight="1">
      <c r="A44" s="622" t="s">
        <v>259</v>
      </c>
      <c r="B44" s="1695">
        <v>754902</v>
      </c>
      <c r="C44" s="1696">
        <v>179238</v>
      </c>
      <c r="D44" s="1696">
        <v>71034</v>
      </c>
      <c r="E44" s="1696">
        <v>89229</v>
      </c>
      <c r="F44" s="1696">
        <v>42504</v>
      </c>
      <c r="G44" s="1696">
        <v>175285</v>
      </c>
      <c r="H44" s="1696">
        <v>52616</v>
      </c>
      <c r="I44" s="1696">
        <v>91240</v>
      </c>
      <c r="J44" s="1697">
        <v>53756</v>
      </c>
      <c r="K44" s="626"/>
      <c r="L44" s="624"/>
      <c r="M44" s="625"/>
      <c r="N44" s="625"/>
      <c r="O44" s="625"/>
      <c r="P44" s="625"/>
      <c r="Q44" s="625"/>
      <c r="R44" s="625"/>
      <c r="S44" s="625"/>
      <c r="T44" s="625"/>
      <c r="U44" s="625"/>
    </row>
    <row r="45" spans="1:21" s="271" customFormat="1" ht="19.5" customHeight="1">
      <c r="A45" s="627" t="s">
        <v>36</v>
      </c>
      <c r="B45" s="628">
        <v>180499</v>
      </c>
      <c r="C45" s="629">
        <v>141171</v>
      </c>
      <c r="D45" s="629">
        <v>4748</v>
      </c>
      <c r="E45" s="629">
        <v>10603</v>
      </c>
      <c r="F45" s="629">
        <v>6967</v>
      </c>
      <c r="G45" s="629">
        <v>11964</v>
      </c>
      <c r="H45" s="629">
        <v>1299</v>
      </c>
      <c r="I45" s="629">
        <v>2203</v>
      </c>
      <c r="J45" s="630">
        <v>1544</v>
      </c>
      <c r="L45" s="624"/>
      <c r="M45" s="625"/>
      <c r="N45" s="625"/>
      <c r="O45" s="625"/>
      <c r="P45" s="625"/>
      <c r="Q45" s="625"/>
      <c r="R45" s="625"/>
      <c r="S45" s="625"/>
      <c r="T45" s="625"/>
    </row>
    <row r="46" spans="1:21" s="271" customFormat="1" ht="25.5" customHeight="1">
      <c r="A46" s="627" t="s">
        <v>55</v>
      </c>
      <c r="B46" s="511">
        <v>80483</v>
      </c>
      <c r="C46" s="631">
        <v>8418</v>
      </c>
      <c r="D46" s="631">
        <v>56123</v>
      </c>
      <c r="E46" s="631">
        <v>4978</v>
      </c>
      <c r="F46" s="631">
        <v>2899</v>
      </c>
      <c r="G46" s="631">
        <v>4765</v>
      </c>
      <c r="H46" s="631">
        <v>884</v>
      </c>
      <c r="I46" s="631">
        <v>1412</v>
      </c>
      <c r="J46" s="632">
        <v>1004</v>
      </c>
      <c r="L46" s="624"/>
      <c r="M46" s="625"/>
      <c r="N46" s="625"/>
      <c r="O46" s="625"/>
      <c r="P46" s="625"/>
      <c r="Q46" s="625"/>
      <c r="R46" s="625"/>
      <c r="S46" s="625"/>
      <c r="T46" s="625"/>
    </row>
    <row r="47" spans="1:21" s="271" customFormat="1" ht="15" customHeight="1">
      <c r="A47" s="627" t="s">
        <v>68</v>
      </c>
      <c r="B47" s="511">
        <v>70676</v>
      </c>
      <c r="C47" s="631">
        <v>6470</v>
      </c>
      <c r="D47" s="631">
        <v>1631</v>
      </c>
      <c r="E47" s="631">
        <v>52799</v>
      </c>
      <c r="F47" s="631">
        <v>4578</v>
      </c>
      <c r="G47" s="631">
        <v>2255</v>
      </c>
      <c r="H47" s="631">
        <v>860</v>
      </c>
      <c r="I47" s="631">
        <v>1150</v>
      </c>
      <c r="J47" s="632">
        <v>933</v>
      </c>
      <c r="L47" s="624"/>
      <c r="M47" s="625"/>
      <c r="N47" s="625"/>
      <c r="O47" s="625"/>
      <c r="P47" s="625"/>
      <c r="Q47" s="625"/>
      <c r="R47" s="625"/>
      <c r="S47" s="625"/>
      <c r="T47" s="625"/>
    </row>
    <row r="48" spans="1:21" s="271" customFormat="1" ht="26.25" customHeight="1">
      <c r="A48" s="627" t="s">
        <v>353</v>
      </c>
      <c r="B48" s="511">
        <v>28365</v>
      </c>
      <c r="C48" s="631">
        <v>2752</v>
      </c>
      <c r="D48" s="631">
        <v>635</v>
      </c>
      <c r="E48" s="631">
        <v>2799</v>
      </c>
      <c r="F48" s="631">
        <v>20913</v>
      </c>
      <c r="G48" s="631">
        <v>666</v>
      </c>
      <c r="H48" s="631">
        <v>208</v>
      </c>
      <c r="I48" s="631">
        <v>187</v>
      </c>
      <c r="J48" s="632">
        <v>205</v>
      </c>
      <c r="L48" s="624"/>
      <c r="M48" s="625"/>
      <c r="N48" s="625"/>
      <c r="O48" s="625"/>
      <c r="P48" s="625"/>
      <c r="Q48" s="625"/>
      <c r="R48" s="625"/>
      <c r="S48" s="625"/>
      <c r="T48" s="625"/>
    </row>
    <row r="49" spans="1:21" s="271" customFormat="1" ht="16.5" customHeight="1">
      <c r="A49" s="627" t="s">
        <v>85</v>
      </c>
      <c r="B49" s="511">
        <v>162536</v>
      </c>
      <c r="C49" s="631">
        <v>9399</v>
      </c>
      <c r="D49" s="631">
        <v>2795</v>
      </c>
      <c r="E49" s="631">
        <v>4676</v>
      </c>
      <c r="F49" s="631">
        <v>1524</v>
      </c>
      <c r="G49" s="631">
        <v>140613</v>
      </c>
      <c r="H49" s="631">
        <v>1971</v>
      </c>
      <c r="I49" s="631">
        <v>797</v>
      </c>
      <c r="J49" s="632">
        <v>761</v>
      </c>
      <c r="L49" s="624"/>
      <c r="M49" s="625"/>
      <c r="N49" s="625"/>
      <c r="O49" s="625"/>
      <c r="P49" s="625"/>
      <c r="Q49" s="625"/>
      <c r="R49" s="625"/>
      <c r="S49" s="625"/>
      <c r="T49" s="625"/>
    </row>
    <row r="50" spans="1:21" s="271" customFormat="1" ht="16.5" customHeight="1">
      <c r="A50" s="627" t="s">
        <v>100</v>
      </c>
      <c r="B50" s="511">
        <v>72962</v>
      </c>
      <c r="C50" s="631">
        <v>3563</v>
      </c>
      <c r="D50" s="631">
        <v>1381</v>
      </c>
      <c r="E50" s="631">
        <v>4898</v>
      </c>
      <c r="F50" s="631">
        <v>3218</v>
      </c>
      <c r="G50" s="631">
        <v>11343</v>
      </c>
      <c r="H50" s="631">
        <v>45399</v>
      </c>
      <c r="I50" s="631">
        <v>2666</v>
      </c>
      <c r="J50" s="632">
        <v>494</v>
      </c>
      <c r="L50" s="624"/>
      <c r="M50" s="625"/>
      <c r="N50" s="625"/>
      <c r="O50" s="625"/>
      <c r="P50" s="625"/>
      <c r="Q50" s="625"/>
      <c r="R50" s="625"/>
      <c r="S50" s="625"/>
      <c r="T50" s="625"/>
    </row>
    <row r="51" spans="1:21" s="271" customFormat="1" ht="16.5" customHeight="1">
      <c r="A51" s="627" t="s">
        <v>108</v>
      </c>
      <c r="B51" s="511">
        <v>98746</v>
      </c>
      <c r="C51" s="631">
        <v>4273</v>
      </c>
      <c r="D51" s="631">
        <v>2142</v>
      </c>
      <c r="E51" s="631">
        <v>5042</v>
      </c>
      <c r="F51" s="631">
        <v>1479</v>
      </c>
      <c r="G51" s="631">
        <v>2100</v>
      </c>
      <c r="H51" s="631">
        <v>1488</v>
      </c>
      <c r="I51" s="631">
        <v>79411</v>
      </c>
      <c r="J51" s="632">
        <v>2811</v>
      </c>
      <c r="L51" s="624"/>
      <c r="M51" s="625"/>
      <c r="N51" s="625"/>
      <c r="O51" s="625"/>
      <c r="P51" s="625"/>
      <c r="Q51" s="625"/>
      <c r="R51" s="625"/>
      <c r="S51" s="625"/>
      <c r="T51" s="625"/>
    </row>
    <row r="52" spans="1:21" s="271" customFormat="1" ht="27" customHeight="1">
      <c r="A52" s="633" t="s">
        <v>119</v>
      </c>
      <c r="B52" s="634">
        <v>60635</v>
      </c>
      <c r="C52" s="635">
        <v>3192</v>
      </c>
      <c r="D52" s="635">
        <v>1579</v>
      </c>
      <c r="E52" s="635">
        <v>3434</v>
      </c>
      <c r="F52" s="635">
        <v>926</v>
      </c>
      <c r="G52" s="635">
        <v>1579</v>
      </c>
      <c r="H52" s="635">
        <v>507</v>
      </c>
      <c r="I52" s="635">
        <v>3414</v>
      </c>
      <c r="J52" s="636">
        <v>46004</v>
      </c>
      <c r="L52" s="624"/>
      <c r="M52" s="625"/>
      <c r="N52" s="625"/>
      <c r="O52" s="625"/>
      <c r="P52" s="625"/>
      <c r="Q52" s="625"/>
      <c r="R52" s="625"/>
      <c r="S52" s="625"/>
      <c r="T52" s="625"/>
    </row>
    <row r="53" spans="1:21" s="271" customFormat="1" ht="12" customHeight="1">
      <c r="A53" s="620"/>
      <c r="B53" s="641"/>
      <c r="C53" s="641"/>
      <c r="D53" s="641"/>
      <c r="E53" s="641"/>
      <c r="F53" s="641"/>
      <c r="G53" s="641"/>
      <c r="H53" s="641"/>
      <c r="I53" s="641"/>
      <c r="J53" s="641"/>
      <c r="L53" s="545"/>
    </row>
    <row r="54" spans="1:21" s="623" customFormat="1" ht="17.25" customHeight="1">
      <c r="A54" s="642" t="s">
        <v>355</v>
      </c>
      <c r="B54" s="1692"/>
      <c r="C54" s="1693"/>
      <c r="D54" s="1693"/>
      <c r="E54" s="1693"/>
      <c r="F54" s="1693"/>
      <c r="G54" s="1693"/>
      <c r="H54" s="1693"/>
      <c r="I54" s="1693"/>
      <c r="J54" s="1694"/>
      <c r="L54" s="545"/>
    </row>
    <row r="55" spans="1:21" s="271" customFormat="1" ht="16.5" customHeight="1">
      <c r="A55" s="643" t="s">
        <v>259</v>
      </c>
      <c r="B55" s="1695">
        <v>334972</v>
      </c>
      <c r="C55" s="1696">
        <v>58049</v>
      </c>
      <c r="D55" s="1696">
        <v>21922</v>
      </c>
      <c r="E55" s="1696">
        <v>50974</v>
      </c>
      <c r="F55" s="1696">
        <v>24751</v>
      </c>
      <c r="G55" s="1696">
        <v>77926</v>
      </c>
      <c r="H55" s="1696">
        <v>24526</v>
      </c>
      <c r="I55" s="1696">
        <v>50320</v>
      </c>
      <c r="J55" s="1697">
        <v>26504</v>
      </c>
      <c r="K55" s="2016"/>
      <c r="L55" s="624"/>
      <c r="M55" s="625"/>
      <c r="N55" s="625"/>
      <c r="O55" s="625"/>
      <c r="P55" s="625"/>
      <c r="Q55" s="625"/>
      <c r="R55" s="625"/>
      <c r="S55" s="625"/>
      <c r="T55" s="625"/>
      <c r="U55" s="625"/>
    </row>
    <row r="56" spans="1:21" s="271" customFormat="1" ht="15.75" customHeight="1">
      <c r="A56" s="627" t="s">
        <v>36</v>
      </c>
      <c r="B56" s="628">
        <v>53497</v>
      </c>
      <c r="C56" s="629">
        <v>44780</v>
      </c>
      <c r="D56" s="629">
        <v>1471</v>
      </c>
      <c r="E56" s="629">
        <v>2522</v>
      </c>
      <c r="F56" s="629">
        <v>1219</v>
      </c>
      <c r="G56" s="629">
        <v>2298</v>
      </c>
      <c r="H56" s="629">
        <v>382</v>
      </c>
      <c r="I56" s="629">
        <v>494</v>
      </c>
      <c r="J56" s="630">
        <v>331</v>
      </c>
      <c r="L56" s="624"/>
      <c r="M56" s="625"/>
      <c r="N56" s="625"/>
      <c r="O56" s="625"/>
      <c r="P56" s="625"/>
      <c r="Q56" s="625"/>
      <c r="R56" s="625"/>
      <c r="S56" s="625"/>
      <c r="T56" s="625"/>
    </row>
    <row r="57" spans="1:21" s="271" customFormat="1" ht="24" customHeight="1">
      <c r="A57" s="627" t="s">
        <v>55</v>
      </c>
      <c r="B57" s="511">
        <v>20853</v>
      </c>
      <c r="C57" s="631">
        <v>1455</v>
      </c>
      <c r="D57" s="631">
        <v>16895</v>
      </c>
      <c r="E57" s="631">
        <v>824</v>
      </c>
      <c r="F57" s="631">
        <v>422</v>
      </c>
      <c r="G57" s="631">
        <v>741</v>
      </c>
      <c r="H57" s="631">
        <v>147</v>
      </c>
      <c r="I57" s="631">
        <v>261</v>
      </c>
      <c r="J57" s="632">
        <v>108</v>
      </c>
      <c r="L57" s="624"/>
      <c r="M57" s="625"/>
      <c r="N57" s="625"/>
      <c r="O57" s="625"/>
      <c r="P57" s="625"/>
      <c r="Q57" s="625"/>
      <c r="R57" s="625"/>
      <c r="S57" s="625"/>
      <c r="T57" s="625"/>
    </row>
    <row r="58" spans="1:21" s="271" customFormat="1" ht="16.5" customHeight="1">
      <c r="A58" s="627" t="s">
        <v>68</v>
      </c>
      <c r="B58" s="511">
        <v>49942</v>
      </c>
      <c r="C58" s="631">
        <v>3414</v>
      </c>
      <c r="D58" s="631">
        <v>809</v>
      </c>
      <c r="E58" s="631">
        <v>39051</v>
      </c>
      <c r="F58" s="631">
        <v>3197</v>
      </c>
      <c r="G58" s="631">
        <v>1457</v>
      </c>
      <c r="H58" s="631">
        <v>606</v>
      </c>
      <c r="I58" s="631">
        <v>820</v>
      </c>
      <c r="J58" s="632">
        <v>588</v>
      </c>
      <c r="L58" s="624"/>
      <c r="M58" s="625"/>
      <c r="N58" s="625"/>
      <c r="O58" s="625"/>
      <c r="P58" s="625"/>
      <c r="Q58" s="625"/>
      <c r="R58" s="625"/>
      <c r="S58" s="625"/>
      <c r="T58" s="625"/>
    </row>
    <row r="59" spans="1:21" s="271" customFormat="1" ht="26.25" customHeight="1">
      <c r="A59" s="627" t="s">
        <v>353</v>
      </c>
      <c r="B59" s="511">
        <v>25849</v>
      </c>
      <c r="C59" s="631">
        <v>1946</v>
      </c>
      <c r="D59" s="631">
        <v>652</v>
      </c>
      <c r="E59" s="631">
        <v>3354</v>
      </c>
      <c r="F59" s="631">
        <v>18428</v>
      </c>
      <c r="G59" s="631">
        <v>720</v>
      </c>
      <c r="H59" s="631">
        <v>340</v>
      </c>
      <c r="I59" s="631">
        <v>189</v>
      </c>
      <c r="J59" s="632">
        <v>220</v>
      </c>
      <c r="L59" s="624"/>
      <c r="M59" s="625"/>
      <c r="N59" s="625"/>
      <c r="O59" s="625"/>
      <c r="P59" s="625"/>
      <c r="Q59" s="625"/>
      <c r="R59" s="625"/>
      <c r="S59" s="625"/>
      <c r="T59" s="625"/>
    </row>
    <row r="60" spans="1:21" s="271" customFormat="1" ht="16.5" customHeight="1">
      <c r="A60" s="627" t="s">
        <v>85</v>
      </c>
      <c r="B60" s="511">
        <v>80520</v>
      </c>
      <c r="C60" s="631">
        <v>4165</v>
      </c>
      <c r="D60" s="631">
        <v>1054</v>
      </c>
      <c r="E60" s="631">
        <v>1953</v>
      </c>
      <c r="F60" s="631">
        <v>678</v>
      </c>
      <c r="G60" s="631">
        <v>70276</v>
      </c>
      <c r="H60" s="631">
        <v>1490</v>
      </c>
      <c r="I60" s="631">
        <v>467</v>
      </c>
      <c r="J60" s="632">
        <v>437</v>
      </c>
      <c r="L60" s="624"/>
      <c r="M60" s="625"/>
      <c r="N60" s="625"/>
      <c r="O60" s="625"/>
      <c r="P60" s="625"/>
      <c r="Q60" s="625"/>
      <c r="R60" s="625"/>
      <c r="S60" s="625"/>
      <c r="T60" s="625"/>
    </row>
    <row r="61" spans="1:21" s="271" customFormat="1" ht="17.25" customHeight="1">
      <c r="A61" s="627" t="s">
        <v>100</v>
      </c>
      <c r="B61" s="511">
        <v>24783</v>
      </c>
      <c r="C61" s="631">
        <v>679</v>
      </c>
      <c r="D61" s="631">
        <v>250</v>
      </c>
      <c r="E61" s="631">
        <v>915</v>
      </c>
      <c r="F61" s="631">
        <v>281</v>
      </c>
      <c r="G61" s="631">
        <v>1434</v>
      </c>
      <c r="H61" s="631">
        <v>20574</v>
      </c>
      <c r="I61" s="631">
        <v>511</v>
      </c>
      <c r="J61" s="632">
        <v>139</v>
      </c>
      <c r="L61" s="624"/>
      <c r="M61" s="625"/>
      <c r="N61" s="625"/>
      <c r="O61" s="625"/>
      <c r="P61" s="625"/>
      <c r="Q61" s="625"/>
      <c r="R61" s="625"/>
      <c r="S61" s="625"/>
      <c r="T61" s="625"/>
    </row>
    <row r="62" spans="1:21" s="271" customFormat="1" ht="16.5" customHeight="1">
      <c r="A62" s="627" t="s">
        <v>108</v>
      </c>
      <c r="B62" s="511">
        <v>52439</v>
      </c>
      <c r="C62" s="631">
        <v>1001</v>
      </c>
      <c r="D62" s="631">
        <v>537</v>
      </c>
      <c r="E62" s="631">
        <v>1477</v>
      </c>
      <c r="F62" s="631">
        <v>302</v>
      </c>
      <c r="G62" s="631">
        <v>561</v>
      </c>
      <c r="H62" s="631">
        <v>815</v>
      </c>
      <c r="I62" s="631">
        <v>46431</v>
      </c>
      <c r="J62" s="632">
        <v>1315</v>
      </c>
      <c r="L62" s="624"/>
      <c r="M62" s="625"/>
      <c r="N62" s="625"/>
      <c r="O62" s="625"/>
      <c r="P62" s="625"/>
      <c r="Q62" s="625"/>
      <c r="R62" s="625"/>
      <c r="S62" s="625"/>
      <c r="T62" s="625"/>
    </row>
    <row r="63" spans="1:21" s="271" customFormat="1" ht="27" customHeight="1">
      <c r="A63" s="633" t="s">
        <v>119</v>
      </c>
      <c r="B63" s="634">
        <v>27089</v>
      </c>
      <c r="C63" s="635">
        <v>609</v>
      </c>
      <c r="D63" s="635">
        <v>254</v>
      </c>
      <c r="E63" s="635">
        <v>878</v>
      </c>
      <c r="F63" s="635">
        <v>224</v>
      </c>
      <c r="G63" s="635">
        <v>439</v>
      </c>
      <c r="H63" s="635">
        <v>172</v>
      </c>
      <c r="I63" s="635">
        <v>1147</v>
      </c>
      <c r="J63" s="636">
        <v>23366</v>
      </c>
      <c r="L63" s="624"/>
      <c r="M63" s="625"/>
      <c r="N63" s="625"/>
      <c r="O63" s="625"/>
      <c r="P63" s="625"/>
      <c r="Q63" s="625"/>
      <c r="R63" s="625"/>
      <c r="S63" s="625"/>
      <c r="T63" s="625"/>
    </row>
    <row r="65" spans="1:10">
      <c r="B65" s="1698"/>
      <c r="C65" s="1698"/>
      <c r="D65" s="1698"/>
      <c r="E65" s="1698"/>
      <c r="F65" s="1698"/>
      <c r="G65" s="1698"/>
      <c r="H65" s="1698"/>
      <c r="I65" s="1698"/>
      <c r="J65" s="1698"/>
    </row>
    <row r="66" spans="1:10">
      <c r="B66" s="644"/>
      <c r="C66" s="644"/>
      <c r="D66" s="644"/>
      <c r="E66" s="644"/>
      <c r="F66" s="644"/>
      <c r="G66" s="644"/>
      <c r="H66" s="644"/>
      <c r="I66" s="644"/>
      <c r="J66" s="644"/>
    </row>
    <row r="67" spans="1:10">
      <c r="B67" s="644"/>
      <c r="C67" s="644"/>
      <c r="D67" s="644"/>
      <c r="E67" s="644"/>
      <c r="F67" s="644"/>
      <c r="G67" s="644"/>
      <c r="H67" s="644"/>
      <c r="I67" s="644"/>
      <c r="J67" s="644"/>
    </row>
    <row r="68" spans="1:10">
      <c r="B68" s="644"/>
      <c r="C68" s="644"/>
      <c r="D68" s="644"/>
      <c r="E68" s="644"/>
      <c r="F68" s="644"/>
      <c r="G68" s="644"/>
      <c r="H68" s="644"/>
      <c r="I68" s="644"/>
      <c r="J68" s="644"/>
    </row>
    <row r="69" spans="1:10">
      <c r="B69" s="644"/>
      <c r="C69" s="644"/>
      <c r="D69" s="644"/>
      <c r="E69" s="644"/>
      <c r="F69" s="644"/>
      <c r="G69" s="644"/>
      <c r="H69" s="644"/>
      <c r="I69" s="644"/>
      <c r="J69" s="644"/>
    </row>
    <row r="70" spans="1:10">
      <c r="B70" s="644"/>
      <c r="C70" s="644"/>
      <c r="D70" s="644"/>
      <c r="E70" s="644"/>
      <c r="F70" s="644"/>
      <c r="G70" s="644"/>
      <c r="H70" s="644"/>
      <c r="I70" s="644"/>
      <c r="J70" s="644"/>
    </row>
    <row r="71" spans="1:10">
      <c r="B71" s="644"/>
      <c r="C71" s="644"/>
      <c r="D71" s="644"/>
      <c r="E71" s="644"/>
      <c r="F71" s="644"/>
      <c r="G71" s="644"/>
      <c r="H71" s="644"/>
      <c r="I71" s="644"/>
      <c r="J71" s="644"/>
    </row>
    <row r="72" spans="1:10">
      <c r="B72" s="644"/>
      <c r="C72" s="644"/>
      <c r="D72" s="644"/>
      <c r="E72" s="644"/>
      <c r="F72" s="644"/>
      <c r="G72" s="644"/>
      <c r="H72" s="644"/>
      <c r="I72" s="644"/>
      <c r="J72" s="644"/>
    </row>
    <row r="73" spans="1:10">
      <c r="B73" s="644"/>
      <c r="C73" s="644"/>
      <c r="D73" s="644"/>
      <c r="E73" s="644"/>
      <c r="F73" s="644"/>
      <c r="G73" s="644"/>
      <c r="H73" s="644"/>
      <c r="I73" s="644"/>
      <c r="J73" s="644"/>
    </row>
    <row r="74" spans="1:10">
      <c r="B74" s="644"/>
      <c r="C74" s="644"/>
      <c r="D74" s="644"/>
      <c r="E74" s="644"/>
      <c r="F74" s="644"/>
      <c r="G74" s="644"/>
      <c r="H74" s="644"/>
      <c r="I74" s="644"/>
      <c r="J74" s="644"/>
    </row>
    <row r="75" spans="1:10">
      <c r="B75" s="644"/>
      <c r="C75" s="644"/>
      <c r="D75" s="644"/>
      <c r="E75" s="644"/>
      <c r="F75" s="644"/>
      <c r="G75" s="644"/>
      <c r="H75" s="644"/>
      <c r="I75" s="644"/>
      <c r="J75" s="644"/>
    </row>
    <row r="76" spans="1:10">
      <c r="B76" s="644"/>
      <c r="C76" s="644"/>
      <c r="D76" s="644"/>
      <c r="E76" s="644"/>
      <c r="F76" s="644"/>
      <c r="G76" s="644"/>
      <c r="H76" s="644"/>
      <c r="I76" s="644"/>
      <c r="J76" s="644"/>
    </row>
    <row r="77" spans="1:10">
      <c r="B77" s="644"/>
      <c r="C77" s="644"/>
      <c r="D77" s="644"/>
      <c r="E77" s="644"/>
      <c r="F77" s="644"/>
      <c r="G77" s="644"/>
      <c r="H77" s="644"/>
      <c r="I77" s="644"/>
      <c r="J77" s="644"/>
    </row>
    <row r="78" spans="1:10">
      <c r="B78" s="644"/>
      <c r="C78" s="644"/>
      <c r="D78" s="644"/>
      <c r="E78" s="644"/>
      <c r="F78" s="644"/>
      <c r="G78" s="644"/>
      <c r="H78" s="644"/>
      <c r="I78" s="644"/>
      <c r="J78" s="644"/>
    </row>
    <row r="79" spans="1:10">
      <c r="B79" s="645"/>
      <c r="C79" s="646"/>
      <c r="D79" s="646"/>
      <c r="E79" s="646"/>
      <c r="F79" s="646"/>
      <c r="G79" s="646"/>
      <c r="H79" s="646"/>
      <c r="I79" s="646"/>
      <c r="J79" s="646"/>
    </row>
    <row r="80" spans="1:10" ht="15.75">
      <c r="A80" s="647"/>
      <c r="B80" s="648"/>
      <c r="C80" s="646"/>
      <c r="D80" s="646"/>
      <c r="E80" s="646"/>
      <c r="F80" s="646"/>
      <c r="G80" s="646"/>
      <c r="H80" s="646"/>
      <c r="I80" s="646"/>
      <c r="J80" s="646"/>
    </row>
    <row r="81" spans="2:10">
      <c r="B81" s="645"/>
      <c r="C81" s="646"/>
      <c r="D81" s="646"/>
      <c r="E81" s="646"/>
      <c r="F81" s="646"/>
      <c r="G81" s="646"/>
      <c r="H81" s="646"/>
      <c r="I81" s="646"/>
      <c r="J81" s="646"/>
    </row>
  </sheetData>
  <mergeCells count="4">
    <mergeCell ref="A3:J3"/>
    <mergeCell ref="B7:J7"/>
    <mergeCell ref="B19:J19"/>
    <mergeCell ref="B42:J42"/>
  </mergeCells>
  <hyperlinks>
    <hyperlink ref="A1" location="Содержание!A33" display="Содержание"/>
  </hyperlinks>
  <printOptions horizontalCentered="1" verticalCentered="1"/>
  <pageMargins left="0.55118110236220474" right="0.39370078740157483" top="0.59055118110236227" bottom="0.51181102362204722" header="0.51181102362204722" footer="0.51181102362204722"/>
  <pageSetup paperSize="9" firstPageNumber="63" orientation="landscape" useFirstPageNumber="1" r:id="rId1"/>
  <headerFooter alignWithMargins="0">
    <oddHeader>&amp;C&amp;9&amp;P</oddHeader>
  </headerFooter>
  <rowBreaks count="3" manualBreakCount="3">
    <brk id="18" max="16383" man="1"/>
    <brk id="41" max="9" man="1"/>
    <brk id="6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zoomScale="86" zoomScaleNormal="86" workbookViewId="0">
      <selection activeCell="N2" sqref="N2:X24"/>
    </sheetView>
  </sheetViews>
  <sheetFormatPr defaultRowHeight="15"/>
  <cols>
    <col min="1" max="1" width="3.5703125" customWidth="1"/>
    <col min="2" max="3" width="13.5703125" customWidth="1"/>
    <col min="4" max="5" width="13.42578125" customWidth="1"/>
    <col min="11" max="11" width="7.28515625" customWidth="1"/>
    <col min="12" max="12" width="12.28515625" customWidth="1"/>
    <col min="13" max="13" width="6.140625" customWidth="1"/>
    <col min="14" max="14" width="27.7109375" customWidth="1"/>
    <col min="15" max="15" width="29.85546875" customWidth="1"/>
    <col min="20" max="20" width="10.28515625" customWidth="1"/>
    <col min="21" max="24" width="8.28515625" customWidth="1"/>
  </cols>
  <sheetData>
    <row r="1" spans="1:24" ht="18.75">
      <c r="A1" s="2073" t="s">
        <v>900</v>
      </c>
      <c r="B1" s="2073"/>
      <c r="C1" s="2073"/>
      <c r="D1" s="2073"/>
      <c r="E1" s="2073"/>
      <c r="F1" s="2073"/>
      <c r="G1" s="2073"/>
      <c r="H1" s="2073"/>
      <c r="I1" s="2073"/>
      <c r="J1" s="2073"/>
      <c r="K1" s="2073"/>
      <c r="L1" s="2073"/>
      <c r="M1" s="2051"/>
      <c r="N1" s="2051"/>
      <c r="O1" s="2051"/>
      <c r="P1" s="2051"/>
      <c r="Q1" s="2051"/>
      <c r="R1" s="2051"/>
      <c r="S1" s="2051"/>
      <c r="T1" s="2051"/>
      <c r="U1" s="2051"/>
      <c r="V1" s="2051"/>
      <c r="W1" s="2051"/>
      <c r="X1" s="2051"/>
    </row>
    <row r="2" spans="1:24" ht="13.5" customHeight="1">
      <c r="B2" s="2072" t="s">
        <v>1086</v>
      </c>
      <c r="C2" s="2072"/>
      <c r="D2" s="2072"/>
      <c r="E2" s="2072"/>
      <c r="F2" s="2072"/>
      <c r="G2" s="2072"/>
      <c r="H2" s="2072"/>
      <c r="I2" s="2072"/>
      <c r="J2" s="2072"/>
      <c r="K2" s="2072"/>
      <c r="L2" s="2072"/>
      <c r="M2" s="1645"/>
      <c r="N2" s="2072" t="s">
        <v>1053</v>
      </c>
      <c r="O2" s="2072"/>
      <c r="P2" s="2072"/>
      <c r="Q2" s="2072"/>
      <c r="R2" s="2072"/>
      <c r="S2" s="2072"/>
      <c r="T2" s="2072"/>
      <c r="U2" s="2072"/>
      <c r="V2" s="2072"/>
      <c r="W2" s="2072"/>
      <c r="X2" s="2072"/>
    </row>
    <row r="3" spans="1:24">
      <c r="B3" s="2072"/>
      <c r="C3" s="2072"/>
      <c r="D3" s="2072"/>
      <c r="E3" s="2072"/>
      <c r="F3" s="2072"/>
      <c r="G3" s="2072"/>
      <c r="H3" s="2072"/>
      <c r="I3" s="2072"/>
      <c r="J3" s="2072"/>
      <c r="K3" s="2072"/>
      <c r="L3" s="2072"/>
      <c r="M3" s="1645"/>
      <c r="N3" s="2072"/>
      <c r="O3" s="2072"/>
      <c r="P3" s="2072"/>
      <c r="Q3" s="2072"/>
      <c r="R3" s="2072"/>
      <c r="S3" s="2072"/>
      <c r="T3" s="2072"/>
      <c r="U3" s="2072"/>
      <c r="V3" s="2072"/>
      <c r="W3" s="2072"/>
      <c r="X3" s="2072"/>
    </row>
    <row r="4" spans="1:24">
      <c r="B4" s="2072"/>
      <c r="C4" s="2072"/>
      <c r="D4" s="2072"/>
      <c r="E4" s="2072"/>
      <c r="F4" s="2072"/>
      <c r="G4" s="2072"/>
      <c r="H4" s="2072"/>
      <c r="I4" s="2072"/>
      <c r="J4" s="2072"/>
      <c r="K4" s="2072"/>
      <c r="L4" s="2072"/>
      <c r="M4" s="1645"/>
      <c r="N4" s="2072"/>
      <c r="O4" s="2072"/>
      <c r="P4" s="2072"/>
      <c r="Q4" s="2072"/>
      <c r="R4" s="2072"/>
      <c r="S4" s="2072"/>
      <c r="T4" s="2072"/>
      <c r="U4" s="2072"/>
      <c r="V4" s="2072"/>
      <c r="W4" s="2072"/>
      <c r="X4" s="2072"/>
    </row>
    <row r="5" spans="1:24">
      <c r="B5" s="2072"/>
      <c r="C5" s="2072"/>
      <c r="D5" s="2072"/>
      <c r="E5" s="2072"/>
      <c r="F5" s="2072"/>
      <c r="G5" s="2072"/>
      <c r="H5" s="2072"/>
      <c r="I5" s="2072"/>
      <c r="J5" s="2072"/>
      <c r="K5" s="2072"/>
      <c r="L5" s="2072"/>
      <c r="M5" s="1645"/>
      <c r="N5" s="2072"/>
      <c r="O5" s="2072"/>
      <c r="P5" s="2072"/>
      <c r="Q5" s="2072"/>
      <c r="R5" s="2072"/>
      <c r="S5" s="2072"/>
      <c r="T5" s="2072"/>
      <c r="U5" s="2072"/>
      <c r="V5" s="2072"/>
      <c r="W5" s="2072"/>
      <c r="X5" s="2072"/>
    </row>
    <row r="6" spans="1:24">
      <c r="B6" s="2072"/>
      <c r="C6" s="2072"/>
      <c r="D6" s="2072"/>
      <c r="E6" s="2072"/>
      <c r="F6" s="2072"/>
      <c r="G6" s="2072"/>
      <c r="H6" s="2072"/>
      <c r="I6" s="2072"/>
      <c r="J6" s="2072"/>
      <c r="K6" s="2072"/>
      <c r="L6" s="2072"/>
      <c r="M6" s="1645"/>
      <c r="N6" s="2072"/>
      <c r="O6" s="2072"/>
      <c r="P6" s="2072"/>
      <c r="Q6" s="2072"/>
      <c r="R6" s="2072"/>
      <c r="S6" s="2072"/>
      <c r="T6" s="2072"/>
      <c r="U6" s="2072"/>
      <c r="V6" s="2072"/>
      <c r="W6" s="2072"/>
      <c r="X6" s="2072"/>
    </row>
    <row r="7" spans="1:24">
      <c r="B7" s="2072"/>
      <c r="C7" s="2072"/>
      <c r="D7" s="2072"/>
      <c r="E7" s="2072"/>
      <c r="F7" s="2072"/>
      <c r="G7" s="2072"/>
      <c r="H7" s="2072"/>
      <c r="I7" s="2072"/>
      <c r="J7" s="2072"/>
      <c r="K7" s="2072"/>
      <c r="L7" s="2072"/>
      <c r="M7" s="1645"/>
      <c r="N7" s="2072"/>
      <c r="O7" s="2072"/>
      <c r="P7" s="2072"/>
      <c r="Q7" s="2072"/>
      <c r="R7" s="2072"/>
      <c r="S7" s="2072"/>
      <c r="T7" s="2072"/>
      <c r="U7" s="2072"/>
      <c r="V7" s="2072"/>
      <c r="W7" s="2072"/>
      <c r="X7" s="2072"/>
    </row>
    <row r="8" spans="1:24">
      <c r="B8" s="2072"/>
      <c r="C8" s="2072"/>
      <c r="D8" s="2072"/>
      <c r="E8" s="2072"/>
      <c r="F8" s="2072"/>
      <c r="G8" s="2072"/>
      <c r="H8" s="2072"/>
      <c r="I8" s="2072"/>
      <c r="J8" s="2072"/>
      <c r="K8" s="2072"/>
      <c r="L8" s="2072"/>
      <c r="M8" s="1645"/>
      <c r="N8" s="2072"/>
      <c r="O8" s="2072"/>
      <c r="P8" s="2072"/>
      <c r="Q8" s="2072"/>
      <c r="R8" s="2072"/>
      <c r="S8" s="2072"/>
      <c r="T8" s="2072"/>
      <c r="U8" s="2072"/>
      <c r="V8" s="2072"/>
      <c r="W8" s="2072"/>
      <c r="X8" s="2072"/>
    </row>
    <row r="9" spans="1:24">
      <c r="B9" s="2072"/>
      <c r="C9" s="2072"/>
      <c r="D9" s="2072"/>
      <c r="E9" s="2072"/>
      <c r="F9" s="2072"/>
      <c r="G9" s="2072"/>
      <c r="H9" s="2072"/>
      <c r="I9" s="2072"/>
      <c r="J9" s="2072"/>
      <c r="K9" s="2072"/>
      <c r="L9" s="2072"/>
      <c r="M9" s="1645"/>
      <c r="N9" s="2072"/>
      <c r="O9" s="2072"/>
      <c r="P9" s="2072"/>
      <c r="Q9" s="2072"/>
      <c r="R9" s="2072"/>
      <c r="S9" s="2072"/>
      <c r="T9" s="2072"/>
      <c r="U9" s="2072"/>
      <c r="V9" s="2072"/>
      <c r="W9" s="2072"/>
      <c r="X9" s="2072"/>
    </row>
    <row r="10" spans="1:24">
      <c r="B10" s="2072"/>
      <c r="C10" s="2072"/>
      <c r="D10" s="2072"/>
      <c r="E10" s="2072"/>
      <c r="F10" s="2072"/>
      <c r="G10" s="2072"/>
      <c r="H10" s="2072"/>
      <c r="I10" s="2072"/>
      <c r="J10" s="2072"/>
      <c r="K10" s="2072"/>
      <c r="L10" s="2072"/>
      <c r="M10" s="1645"/>
      <c r="N10" s="2072"/>
      <c r="O10" s="2072"/>
      <c r="P10" s="2072"/>
      <c r="Q10" s="2072"/>
      <c r="R10" s="2072"/>
      <c r="S10" s="2072"/>
      <c r="T10" s="2072"/>
      <c r="U10" s="2072"/>
      <c r="V10" s="2072"/>
      <c r="W10" s="2072"/>
      <c r="X10" s="2072"/>
    </row>
    <row r="11" spans="1:24">
      <c r="B11" s="2072"/>
      <c r="C11" s="2072"/>
      <c r="D11" s="2072"/>
      <c r="E11" s="2072"/>
      <c r="F11" s="2072"/>
      <c r="G11" s="2072"/>
      <c r="H11" s="2072"/>
      <c r="I11" s="2072"/>
      <c r="J11" s="2072"/>
      <c r="K11" s="2072"/>
      <c r="L11" s="2072"/>
      <c r="M11" s="1645"/>
      <c r="N11" s="2072"/>
      <c r="O11" s="2072"/>
      <c r="P11" s="2072"/>
      <c r="Q11" s="2072"/>
      <c r="R11" s="2072"/>
      <c r="S11" s="2072"/>
      <c r="T11" s="2072"/>
      <c r="U11" s="2072"/>
      <c r="V11" s="2072"/>
      <c r="W11" s="2072"/>
      <c r="X11" s="2072"/>
    </row>
    <row r="12" spans="1:24">
      <c r="B12" s="2072"/>
      <c r="C12" s="2072"/>
      <c r="D12" s="2072"/>
      <c r="E12" s="2072"/>
      <c r="F12" s="2072"/>
      <c r="G12" s="2072"/>
      <c r="H12" s="2072"/>
      <c r="I12" s="2072"/>
      <c r="J12" s="2072"/>
      <c r="K12" s="2072"/>
      <c r="L12" s="2072"/>
      <c r="M12" s="1645"/>
      <c r="N12" s="2072"/>
      <c r="O12" s="2072"/>
      <c r="P12" s="2072"/>
      <c r="Q12" s="2072"/>
      <c r="R12" s="2072"/>
      <c r="S12" s="2072"/>
      <c r="T12" s="2072"/>
      <c r="U12" s="2072"/>
      <c r="V12" s="2072"/>
      <c r="W12" s="2072"/>
      <c r="X12" s="2072"/>
    </row>
    <row r="13" spans="1:24">
      <c r="B13" s="2072"/>
      <c r="C13" s="2072"/>
      <c r="D13" s="2072"/>
      <c r="E13" s="2072"/>
      <c r="F13" s="2072"/>
      <c r="G13" s="2072"/>
      <c r="H13" s="2072"/>
      <c r="I13" s="2072"/>
      <c r="J13" s="2072"/>
      <c r="K13" s="2072"/>
      <c r="L13" s="2072"/>
      <c r="M13" s="1645"/>
      <c r="N13" s="2072"/>
      <c r="O13" s="2072"/>
      <c r="P13" s="2072"/>
      <c r="Q13" s="2072"/>
      <c r="R13" s="2072"/>
      <c r="S13" s="2072"/>
      <c r="T13" s="2072"/>
      <c r="U13" s="2072"/>
      <c r="V13" s="2072"/>
      <c r="W13" s="2072"/>
      <c r="X13" s="2072"/>
    </row>
    <row r="14" spans="1:24">
      <c r="B14" s="2072"/>
      <c r="C14" s="2072"/>
      <c r="D14" s="2072"/>
      <c r="E14" s="2072"/>
      <c r="F14" s="2072"/>
      <c r="G14" s="2072"/>
      <c r="H14" s="2072"/>
      <c r="I14" s="2072"/>
      <c r="J14" s="2072"/>
      <c r="K14" s="2072"/>
      <c r="L14" s="2072"/>
      <c r="M14" s="1645"/>
      <c r="N14" s="2072"/>
      <c r="O14" s="2072"/>
      <c r="P14" s="2072"/>
      <c r="Q14" s="2072"/>
      <c r="R14" s="2072"/>
      <c r="S14" s="2072"/>
      <c r="T14" s="2072"/>
      <c r="U14" s="2072"/>
      <c r="V14" s="2072"/>
      <c r="W14" s="2072"/>
      <c r="X14" s="2072"/>
    </row>
    <row r="15" spans="1:24">
      <c r="B15" s="2072"/>
      <c r="C15" s="2072"/>
      <c r="D15" s="2072"/>
      <c r="E15" s="2072"/>
      <c r="F15" s="2072"/>
      <c r="G15" s="2072"/>
      <c r="H15" s="2072"/>
      <c r="I15" s="2072"/>
      <c r="J15" s="2072"/>
      <c r="K15" s="2072"/>
      <c r="L15" s="2072"/>
      <c r="M15" s="1645"/>
      <c r="N15" s="2072"/>
      <c r="O15" s="2072"/>
      <c r="P15" s="2072"/>
      <c r="Q15" s="2072"/>
      <c r="R15" s="2072"/>
      <c r="S15" s="2072"/>
      <c r="T15" s="2072"/>
      <c r="U15" s="2072"/>
      <c r="V15" s="2072"/>
      <c r="W15" s="2072"/>
      <c r="X15" s="2072"/>
    </row>
    <row r="16" spans="1:24">
      <c r="B16" s="2072"/>
      <c r="C16" s="2072"/>
      <c r="D16" s="2072"/>
      <c r="E16" s="2072"/>
      <c r="F16" s="2072"/>
      <c r="G16" s="2072"/>
      <c r="H16" s="2072"/>
      <c r="I16" s="2072"/>
      <c r="J16" s="2072"/>
      <c r="K16" s="2072"/>
      <c r="L16" s="2072"/>
      <c r="M16" s="1645"/>
      <c r="N16" s="2072"/>
      <c r="O16" s="2072"/>
      <c r="P16" s="2072"/>
      <c r="Q16" s="2072"/>
      <c r="R16" s="2072"/>
      <c r="S16" s="2072"/>
      <c r="T16" s="2072"/>
      <c r="U16" s="2072"/>
      <c r="V16" s="2072"/>
      <c r="W16" s="2072"/>
      <c r="X16" s="2072"/>
    </row>
    <row r="17" spans="2:24">
      <c r="B17" s="2072"/>
      <c r="C17" s="2072"/>
      <c r="D17" s="2072"/>
      <c r="E17" s="2072"/>
      <c r="F17" s="2072"/>
      <c r="G17" s="2072"/>
      <c r="H17" s="2072"/>
      <c r="I17" s="2072"/>
      <c r="J17" s="2072"/>
      <c r="K17" s="2072"/>
      <c r="L17" s="2072"/>
      <c r="M17" s="1645"/>
      <c r="N17" s="2072"/>
      <c r="O17" s="2072"/>
      <c r="P17" s="2072"/>
      <c r="Q17" s="2072"/>
      <c r="R17" s="2072"/>
      <c r="S17" s="2072"/>
      <c r="T17" s="2072"/>
      <c r="U17" s="2072"/>
      <c r="V17" s="2072"/>
      <c r="W17" s="2072"/>
      <c r="X17" s="2072"/>
    </row>
    <row r="18" spans="2:24">
      <c r="B18" s="2072"/>
      <c r="C18" s="2072"/>
      <c r="D18" s="2072"/>
      <c r="E18" s="2072"/>
      <c r="F18" s="2072"/>
      <c r="G18" s="2072"/>
      <c r="H18" s="2072"/>
      <c r="I18" s="2072"/>
      <c r="J18" s="2072"/>
      <c r="K18" s="2072"/>
      <c r="L18" s="2072"/>
      <c r="M18" s="1645"/>
      <c r="N18" s="2072"/>
      <c r="O18" s="2072"/>
      <c r="P18" s="2072"/>
      <c r="Q18" s="2072"/>
      <c r="R18" s="2072"/>
      <c r="S18" s="2072"/>
      <c r="T18" s="2072"/>
      <c r="U18" s="2072"/>
      <c r="V18" s="2072"/>
      <c r="W18" s="2072"/>
      <c r="X18" s="2072"/>
    </row>
    <row r="19" spans="2:24">
      <c r="B19" s="2072"/>
      <c r="C19" s="2072"/>
      <c r="D19" s="2072"/>
      <c r="E19" s="2072"/>
      <c r="F19" s="2072"/>
      <c r="G19" s="2072"/>
      <c r="H19" s="2072"/>
      <c r="I19" s="2072"/>
      <c r="J19" s="2072"/>
      <c r="K19" s="2072"/>
      <c r="L19" s="2072"/>
      <c r="M19" s="1645"/>
      <c r="N19" s="2072"/>
      <c r="O19" s="2072"/>
      <c r="P19" s="2072"/>
      <c r="Q19" s="2072"/>
      <c r="R19" s="2072"/>
      <c r="S19" s="2072"/>
      <c r="T19" s="2072"/>
      <c r="U19" s="2072"/>
      <c r="V19" s="2072"/>
      <c r="W19" s="2072"/>
      <c r="X19" s="2072"/>
    </row>
    <row r="20" spans="2:24">
      <c r="B20" s="2072"/>
      <c r="C20" s="2072"/>
      <c r="D20" s="2072"/>
      <c r="E20" s="2072"/>
      <c r="F20" s="2072"/>
      <c r="G20" s="2072"/>
      <c r="H20" s="2072"/>
      <c r="I20" s="2072"/>
      <c r="J20" s="2072"/>
      <c r="K20" s="2072"/>
      <c r="L20" s="2072"/>
      <c r="M20" s="1645"/>
      <c r="N20" s="2072"/>
      <c r="O20" s="2072"/>
      <c r="P20" s="2072"/>
      <c r="Q20" s="2072"/>
      <c r="R20" s="2072"/>
      <c r="S20" s="2072"/>
      <c r="T20" s="2072"/>
      <c r="U20" s="2072"/>
      <c r="V20" s="2072"/>
      <c r="W20" s="2072"/>
      <c r="X20" s="2072"/>
    </row>
    <row r="21" spans="2:24">
      <c r="B21" s="2072"/>
      <c r="C21" s="2072"/>
      <c r="D21" s="2072"/>
      <c r="E21" s="2072"/>
      <c r="F21" s="2072"/>
      <c r="G21" s="2072"/>
      <c r="H21" s="2072"/>
      <c r="I21" s="2072"/>
      <c r="J21" s="2072"/>
      <c r="K21" s="2072"/>
      <c r="L21" s="2072"/>
      <c r="M21" s="1645"/>
      <c r="N21" s="2072"/>
      <c r="O21" s="2072"/>
      <c r="P21" s="2072"/>
      <c r="Q21" s="2072"/>
      <c r="R21" s="2072"/>
      <c r="S21" s="2072"/>
      <c r="T21" s="2072"/>
      <c r="U21" s="2072"/>
      <c r="V21" s="2072"/>
      <c r="W21" s="2072"/>
      <c r="X21" s="2072"/>
    </row>
    <row r="22" spans="2:24">
      <c r="B22" s="2072"/>
      <c r="C22" s="2072"/>
      <c r="D22" s="2072"/>
      <c r="E22" s="2072"/>
      <c r="F22" s="2072"/>
      <c r="G22" s="2072"/>
      <c r="H22" s="2072"/>
      <c r="I22" s="2072"/>
      <c r="J22" s="2072"/>
      <c r="K22" s="2072"/>
      <c r="L22" s="2072"/>
      <c r="M22" s="1645"/>
      <c r="N22" s="2072"/>
      <c r="O22" s="2072"/>
      <c r="P22" s="2072"/>
      <c r="Q22" s="2072"/>
      <c r="R22" s="2072"/>
      <c r="S22" s="2072"/>
      <c r="T22" s="2072"/>
      <c r="U22" s="2072"/>
      <c r="V22" s="2072"/>
      <c r="W22" s="2072"/>
      <c r="X22" s="2072"/>
    </row>
    <row r="23" spans="2:24" ht="40.5" customHeight="1">
      <c r="B23" s="2072"/>
      <c r="C23" s="2072"/>
      <c r="D23" s="2072"/>
      <c r="E23" s="2072"/>
      <c r="F23" s="2072"/>
      <c r="G23" s="2072"/>
      <c r="H23" s="2072"/>
      <c r="I23" s="2072"/>
      <c r="J23" s="2072"/>
      <c r="K23" s="2072"/>
      <c r="L23" s="2072"/>
      <c r="N23" s="2072"/>
      <c r="O23" s="2072"/>
      <c r="P23" s="2072"/>
      <c r="Q23" s="2072"/>
      <c r="R23" s="2072"/>
      <c r="S23" s="2072"/>
      <c r="T23" s="2072"/>
      <c r="U23" s="2072"/>
      <c r="V23" s="2072"/>
      <c r="W23" s="2072"/>
      <c r="X23" s="2072"/>
    </row>
    <row r="24" spans="2:24" ht="25.5" customHeight="1">
      <c r="B24" s="2072"/>
      <c r="C24" s="2072"/>
      <c r="D24" s="2072"/>
      <c r="E24" s="2072"/>
      <c r="F24" s="2072"/>
      <c r="G24" s="2072"/>
      <c r="H24" s="2072"/>
      <c r="I24" s="2072"/>
      <c r="J24" s="2072"/>
      <c r="K24" s="2072"/>
      <c r="L24" s="2072"/>
      <c r="N24" s="2072"/>
      <c r="O24" s="2072"/>
      <c r="P24" s="2072"/>
      <c r="Q24" s="2072"/>
      <c r="R24" s="2072"/>
      <c r="S24" s="2072"/>
      <c r="T24" s="2072"/>
      <c r="U24" s="2072"/>
      <c r="V24" s="2072"/>
      <c r="W24" s="2072"/>
      <c r="X24" s="2072"/>
    </row>
    <row r="25" spans="2:24" ht="24.75" customHeight="1">
      <c r="B25" s="2072"/>
      <c r="C25" s="2072"/>
      <c r="D25" s="2072"/>
      <c r="E25" s="2072"/>
      <c r="F25" s="2072"/>
      <c r="G25" s="2072"/>
      <c r="H25" s="2072"/>
      <c r="I25" s="2072"/>
      <c r="J25" s="2072"/>
      <c r="K25" s="2072"/>
      <c r="L25" s="2072"/>
      <c r="N25" s="1927" t="s">
        <v>1054</v>
      </c>
      <c r="O25" s="1927" t="s">
        <v>1055</v>
      </c>
    </row>
    <row r="26" spans="2:24">
      <c r="B26" s="2072"/>
      <c r="C26" s="2072"/>
      <c r="D26" s="2072"/>
      <c r="E26" s="2072"/>
      <c r="F26" s="2072"/>
      <c r="G26" s="2072"/>
      <c r="H26" s="2072"/>
      <c r="I26" s="2072"/>
      <c r="J26" s="2072"/>
      <c r="K26" s="2072"/>
      <c r="L26" s="2072"/>
      <c r="N26" s="1925"/>
      <c r="O26" s="1925"/>
    </row>
    <row r="27" spans="2:24">
      <c r="D27" s="1004"/>
      <c r="E27" s="1004"/>
      <c r="F27" s="1004"/>
      <c r="G27" s="1004"/>
      <c r="N27" s="1925" t="s">
        <v>1056</v>
      </c>
      <c r="O27" s="1925" t="s">
        <v>1059</v>
      </c>
    </row>
    <row r="28" spans="2:24">
      <c r="D28" s="1004"/>
      <c r="E28" s="1004"/>
      <c r="F28" s="1004"/>
      <c r="G28" s="1004"/>
      <c r="N28" s="1925" t="s">
        <v>1057</v>
      </c>
      <c r="O28" s="1925" t="s">
        <v>1060</v>
      </c>
    </row>
    <row r="29" spans="2:24">
      <c r="D29" s="1004"/>
      <c r="E29" s="1004"/>
      <c r="F29" s="1004"/>
      <c r="G29" s="1004"/>
      <c r="N29" s="1926" t="s">
        <v>1058</v>
      </c>
      <c r="O29" s="1926" t="s">
        <v>1061</v>
      </c>
    </row>
    <row r="34" spans="2:2">
      <c r="B34" s="1924"/>
    </row>
  </sheetData>
  <mergeCells count="3">
    <mergeCell ref="N2:X24"/>
    <mergeCell ref="B2:L26"/>
    <mergeCell ref="A1:L1"/>
  </mergeCells>
  <pageMargins left="0.25" right="0.25" top="0.75" bottom="0.75" header="0.3" footer="0.3"/>
  <pageSetup paperSize="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O24" sqref="O24"/>
    </sheetView>
  </sheetViews>
  <sheetFormatPr defaultColWidth="8.7109375" defaultRowHeight="12.75"/>
  <cols>
    <col min="1" max="1" width="26.42578125" style="649" customWidth="1"/>
    <col min="2" max="2" width="10.85546875" style="649" customWidth="1"/>
    <col min="3" max="3" width="10.42578125" style="649" customWidth="1"/>
    <col min="4" max="4" width="13.28515625" style="649" customWidth="1"/>
    <col min="5" max="6" width="10.5703125" style="649" customWidth="1"/>
    <col min="7" max="7" width="13.7109375" style="649" customWidth="1"/>
    <col min="8" max="9" width="10.5703125" style="649" customWidth="1"/>
    <col min="10" max="10" width="13.5703125" style="649" customWidth="1"/>
    <col min="11" max="11" width="3.5703125" style="649" customWidth="1"/>
    <col min="12" max="16384" width="8.7109375" style="649"/>
  </cols>
  <sheetData>
    <row r="1" spans="1:21" ht="15">
      <c r="A1" s="1643" t="s">
        <v>867</v>
      </c>
    </row>
    <row r="3" spans="1:21" ht="20.45" customHeight="1">
      <c r="A3" s="2218" t="s">
        <v>1022</v>
      </c>
      <c r="B3" s="2218"/>
      <c r="C3" s="2218"/>
      <c r="D3" s="2218"/>
      <c r="E3" s="2218"/>
      <c r="F3" s="2218"/>
      <c r="G3" s="2218"/>
      <c r="H3" s="2218"/>
      <c r="I3" s="2218"/>
      <c r="J3" s="2218"/>
    </row>
    <row r="5" spans="1:21" s="650" customFormat="1" ht="17.100000000000001" customHeight="1">
      <c r="A5" s="2219" t="s">
        <v>356</v>
      </c>
      <c r="B5" s="2221" t="s">
        <v>357</v>
      </c>
      <c r="C5" s="2222"/>
      <c r="D5" s="2222"/>
      <c r="E5" s="2221" t="s">
        <v>358</v>
      </c>
      <c r="F5" s="2223"/>
      <c r="G5" s="2224"/>
      <c r="H5" s="2223" t="s">
        <v>289</v>
      </c>
      <c r="I5" s="2222"/>
      <c r="J5" s="2225"/>
    </row>
    <row r="6" spans="1:21" s="650" customFormat="1" ht="33" customHeight="1">
      <c r="A6" s="2220"/>
      <c r="B6" s="651" t="s">
        <v>359</v>
      </c>
      <c r="C6" s="651" t="s">
        <v>360</v>
      </c>
      <c r="D6" s="652" t="s">
        <v>361</v>
      </c>
      <c r="E6" s="651" t="s">
        <v>359</v>
      </c>
      <c r="F6" s="651" t="s">
        <v>360</v>
      </c>
      <c r="G6" s="651" t="s">
        <v>361</v>
      </c>
      <c r="H6" s="653" t="s">
        <v>359</v>
      </c>
      <c r="I6" s="651" t="s">
        <v>360</v>
      </c>
      <c r="J6" s="651" t="s">
        <v>361</v>
      </c>
      <c r="L6" s="2017"/>
      <c r="M6" s="2017"/>
      <c r="N6" s="2017"/>
    </row>
    <row r="7" spans="1:21" s="660" customFormat="1" ht="18.75" customHeight="1">
      <c r="A7" s="654" t="s">
        <v>362</v>
      </c>
      <c r="B7" s="655">
        <v>667922</v>
      </c>
      <c r="C7" s="656">
        <v>238020</v>
      </c>
      <c r="D7" s="657">
        <v>429902</v>
      </c>
      <c r="E7" s="658">
        <v>530173</v>
      </c>
      <c r="F7" s="656">
        <v>191091</v>
      </c>
      <c r="G7" s="659">
        <v>339082</v>
      </c>
      <c r="H7" s="655">
        <v>137749</v>
      </c>
      <c r="I7" s="656">
        <v>46929</v>
      </c>
      <c r="J7" s="659">
        <v>90820</v>
      </c>
      <c r="L7" s="661"/>
      <c r="M7" s="661"/>
      <c r="N7" s="661"/>
      <c r="O7" s="661"/>
      <c r="P7" s="661"/>
      <c r="Q7" s="661"/>
      <c r="R7" s="661"/>
      <c r="S7" s="661"/>
      <c r="T7" s="661"/>
      <c r="U7" s="661"/>
    </row>
    <row r="8" spans="1:21" s="660" customFormat="1">
      <c r="A8" s="662" t="s">
        <v>149</v>
      </c>
      <c r="B8" s="663"/>
      <c r="C8" s="664"/>
      <c r="D8" s="665"/>
      <c r="E8" s="666"/>
      <c r="F8" s="664"/>
      <c r="G8" s="667"/>
      <c r="H8" s="663"/>
      <c r="I8" s="664"/>
      <c r="J8" s="667"/>
      <c r="M8" s="661"/>
      <c r="N8" s="661"/>
      <c r="O8" s="661"/>
      <c r="P8" s="668"/>
      <c r="Q8" s="668"/>
      <c r="R8" s="668"/>
    </row>
    <row r="9" spans="1:21" s="675" customFormat="1" ht="17.25" customHeight="1">
      <c r="A9" s="669" t="s">
        <v>363</v>
      </c>
      <c r="B9" s="670">
        <v>606190</v>
      </c>
      <c r="C9" s="671">
        <v>210345</v>
      </c>
      <c r="D9" s="672">
        <v>395845</v>
      </c>
      <c r="E9" s="673">
        <v>475480</v>
      </c>
      <c r="F9" s="671">
        <v>166578</v>
      </c>
      <c r="G9" s="674">
        <v>308902</v>
      </c>
      <c r="H9" s="670">
        <v>130710</v>
      </c>
      <c r="I9" s="671">
        <v>43767</v>
      </c>
      <c r="J9" s="674">
        <v>86943</v>
      </c>
      <c r="M9" s="661"/>
      <c r="N9" s="661"/>
      <c r="O9" s="661"/>
      <c r="P9" s="661"/>
      <c r="Q9" s="661"/>
      <c r="R9" s="661"/>
      <c r="S9" s="661"/>
      <c r="T9" s="661"/>
      <c r="U9" s="661"/>
    </row>
    <row r="10" spans="1:21" ht="15" customHeight="1">
      <c r="A10" s="676" t="s">
        <v>364</v>
      </c>
      <c r="B10" s="677">
        <v>35209</v>
      </c>
      <c r="C10" s="678">
        <v>11550</v>
      </c>
      <c r="D10" s="679">
        <v>23659</v>
      </c>
      <c r="E10" s="680">
        <v>29897</v>
      </c>
      <c r="F10" s="678">
        <v>9731</v>
      </c>
      <c r="G10" s="681">
        <v>20166</v>
      </c>
      <c r="H10" s="677">
        <v>5312</v>
      </c>
      <c r="I10" s="678">
        <v>1819</v>
      </c>
      <c r="J10" s="681">
        <v>3493</v>
      </c>
      <c r="M10" s="661"/>
      <c r="N10" s="661"/>
      <c r="O10" s="661"/>
      <c r="P10" s="668"/>
      <c r="Q10" s="668"/>
      <c r="R10" s="668"/>
    </row>
    <row r="11" spans="1:21" ht="15" customHeight="1">
      <c r="A11" s="676" t="s">
        <v>365</v>
      </c>
      <c r="B11" s="677">
        <v>70078</v>
      </c>
      <c r="C11" s="678">
        <v>24843</v>
      </c>
      <c r="D11" s="679">
        <v>45235</v>
      </c>
      <c r="E11" s="680">
        <v>53034</v>
      </c>
      <c r="F11" s="678">
        <v>18476</v>
      </c>
      <c r="G11" s="681">
        <v>34558</v>
      </c>
      <c r="H11" s="677">
        <v>17044</v>
      </c>
      <c r="I11" s="678">
        <v>6367</v>
      </c>
      <c r="J11" s="681">
        <v>10677</v>
      </c>
      <c r="M11" s="661"/>
      <c r="N11" s="661"/>
      <c r="O11" s="661"/>
      <c r="P11" s="668"/>
      <c r="Q11" s="668"/>
      <c r="R11" s="668"/>
    </row>
    <row r="12" spans="1:21" ht="15" customHeight="1">
      <c r="A12" s="676" t="s">
        <v>366</v>
      </c>
      <c r="B12" s="677">
        <v>23120</v>
      </c>
      <c r="C12" s="678">
        <v>7696</v>
      </c>
      <c r="D12" s="679">
        <v>15424</v>
      </c>
      <c r="E12" s="680">
        <v>18890</v>
      </c>
      <c r="F12" s="678">
        <v>4572</v>
      </c>
      <c r="G12" s="681">
        <v>14318</v>
      </c>
      <c r="H12" s="677">
        <v>4230</v>
      </c>
      <c r="I12" s="678">
        <v>3124</v>
      </c>
      <c r="J12" s="681">
        <v>1106</v>
      </c>
      <c r="M12" s="661"/>
      <c r="N12" s="661"/>
      <c r="O12" s="661"/>
      <c r="P12" s="668"/>
      <c r="Q12" s="668"/>
      <c r="R12" s="668"/>
    </row>
    <row r="13" spans="1:21" ht="15" customHeight="1">
      <c r="A13" s="676" t="s">
        <v>367</v>
      </c>
      <c r="B13" s="677">
        <v>72668</v>
      </c>
      <c r="C13" s="678">
        <v>24351</v>
      </c>
      <c r="D13" s="679">
        <v>48317</v>
      </c>
      <c r="E13" s="680">
        <v>57525</v>
      </c>
      <c r="F13" s="678">
        <v>19003</v>
      </c>
      <c r="G13" s="681">
        <v>38522</v>
      </c>
      <c r="H13" s="677">
        <v>15143</v>
      </c>
      <c r="I13" s="678">
        <v>5348</v>
      </c>
      <c r="J13" s="681">
        <v>9795</v>
      </c>
      <c r="M13" s="661"/>
      <c r="N13" s="661"/>
      <c r="O13" s="661"/>
      <c r="P13" s="668"/>
      <c r="Q13" s="668"/>
      <c r="R13" s="668"/>
    </row>
    <row r="14" spans="1:21" ht="15" customHeight="1">
      <c r="A14" s="676" t="s">
        <v>368</v>
      </c>
      <c r="B14" s="677">
        <v>61101</v>
      </c>
      <c r="C14" s="678">
        <v>18552</v>
      </c>
      <c r="D14" s="679">
        <v>42549</v>
      </c>
      <c r="E14" s="680">
        <v>53186</v>
      </c>
      <c r="F14" s="678">
        <v>16216</v>
      </c>
      <c r="G14" s="681">
        <v>36970</v>
      </c>
      <c r="H14" s="677">
        <v>7915</v>
      </c>
      <c r="I14" s="678">
        <v>2336</v>
      </c>
      <c r="J14" s="681">
        <v>5579</v>
      </c>
      <c r="M14" s="661"/>
      <c r="N14" s="661"/>
      <c r="O14" s="661"/>
      <c r="P14" s="668"/>
      <c r="Q14" s="668"/>
      <c r="R14" s="668"/>
    </row>
    <row r="15" spans="1:21" ht="15" customHeight="1">
      <c r="A15" s="676" t="s">
        <v>369</v>
      </c>
      <c r="B15" s="677">
        <v>27248</v>
      </c>
      <c r="C15" s="678">
        <v>11104</v>
      </c>
      <c r="D15" s="679">
        <v>16144</v>
      </c>
      <c r="E15" s="680">
        <v>19857</v>
      </c>
      <c r="F15" s="678">
        <v>8834</v>
      </c>
      <c r="G15" s="681">
        <v>11023</v>
      </c>
      <c r="H15" s="677">
        <v>7391</v>
      </c>
      <c r="I15" s="678">
        <v>2270</v>
      </c>
      <c r="J15" s="681">
        <v>5121</v>
      </c>
      <c r="M15" s="661"/>
      <c r="N15" s="661"/>
      <c r="O15" s="661"/>
      <c r="P15" s="668"/>
      <c r="Q15" s="668"/>
      <c r="R15" s="668"/>
    </row>
    <row r="16" spans="1:21" ht="15" customHeight="1">
      <c r="A16" s="676" t="s">
        <v>370</v>
      </c>
      <c r="B16" s="677">
        <v>126840</v>
      </c>
      <c r="C16" s="678">
        <v>30231</v>
      </c>
      <c r="D16" s="679">
        <v>96609</v>
      </c>
      <c r="E16" s="680">
        <v>100225</v>
      </c>
      <c r="F16" s="678">
        <v>24765</v>
      </c>
      <c r="G16" s="681">
        <v>75460</v>
      </c>
      <c r="H16" s="677">
        <v>26615</v>
      </c>
      <c r="I16" s="678">
        <v>5466</v>
      </c>
      <c r="J16" s="681">
        <v>21149</v>
      </c>
      <c r="M16" s="661"/>
      <c r="N16" s="661"/>
      <c r="O16" s="661"/>
      <c r="P16" s="668"/>
      <c r="Q16" s="668"/>
      <c r="R16" s="668"/>
    </row>
    <row r="17" spans="1:21" ht="15" customHeight="1">
      <c r="A17" s="676" t="s">
        <v>371</v>
      </c>
      <c r="B17" s="677">
        <v>10449</v>
      </c>
      <c r="C17" s="678">
        <v>3219</v>
      </c>
      <c r="D17" s="679">
        <v>7230</v>
      </c>
      <c r="E17" s="680">
        <v>9537</v>
      </c>
      <c r="F17" s="678">
        <v>3027</v>
      </c>
      <c r="G17" s="681">
        <v>6510</v>
      </c>
      <c r="H17" s="677">
        <v>912</v>
      </c>
      <c r="I17" s="678">
        <v>192</v>
      </c>
      <c r="J17" s="681">
        <v>720</v>
      </c>
      <c r="M17" s="661"/>
      <c r="N17" s="661"/>
      <c r="O17" s="661"/>
      <c r="P17" s="668"/>
      <c r="Q17" s="668"/>
      <c r="R17" s="668"/>
    </row>
    <row r="18" spans="1:21" ht="15" customHeight="1">
      <c r="A18" s="676" t="s">
        <v>372</v>
      </c>
      <c r="B18" s="677">
        <v>56808</v>
      </c>
      <c r="C18" s="678">
        <v>20799</v>
      </c>
      <c r="D18" s="679">
        <v>36009</v>
      </c>
      <c r="E18" s="680">
        <v>45264</v>
      </c>
      <c r="F18" s="678">
        <v>16731</v>
      </c>
      <c r="G18" s="681">
        <v>28533</v>
      </c>
      <c r="H18" s="677">
        <v>11544</v>
      </c>
      <c r="I18" s="678">
        <v>4068</v>
      </c>
      <c r="J18" s="681">
        <v>7476</v>
      </c>
      <c r="M18" s="661"/>
      <c r="N18" s="661"/>
      <c r="O18" s="661"/>
      <c r="P18" s="668"/>
      <c r="Q18" s="668"/>
      <c r="R18" s="668"/>
    </row>
    <row r="19" spans="1:21" ht="15" customHeight="1">
      <c r="A19" s="676" t="s">
        <v>373</v>
      </c>
      <c r="B19" s="677">
        <v>122669</v>
      </c>
      <c r="C19" s="678">
        <v>58000</v>
      </c>
      <c r="D19" s="679">
        <v>64669</v>
      </c>
      <c r="E19" s="680">
        <v>88065</v>
      </c>
      <c r="F19" s="678">
        <v>45223</v>
      </c>
      <c r="G19" s="681">
        <v>42842</v>
      </c>
      <c r="H19" s="677">
        <v>34604</v>
      </c>
      <c r="I19" s="678">
        <v>12777</v>
      </c>
      <c r="J19" s="681">
        <v>21827</v>
      </c>
      <c r="M19" s="661"/>
      <c r="N19" s="661"/>
      <c r="O19" s="661"/>
      <c r="P19" s="668"/>
      <c r="Q19" s="668"/>
      <c r="R19" s="668"/>
    </row>
    <row r="20" spans="1:21" s="675" customFormat="1" ht="17.25" customHeight="1">
      <c r="A20" s="682" t="s">
        <v>374</v>
      </c>
      <c r="B20" s="683">
        <v>61732</v>
      </c>
      <c r="C20" s="684">
        <v>27675</v>
      </c>
      <c r="D20" s="685">
        <v>34057</v>
      </c>
      <c r="E20" s="686">
        <v>54693</v>
      </c>
      <c r="F20" s="684">
        <v>24513</v>
      </c>
      <c r="G20" s="687">
        <v>30180</v>
      </c>
      <c r="H20" s="683">
        <v>7039</v>
      </c>
      <c r="I20" s="684">
        <v>3162</v>
      </c>
      <c r="J20" s="687">
        <v>3877</v>
      </c>
      <c r="L20" s="649"/>
      <c r="M20" s="661"/>
      <c r="N20" s="661"/>
      <c r="O20" s="661"/>
      <c r="P20" s="661"/>
      <c r="Q20" s="661"/>
      <c r="R20" s="661"/>
      <c r="S20" s="661"/>
      <c r="T20" s="661"/>
      <c r="U20" s="661"/>
    </row>
    <row r="21" spans="1:21" ht="15" customHeight="1">
      <c r="A21" s="676" t="s">
        <v>375</v>
      </c>
      <c r="B21" s="677">
        <v>1190</v>
      </c>
      <c r="C21" s="678">
        <v>945</v>
      </c>
      <c r="D21" s="679">
        <v>245</v>
      </c>
      <c r="E21" s="680">
        <v>935</v>
      </c>
      <c r="F21" s="678">
        <v>756</v>
      </c>
      <c r="G21" s="681">
        <v>179</v>
      </c>
      <c r="H21" s="677">
        <v>255</v>
      </c>
      <c r="I21" s="678">
        <v>189</v>
      </c>
      <c r="J21" s="681">
        <v>66</v>
      </c>
      <c r="M21" s="661"/>
      <c r="N21" s="661"/>
      <c r="O21" s="661"/>
      <c r="P21" s="668"/>
      <c r="Q21" s="668"/>
      <c r="R21" s="668"/>
    </row>
    <row r="22" spans="1:21" ht="15" customHeight="1">
      <c r="A22" s="676" t="s">
        <v>376</v>
      </c>
      <c r="B22" s="677">
        <v>78</v>
      </c>
      <c r="C22" s="678">
        <v>82</v>
      </c>
      <c r="D22" s="679">
        <v>-4</v>
      </c>
      <c r="E22" s="680">
        <v>68</v>
      </c>
      <c r="F22" s="678">
        <v>72</v>
      </c>
      <c r="G22" s="681">
        <v>-4</v>
      </c>
      <c r="H22" s="677">
        <v>10</v>
      </c>
      <c r="I22" s="678">
        <v>10</v>
      </c>
      <c r="J22" s="681">
        <v>0</v>
      </c>
      <c r="M22" s="661"/>
      <c r="N22" s="661"/>
      <c r="O22" s="661"/>
      <c r="P22" s="668"/>
      <c r="Q22" s="668"/>
      <c r="R22" s="668"/>
    </row>
    <row r="23" spans="1:21" ht="15" customHeight="1">
      <c r="A23" s="676" t="s">
        <v>377</v>
      </c>
      <c r="B23" s="677">
        <v>68</v>
      </c>
      <c r="C23" s="678">
        <v>74</v>
      </c>
      <c r="D23" s="679">
        <v>-6</v>
      </c>
      <c r="E23" s="680">
        <v>60</v>
      </c>
      <c r="F23" s="678">
        <v>67</v>
      </c>
      <c r="G23" s="681">
        <v>-7</v>
      </c>
      <c r="H23" s="677">
        <v>8</v>
      </c>
      <c r="I23" s="678">
        <v>7</v>
      </c>
      <c r="J23" s="681">
        <v>1</v>
      </c>
      <c r="M23" s="661"/>
      <c r="N23" s="661"/>
      <c r="O23" s="661"/>
      <c r="P23" s="668"/>
      <c r="Q23" s="668"/>
      <c r="R23" s="668"/>
    </row>
    <row r="24" spans="1:21" ht="15" customHeight="1">
      <c r="A24" s="676" t="s">
        <v>378</v>
      </c>
      <c r="B24" s="677">
        <v>18</v>
      </c>
      <c r="C24" s="678">
        <v>7</v>
      </c>
      <c r="D24" s="679">
        <v>11</v>
      </c>
      <c r="E24" s="680">
        <v>14</v>
      </c>
      <c r="F24" s="678">
        <v>7</v>
      </c>
      <c r="G24" s="681">
        <v>7</v>
      </c>
      <c r="H24" s="677">
        <v>4</v>
      </c>
      <c r="I24" s="678">
        <v>0</v>
      </c>
      <c r="J24" s="681">
        <v>4</v>
      </c>
      <c r="M24" s="661"/>
      <c r="N24" s="661"/>
      <c r="O24" s="661"/>
      <c r="P24" s="668"/>
      <c r="Q24" s="668"/>
      <c r="R24" s="668"/>
    </row>
    <row r="25" spans="1:21" ht="15" customHeight="1">
      <c r="A25" s="676" t="s">
        <v>379</v>
      </c>
      <c r="B25" s="677">
        <v>320</v>
      </c>
      <c r="C25" s="678">
        <v>194</v>
      </c>
      <c r="D25" s="679">
        <v>126</v>
      </c>
      <c r="E25" s="680">
        <v>314</v>
      </c>
      <c r="F25" s="678">
        <v>190</v>
      </c>
      <c r="G25" s="681">
        <v>124</v>
      </c>
      <c r="H25" s="677">
        <v>6</v>
      </c>
      <c r="I25" s="678">
        <v>4</v>
      </c>
      <c r="J25" s="681">
        <v>2</v>
      </c>
      <c r="M25" s="661"/>
      <c r="N25" s="661"/>
      <c r="O25" s="661"/>
      <c r="P25" s="668"/>
      <c r="Q25" s="668"/>
      <c r="R25" s="668"/>
    </row>
    <row r="26" spans="1:21" ht="15" customHeight="1">
      <c r="A26" s="676" t="s">
        <v>380</v>
      </c>
      <c r="B26" s="677">
        <v>1</v>
      </c>
      <c r="C26" s="678">
        <v>0</v>
      </c>
      <c r="D26" s="679">
        <v>1</v>
      </c>
      <c r="E26" s="680">
        <v>1</v>
      </c>
      <c r="F26" s="678">
        <v>0</v>
      </c>
      <c r="G26" s="681">
        <v>1</v>
      </c>
      <c r="H26" s="677">
        <v>0</v>
      </c>
      <c r="I26" s="678">
        <v>0</v>
      </c>
      <c r="J26" s="681">
        <v>0</v>
      </c>
      <c r="M26" s="661"/>
      <c r="N26" s="661"/>
      <c r="O26" s="661"/>
      <c r="P26" s="668"/>
      <c r="Q26" s="668"/>
      <c r="R26" s="668"/>
    </row>
    <row r="27" spans="1:21" ht="15" customHeight="1">
      <c r="A27" s="676" t="s">
        <v>381</v>
      </c>
      <c r="B27" s="677">
        <v>271</v>
      </c>
      <c r="C27" s="678">
        <v>91</v>
      </c>
      <c r="D27" s="679">
        <v>180</v>
      </c>
      <c r="E27" s="680">
        <v>269</v>
      </c>
      <c r="F27" s="678">
        <v>91</v>
      </c>
      <c r="G27" s="681">
        <v>178</v>
      </c>
      <c r="H27" s="677">
        <v>2</v>
      </c>
      <c r="I27" s="678">
        <v>0</v>
      </c>
      <c r="J27" s="681">
        <v>2</v>
      </c>
      <c r="M27" s="661"/>
      <c r="N27" s="661"/>
      <c r="O27" s="661"/>
      <c r="P27" s="668"/>
      <c r="Q27" s="668"/>
      <c r="R27" s="668"/>
    </row>
    <row r="28" spans="1:21" ht="15" customHeight="1">
      <c r="A28" s="676" t="s">
        <v>382</v>
      </c>
      <c r="B28" s="677">
        <v>32</v>
      </c>
      <c r="C28" s="678">
        <v>25</v>
      </c>
      <c r="D28" s="679">
        <v>7</v>
      </c>
      <c r="E28" s="680">
        <v>26</v>
      </c>
      <c r="F28" s="678">
        <v>22</v>
      </c>
      <c r="G28" s="681">
        <v>4</v>
      </c>
      <c r="H28" s="677">
        <v>6</v>
      </c>
      <c r="I28" s="678">
        <v>3</v>
      </c>
      <c r="J28" s="681">
        <v>3</v>
      </c>
      <c r="M28" s="661"/>
      <c r="N28" s="661"/>
      <c r="O28" s="661"/>
      <c r="P28" s="668"/>
      <c r="Q28" s="668"/>
      <c r="R28" s="668"/>
    </row>
    <row r="29" spans="1:21" ht="15" customHeight="1">
      <c r="A29" s="676" t="s">
        <v>383</v>
      </c>
      <c r="B29" s="677">
        <v>1663</v>
      </c>
      <c r="C29" s="678">
        <v>551</v>
      </c>
      <c r="D29" s="679">
        <v>1112</v>
      </c>
      <c r="E29" s="680">
        <v>1444</v>
      </c>
      <c r="F29" s="678">
        <v>487</v>
      </c>
      <c r="G29" s="681">
        <v>957</v>
      </c>
      <c r="H29" s="677">
        <v>219</v>
      </c>
      <c r="I29" s="678">
        <v>64</v>
      </c>
      <c r="J29" s="681">
        <v>155</v>
      </c>
      <c r="M29" s="661"/>
      <c r="N29" s="661"/>
      <c r="O29" s="661"/>
      <c r="P29" s="668"/>
      <c r="Q29" s="668"/>
      <c r="R29" s="668"/>
    </row>
    <row r="30" spans="1:21" ht="15" customHeight="1">
      <c r="A30" s="676" t="s">
        <v>384</v>
      </c>
      <c r="B30" s="677">
        <v>102</v>
      </c>
      <c r="C30" s="678">
        <v>43</v>
      </c>
      <c r="D30" s="679">
        <v>59</v>
      </c>
      <c r="E30" s="680">
        <v>97</v>
      </c>
      <c r="F30" s="678">
        <v>42</v>
      </c>
      <c r="G30" s="681">
        <v>55</v>
      </c>
      <c r="H30" s="677">
        <v>5</v>
      </c>
      <c r="I30" s="678">
        <v>1</v>
      </c>
      <c r="J30" s="681">
        <v>4</v>
      </c>
      <c r="M30" s="661"/>
      <c r="N30" s="661"/>
      <c r="O30" s="661"/>
      <c r="P30" s="668"/>
      <c r="Q30" s="668"/>
      <c r="R30" s="668"/>
    </row>
    <row r="31" spans="1:21" ht="15" customHeight="1">
      <c r="A31" s="688" t="s">
        <v>385</v>
      </c>
      <c r="B31" s="689">
        <v>21</v>
      </c>
      <c r="C31" s="690">
        <v>11</v>
      </c>
      <c r="D31" s="691">
        <v>10</v>
      </c>
      <c r="E31" s="692">
        <v>15</v>
      </c>
      <c r="F31" s="690">
        <v>10</v>
      </c>
      <c r="G31" s="693">
        <v>5</v>
      </c>
      <c r="H31" s="689">
        <v>6</v>
      </c>
      <c r="I31" s="690">
        <v>1</v>
      </c>
      <c r="J31" s="693">
        <v>5</v>
      </c>
      <c r="M31" s="661"/>
      <c r="N31" s="661"/>
      <c r="O31" s="661"/>
      <c r="P31" s="668"/>
      <c r="Q31" s="668"/>
      <c r="R31" s="668"/>
    </row>
    <row r="32" spans="1:21" ht="15" customHeight="1">
      <c r="A32" s="694" t="s">
        <v>386</v>
      </c>
      <c r="B32" s="695">
        <v>56</v>
      </c>
      <c r="C32" s="696">
        <v>35</v>
      </c>
      <c r="D32" s="697">
        <v>21</v>
      </c>
      <c r="E32" s="698">
        <v>40</v>
      </c>
      <c r="F32" s="696">
        <v>30</v>
      </c>
      <c r="G32" s="699">
        <v>10</v>
      </c>
      <c r="H32" s="695">
        <v>16</v>
      </c>
      <c r="I32" s="696">
        <v>5</v>
      </c>
      <c r="J32" s="699">
        <v>11</v>
      </c>
      <c r="M32" s="661"/>
      <c r="N32" s="661"/>
      <c r="O32" s="661"/>
      <c r="P32" s="668"/>
      <c r="Q32" s="668"/>
      <c r="R32" s="668"/>
    </row>
    <row r="33" spans="1:18" ht="15" customHeight="1">
      <c r="A33" s="676" t="s">
        <v>387</v>
      </c>
      <c r="B33" s="677">
        <v>62</v>
      </c>
      <c r="C33" s="678">
        <v>35</v>
      </c>
      <c r="D33" s="679">
        <v>27</v>
      </c>
      <c r="E33" s="680">
        <v>61</v>
      </c>
      <c r="F33" s="678">
        <v>35</v>
      </c>
      <c r="G33" s="681">
        <v>26</v>
      </c>
      <c r="H33" s="677">
        <v>1</v>
      </c>
      <c r="I33" s="678">
        <v>0</v>
      </c>
      <c r="J33" s="681">
        <v>1</v>
      </c>
      <c r="M33" s="661"/>
      <c r="N33" s="661"/>
      <c r="O33" s="661"/>
      <c r="P33" s="668"/>
      <c r="Q33" s="668"/>
      <c r="R33" s="668"/>
    </row>
    <row r="34" spans="1:18" ht="15" customHeight="1">
      <c r="A34" s="676" t="s">
        <v>388</v>
      </c>
      <c r="B34" s="677">
        <v>304</v>
      </c>
      <c r="C34" s="678">
        <v>150</v>
      </c>
      <c r="D34" s="679">
        <v>154</v>
      </c>
      <c r="E34" s="680">
        <v>258</v>
      </c>
      <c r="F34" s="678">
        <v>139</v>
      </c>
      <c r="G34" s="681">
        <v>119</v>
      </c>
      <c r="H34" s="677">
        <v>46</v>
      </c>
      <c r="I34" s="678">
        <v>11</v>
      </c>
      <c r="J34" s="681">
        <v>35</v>
      </c>
      <c r="M34" s="661"/>
      <c r="N34" s="661"/>
      <c r="O34" s="661"/>
      <c r="P34" s="668"/>
      <c r="Q34" s="668"/>
      <c r="R34" s="668"/>
    </row>
    <row r="35" spans="1:18" ht="15" customHeight="1">
      <c r="A35" s="676" t="s">
        <v>389</v>
      </c>
      <c r="B35" s="677">
        <v>29</v>
      </c>
      <c r="C35" s="678">
        <v>10</v>
      </c>
      <c r="D35" s="679">
        <v>19</v>
      </c>
      <c r="E35" s="680">
        <v>22</v>
      </c>
      <c r="F35" s="678">
        <v>10</v>
      </c>
      <c r="G35" s="681">
        <v>12</v>
      </c>
      <c r="H35" s="677">
        <v>7</v>
      </c>
      <c r="I35" s="678">
        <v>0</v>
      </c>
      <c r="J35" s="681">
        <v>7</v>
      </c>
      <c r="M35" s="661"/>
      <c r="N35" s="661"/>
      <c r="O35" s="661"/>
      <c r="P35" s="668"/>
      <c r="Q35" s="668"/>
      <c r="R35" s="668"/>
    </row>
    <row r="36" spans="1:18" ht="15" customHeight="1">
      <c r="A36" s="676" t="s">
        <v>390</v>
      </c>
      <c r="B36" s="677">
        <v>124</v>
      </c>
      <c r="C36" s="678">
        <v>52</v>
      </c>
      <c r="D36" s="679">
        <v>72</v>
      </c>
      <c r="E36" s="680">
        <v>114</v>
      </c>
      <c r="F36" s="678">
        <v>48</v>
      </c>
      <c r="G36" s="681">
        <v>66</v>
      </c>
      <c r="H36" s="677">
        <v>10</v>
      </c>
      <c r="I36" s="678">
        <v>4</v>
      </c>
      <c r="J36" s="681">
        <v>6</v>
      </c>
      <c r="M36" s="661"/>
      <c r="N36" s="661"/>
      <c r="O36" s="661"/>
      <c r="P36" s="668"/>
      <c r="Q36" s="668"/>
      <c r="R36" s="668"/>
    </row>
    <row r="37" spans="1:18" ht="15" customHeight="1">
      <c r="A37" s="676" t="s">
        <v>391</v>
      </c>
      <c r="B37" s="677">
        <v>37</v>
      </c>
      <c r="C37" s="678">
        <v>15</v>
      </c>
      <c r="D37" s="679">
        <v>22</v>
      </c>
      <c r="E37" s="680">
        <v>36</v>
      </c>
      <c r="F37" s="678">
        <v>15</v>
      </c>
      <c r="G37" s="681">
        <v>21</v>
      </c>
      <c r="H37" s="677">
        <v>1</v>
      </c>
      <c r="I37" s="678">
        <v>0</v>
      </c>
      <c r="J37" s="681">
        <v>1</v>
      </c>
      <c r="M37" s="661"/>
      <c r="N37" s="661"/>
      <c r="O37" s="661"/>
      <c r="P37" s="668"/>
      <c r="Q37" s="668"/>
      <c r="R37" s="668"/>
    </row>
    <row r="38" spans="1:18" ht="15" customHeight="1">
      <c r="A38" s="676" t="s">
        <v>392</v>
      </c>
      <c r="B38" s="677">
        <v>118</v>
      </c>
      <c r="C38" s="678">
        <v>75</v>
      </c>
      <c r="D38" s="679">
        <v>43</v>
      </c>
      <c r="E38" s="680">
        <v>102</v>
      </c>
      <c r="F38" s="678">
        <v>74</v>
      </c>
      <c r="G38" s="681">
        <v>28</v>
      </c>
      <c r="H38" s="677">
        <v>16</v>
      </c>
      <c r="I38" s="678">
        <v>1</v>
      </c>
      <c r="J38" s="681">
        <v>15</v>
      </c>
      <c r="M38" s="661"/>
      <c r="N38" s="661"/>
      <c r="O38" s="661"/>
      <c r="P38" s="668"/>
      <c r="Q38" s="668"/>
      <c r="R38" s="668"/>
    </row>
    <row r="39" spans="1:18" ht="24.75" customHeight="1">
      <c r="A39" s="676" t="s">
        <v>393</v>
      </c>
      <c r="B39" s="677">
        <v>1</v>
      </c>
      <c r="C39" s="678">
        <v>3</v>
      </c>
      <c r="D39" s="679">
        <v>-2</v>
      </c>
      <c r="E39" s="680">
        <v>1</v>
      </c>
      <c r="F39" s="678">
        <v>3</v>
      </c>
      <c r="G39" s="681">
        <v>-2</v>
      </c>
      <c r="H39" s="677">
        <v>0</v>
      </c>
      <c r="I39" s="678">
        <v>0</v>
      </c>
      <c r="J39" s="681">
        <v>0</v>
      </c>
      <c r="M39" s="661"/>
      <c r="N39" s="661"/>
      <c r="O39" s="661"/>
      <c r="P39" s="668"/>
      <c r="Q39" s="668"/>
      <c r="R39" s="668"/>
    </row>
    <row r="40" spans="1:18" ht="14.25" customHeight="1">
      <c r="A40" s="676" t="s">
        <v>394</v>
      </c>
      <c r="B40" s="677">
        <v>25</v>
      </c>
      <c r="C40" s="678">
        <v>4</v>
      </c>
      <c r="D40" s="679">
        <v>21</v>
      </c>
      <c r="E40" s="680">
        <v>25</v>
      </c>
      <c r="F40" s="678">
        <v>4</v>
      </c>
      <c r="G40" s="681">
        <v>21</v>
      </c>
      <c r="H40" s="677">
        <v>0</v>
      </c>
      <c r="I40" s="678">
        <v>0</v>
      </c>
      <c r="J40" s="681">
        <v>0</v>
      </c>
      <c r="M40" s="661"/>
      <c r="N40" s="661"/>
      <c r="O40" s="661"/>
      <c r="P40" s="668"/>
      <c r="Q40" s="668"/>
      <c r="R40" s="668"/>
    </row>
    <row r="41" spans="1:18" ht="14.25" customHeight="1">
      <c r="A41" s="676" t="s">
        <v>395</v>
      </c>
      <c r="B41" s="677">
        <v>329</v>
      </c>
      <c r="C41" s="678">
        <v>154</v>
      </c>
      <c r="D41" s="679">
        <v>175</v>
      </c>
      <c r="E41" s="680">
        <v>292</v>
      </c>
      <c r="F41" s="678">
        <v>144</v>
      </c>
      <c r="G41" s="681">
        <v>148</v>
      </c>
      <c r="H41" s="677">
        <v>37</v>
      </c>
      <c r="I41" s="678">
        <v>10</v>
      </c>
      <c r="J41" s="681">
        <v>27</v>
      </c>
      <c r="M41" s="661"/>
      <c r="N41" s="661"/>
      <c r="O41" s="661"/>
      <c r="P41" s="668"/>
      <c r="Q41" s="668"/>
      <c r="R41" s="668"/>
    </row>
    <row r="42" spans="1:18" ht="14.25" customHeight="1">
      <c r="A42" s="676" t="s">
        <v>396</v>
      </c>
      <c r="B42" s="677">
        <v>77</v>
      </c>
      <c r="C42" s="678">
        <v>38</v>
      </c>
      <c r="D42" s="679">
        <v>39</v>
      </c>
      <c r="E42" s="680">
        <v>71</v>
      </c>
      <c r="F42" s="678">
        <v>35</v>
      </c>
      <c r="G42" s="681">
        <v>36</v>
      </c>
      <c r="H42" s="677">
        <v>6</v>
      </c>
      <c r="I42" s="678">
        <v>3</v>
      </c>
      <c r="J42" s="681">
        <v>3</v>
      </c>
      <c r="M42" s="661"/>
      <c r="N42" s="661"/>
      <c r="O42" s="661"/>
      <c r="P42" s="668"/>
      <c r="Q42" s="668"/>
      <c r="R42" s="668"/>
    </row>
    <row r="43" spans="1:18" ht="14.25" customHeight="1">
      <c r="A43" s="676" t="s">
        <v>397</v>
      </c>
      <c r="B43" s="677">
        <v>94</v>
      </c>
      <c r="C43" s="678">
        <v>32</v>
      </c>
      <c r="D43" s="679">
        <v>62</v>
      </c>
      <c r="E43" s="680">
        <v>85</v>
      </c>
      <c r="F43" s="678">
        <v>30</v>
      </c>
      <c r="G43" s="681">
        <v>55</v>
      </c>
      <c r="H43" s="677">
        <v>9</v>
      </c>
      <c r="I43" s="678">
        <v>2</v>
      </c>
      <c r="J43" s="681">
        <v>7</v>
      </c>
      <c r="M43" s="661"/>
      <c r="N43" s="661"/>
      <c r="O43" s="661"/>
      <c r="P43" s="668"/>
      <c r="Q43" s="668"/>
      <c r="R43" s="668"/>
    </row>
    <row r="44" spans="1:18" ht="25.5" customHeight="1">
      <c r="A44" s="676" t="s">
        <v>398</v>
      </c>
      <c r="B44" s="677">
        <v>6</v>
      </c>
      <c r="C44" s="678">
        <v>3</v>
      </c>
      <c r="D44" s="679">
        <v>3</v>
      </c>
      <c r="E44" s="680">
        <v>2</v>
      </c>
      <c r="F44" s="678">
        <v>3</v>
      </c>
      <c r="G44" s="681">
        <v>-1</v>
      </c>
      <c r="H44" s="677">
        <v>4</v>
      </c>
      <c r="I44" s="678">
        <v>0</v>
      </c>
      <c r="J44" s="681">
        <v>4</v>
      </c>
      <c r="M44" s="661"/>
      <c r="N44" s="661"/>
      <c r="O44" s="661"/>
      <c r="P44" s="668"/>
      <c r="Q44" s="668"/>
      <c r="R44" s="668"/>
    </row>
    <row r="45" spans="1:18" ht="14.25" customHeight="1">
      <c r="A45" s="676" t="s">
        <v>399</v>
      </c>
      <c r="B45" s="677">
        <v>30</v>
      </c>
      <c r="C45" s="678">
        <v>23</v>
      </c>
      <c r="D45" s="679">
        <v>7</v>
      </c>
      <c r="E45" s="680">
        <v>22</v>
      </c>
      <c r="F45" s="678">
        <v>18</v>
      </c>
      <c r="G45" s="681">
        <v>4</v>
      </c>
      <c r="H45" s="677">
        <v>8</v>
      </c>
      <c r="I45" s="678">
        <v>5</v>
      </c>
      <c r="J45" s="681">
        <v>3</v>
      </c>
      <c r="M45" s="661"/>
      <c r="N45" s="661"/>
      <c r="O45" s="661"/>
      <c r="P45" s="668"/>
      <c r="Q45" s="668"/>
      <c r="R45" s="668"/>
    </row>
    <row r="46" spans="1:18" ht="14.25" customHeight="1">
      <c r="A46" s="676" t="s">
        <v>400</v>
      </c>
      <c r="B46" s="677">
        <v>5426</v>
      </c>
      <c r="C46" s="678">
        <v>2024</v>
      </c>
      <c r="D46" s="679">
        <v>3402</v>
      </c>
      <c r="E46" s="680">
        <v>4548</v>
      </c>
      <c r="F46" s="678">
        <v>1811</v>
      </c>
      <c r="G46" s="681">
        <v>2737</v>
      </c>
      <c r="H46" s="677">
        <v>878</v>
      </c>
      <c r="I46" s="678">
        <v>213</v>
      </c>
      <c r="J46" s="681">
        <v>665</v>
      </c>
      <c r="M46" s="661"/>
      <c r="N46" s="661"/>
      <c r="O46" s="661"/>
      <c r="P46" s="668"/>
      <c r="Q46" s="668"/>
      <c r="R46" s="668"/>
    </row>
    <row r="47" spans="1:18" ht="14.25" customHeight="1">
      <c r="A47" s="676" t="s">
        <v>401</v>
      </c>
      <c r="B47" s="677">
        <v>223</v>
      </c>
      <c r="C47" s="678">
        <v>116</v>
      </c>
      <c r="D47" s="679">
        <v>107</v>
      </c>
      <c r="E47" s="680">
        <v>220</v>
      </c>
      <c r="F47" s="678">
        <v>116</v>
      </c>
      <c r="G47" s="681">
        <v>104</v>
      </c>
      <c r="H47" s="677">
        <v>3</v>
      </c>
      <c r="I47" s="678">
        <v>0</v>
      </c>
      <c r="J47" s="681">
        <v>3</v>
      </c>
      <c r="M47" s="661"/>
      <c r="N47" s="661"/>
      <c r="O47" s="661"/>
      <c r="P47" s="668"/>
      <c r="Q47" s="668"/>
      <c r="R47" s="668"/>
    </row>
    <row r="48" spans="1:18" ht="14.25" customHeight="1">
      <c r="A48" s="676" t="s">
        <v>402</v>
      </c>
      <c r="B48" s="677">
        <v>59</v>
      </c>
      <c r="C48" s="678">
        <v>26</v>
      </c>
      <c r="D48" s="679">
        <v>33</v>
      </c>
      <c r="E48" s="680">
        <v>59</v>
      </c>
      <c r="F48" s="678">
        <v>26</v>
      </c>
      <c r="G48" s="681">
        <v>33</v>
      </c>
      <c r="H48" s="677">
        <v>0</v>
      </c>
      <c r="I48" s="678">
        <v>0</v>
      </c>
      <c r="J48" s="681">
        <v>0</v>
      </c>
      <c r="M48" s="661"/>
      <c r="N48" s="661"/>
      <c r="O48" s="661"/>
      <c r="P48" s="668"/>
      <c r="Q48" s="668"/>
      <c r="R48" s="668"/>
    </row>
    <row r="49" spans="1:18" ht="14.25" customHeight="1">
      <c r="A49" s="676" t="s">
        <v>403</v>
      </c>
      <c r="B49" s="677">
        <v>149</v>
      </c>
      <c r="C49" s="678">
        <v>54</v>
      </c>
      <c r="D49" s="679">
        <v>95</v>
      </c>
      <c r="E49" s="680">
        <v>147</v>
      </c>
      <c r="F49" s="678">
        <v>54</v>
      </c>
      <c r="G49" s="681">
        <v>93</v>
      </c>
      <c r="H49" s="677">
        <v>2</v>
      </c>
      <c r="I49" s="678">
        <v>0</v>
      </c>
      <c r="J49" s="681">
        <v>2</v>
      </c>
      <c r="M49" s="661"/>
      <c r="N49" s="661"/>
      <c r="O49" s="661"/>
      <c r="P49" s="668"/>
      <c r="Q49" s="668"/>
      <c r="R49" s="668"/>
    </row>
    <row r="50" spans="1:18" ht="14.25" customHeight="1">
      <c r="A50" s="676" t="s">
        <v>404</v>
      </c>
      <c r="B50" s="677">
        <v>2404</v>
      </c>
      <c r="C50" s="678">
        <v>3115</v>
      </c>
      <c r="D50" s="679">
        <v>-711</v>
      </c>
      <c r="E50" s="680">
        <v>1590</v>
      </c>
      <c r="F50" s="678">
        <v>2203</v>
      </c>
      <c r="G50" s="681">
        <v>-613</v>
      </c>
      <c r="H50" s="677">
        <v>814</v>
      </c>
      <c r="I50" s="678">
        <v>912</v>
      </c>
      <c r="J50" s="681">
        <v>-98</v>
      </c>
      <c r="M50" s="661"/>
      <c r="N50" s="661"/>
      <c r="O50" s="661"/>
      <c r="P50" s="668"/>
      <c r="Q50" s="668"/>
      <c r="R50" s="668"/>
    </row>
    <row r="51" spans="1:18" ht="14.25" customHeight="1">
      <c r="A51" s="676" t="s">
        <v>405</v>
      </c>
      <c r="B51" s="677">
        <v>249</v>
      </c>
      <c r="C51" s="678">
        <v>169</v>
      </c>
      <c r="D51" s="679">
        <v>80</v>
      </c>
      <c r="E51" s="680">
        <v>185</v>
      </c>
      <c r="F51" s="678">
        <v>125</v>
      </c>
      <c r="G51" s="681">
        <v>60</v>
      </c>
      <c r="H51" s="677">
        <v>64</v>
      </c>
      <c r="I51" s="678">
        <v>44</v>
      </c>
      <c r="J51" s="681">
        <v>20</v>
      </c>
      <c r="M51" s="661"/>
      <c r="N51" s="661"/>
      <c r="O51" s="661"/>
      <c r="P51" s="668"/>
      <c r="Q51" s="668"/>
      <c r="R51" s="668"/>
    </row>
    <row r="52" spans="1:18" ht="14.25" customHeight="1">
      <c r="A52" s="676" t="s">
        <v>406</v>
      </c>
      <c r="B52" s="677">
        <v>6506</v>
      </c>
      <c r="C52" s="678">
        <v>2668</v>
      </c>
      <c r="D52" s="679">
        <v>3838</v>
      </c>
      <c r="E52" s="680">
        <v>4922</v>
      </c>
      <c r="F52" s="678">
        <v>2146</v>
      </c>
      <c r="G52" s="681">
        <v>2776</v>
      </c>
      <c r="H52" s="677">
        <v>1584</v>
      </c>
      <c r="I52" s="678">
        <v>522</v>
      </c>
      <c r="J52" s="681">
        <v>1062</v>
      </c>
      <c r="M52" s="661"/>
      <c r="N52" s="661"/>
      <c r="O52" s="661"/>
      <c r="P52" s="668"/>
      <c r="Q52" s="668"/>
      <c r="R52" s="668"/>
    </row>
    <row r="53" spans="1:18" ht="14.25" customHeight="1">
      <c r="A53" s="676" t="s">
        <v>407</v>
      </c>
      <c r="B53" s="677">
        <v>18</v>
      </c>
      <c r="C53" s="678">
        <v>13</v>
      </c>
      <c r="D53" s="679">
        <v>5</v>
      </c>
      <c r="E53" s="680">
        <v>15</v>
      </c>
      <c r="F53" s="678">
        <v>11</v>
      </c>
      <c r="G53" s="681">
        <v>4</v>
      </c>
      <c r="H53" s="677">
        <v>3</v>
      </c>
      <c r="I53" s="678">
        <v>2</v>
      </c>
      <c r="J53" s="681">
        <v>1</v>
      </c>
      <c r="M53" s="661"/>
      <c r="N53" s="661"/>
      <c r="O53" s="661"/>
      <c r="P53" s="668"/>
      <c r="Q53" s="668"/>
      <c r="R53" s="668"/>
    </row>
    <row r="54" spans="1:18" ht="14.25" customHeight="1">
      <c r="A54" s="676" t="s">
        <v>408</v>
      </c>
      <c r="B54" s="677">
        <v>4735</v>
      </c>
      <c r="C54" s="678">
        <v>940</v>
      </c>
      <c r="D54" s="679">
        <v>3795</v>
      </c>
      <c r="E54" s="680">
        <v>4669</v>
      </c>
      <c r="F54" s="678">
        <v>920</v>
      </c>
      <c r="G54" s="681">
        <v>3749</v>
      </c>
      <c r="H54" s="677">
        <v>66</v>
      </c>
      <c r="I54" s="678">
        <v>20</v>
      </c>
      <c r="J54" s="681">
        <v>46</v>
      </c>
      <c r="M54" s="661"/>
      <c r="N54" s="661"/>
      <c r="O54" s="661"/>
      <c r="P54" s="668"/>
      <c r="Q54" s="668"/>
      <c r="R54" s="668"/>
    </row>
    <row r="55" spans="1:18" ht="14.25" customHeight="1">
      <c r="A55" s="676" t="s">
        <v>409</v>
      </c>
      <c r="B55" s="677">
        <v>106</v>
      </c>
      <c r="C55" s="678">
        <v>55</v>
      </c>
      <c r="D55" s="679">
        <v>51</v>
      </c>
      <c r="E55" s="680">
        <v>103</v>
      </c>
      <c r="F55" s="678">
        <v>55</v>
      </c>
      <c r="G55" s="681">
        <v>48</v>
      </c>
      <c r="H55" s="677">
        <v>3</v>
      </c>
      <c r="I55" s="678">
        <v>0</v>
      </c>
      <c r="J55" s="681">
        <v>3</v>
      </c>
      <c r="M55" s="661"/>
      <c r="N55" s="661"/>
      <c r="O55" s="661"/>
      <c r="P55" s="668"/>
      <c r="Q55" s="668"/>
      <c r="R55" s="668"/>
    </row>
    <row r="56" spans="1:18" ht="14.25" customHeight="1">
      <c r="A56" s="676" t="s">
        <v>410</v>
      </c>
      <c r="B56" s="677">
        <v>105</v>
      </c>
      <c r="C56" s="678">
        <v>38</v>
      </c>
      <c r="D56" s="679">
        <v>67</v>
      </c>
      <c r="E56" s="680">
        <v>104</v>
      </c>
      <c r="F56" s="678">
        <v>38</v>
      </c>
      <c r="G56" s="681">
        <v>66</v>
      </c>
      <c r="H56" s="677">
        <v>1</v>
      </c>
      <c r="I56" s="678">
        <v>0</v>
      </c>
      <c r="J56" s="681">
        <v>1</v>
      </c>
      <c r="M56" s="661"/>
      <c r="N56" s="661"/>
      <c r="O56" s="661"/>
      <c r="P56" s="668"/>
      <c r="Q56" s="668"/>
      <c r="R56" s="668"/>
    </row>
    <row r="57" spans="1:18" ht="14.25" customHeight="1">
      <c r="A57" s="676" t="s">
        <v>411</v>
      </c>
      <c r="B57" s="677">
        <v>459</v>
      </c>
      <c r="C57" s="678">
        <v>467</v>
      </c>
      <c r="D57" s="679">
        <v>-8</v>
      </c>
      <c r="E57" s="680">
        <v>401</v>
      </c>
      <c r="F57" s="678">
        <v>430</v>
      </c>
      <c r="G57" s="681">
        <v>-29</v>
      </c>
      <c r="H57" s="677">
        <v>58</v>
      </c>
      <c r="I57" s="678">
        <v>37</v>
      </c>
      <c r="J57" s="681">
        <v>21</v>
      </c>
      <c r="M57" s="661"/>
      <c r="N57" s="661"/>
      <c r="O57" s="661"/>
      <c r="P57" s="668"/>
      <c r="Q57" s="668"/>
      <c r="R57" s="668"/>
    </row>
    <row r="58" spans="1:18" ht="14.25" customHeight="1">
      <c r="A58" s="676" t="s">
        <v>412</v>
      </c>
      <c r="B58" s="677">
        <v>7132</v>
      </c>
      <c r="C58" s="678">
        <v>2125</v>
      </c>
      <c r="D58" s="679">
        <v>5007</v>
      </c>
      <c r="E58" s="680">
        <v>7098</v>
      </c>
      <c r="F58" s="678">
        <v>2105</v>
      </c>
      <c r="G58" s="681">
        <v>4993</v>
      </c>
      <c r="H58" s="677">
        <v>34</v>
      </c>
      <c r="I58" s="678">
        <v>20</v>
      </c>
      <c r="J58" s="681">
        <v>14</v>
      </c>
      <c r="M58" s="661"/>
      <c r="N58" s="661"/>
      <c r="O58" s="661"/>
      <c r="P58" s="668"/>
      <c r="Q58" s="668"/>
      <c r="R58" s="668"/>
    </row>
    <row r="59" spans="1:18" ht="14.25" customHeight="1">
      <c r="A59" s="676" t="s">
        <v>413</v>
      </c>
      <c r="B59" s="677">
        <v>177</v>
      </c>
      <c r="C59" s="678">
        <v>82</v>
      </c>
      <c r="D59" s="679">
        <v>95</v>
      </c>
      <c r="E59" s="680">
        <v>174</v>
      </c>
      <c r="F59" s="678">
        <v>70</v>
      </c>
      <c r="G59" s="681">
        <v>104</v>
      </c>
      <c r="H59" s="677">
        <v>3</v>
      </c>
      <c r="I59" s="678">
        <v>12</v>
      </c>
      <c r="J59" s="681">
        <v>-9</v>
      </c>
      <c r="M59" s="661"/>
      <c r="N59" s="661"/>
      <c r="O59" s="661"/>
      <c r="P59" s="668"/>
      <c r="Q59" s="668"/>
      <c r="R59" s="668"/>
    </row>
    <row r="60" spans="1:18" ht="14.25" customHeight="1">
      <c r="A60" s="676" t="s">
        <v>414</v>
      </c>
      <c r="B60" s="677">
        <v>726</v>
      </c>
      <c r="C60" s="678">
        <v>190</v>
      </c>
      <c r="D60" s="679">
        <v>536</v>
      </c>
      <c r="E60" s="680">
        <v>691</v>
      </c>
      <c r="F60" s="678">
        <v>185</v>
      </c>
      <c r="G60" s="681">
        <v>506</v>
      </c>
      <c r="H60" s="677">
        <v>35</v>
      </c>
      <c r="I60" s="678">
        <v>5</v>
      </c>
      <c r="J60" s="681">
        <v>30</v>
      </c>
      <c r="M60" s="661"/>
      <c r="N60" s="661"/>
      <c r="O60" s="661"/>
      <c r="P60" s="668"/>
      <c r="Q60" s="668"/>
      <c r="R60" s="668"/>
    </row>
    <row r="61" spans="1:18" ht="14.25" customHeight="1">
      <c r="A61" s="676" t="s">
        <v>415</v>
      </c>
      <c r="B61" s="677">
        <v>1113</v>
      </c>
      <c r="C61" s="678">
        <v>598</v>
      </c>
      <c r="D61" s="679">
        <v>515</v>
      </c>
      <c r="E61" s="680">
        <v>1064</v>
      </c>
      <c r="F61" s="678">
        <v>586</v>
      </c>
      <c r="G61" s="681">
        <v>478</v>
      </c>
      <c r="H61" s="677">
        <v>49</v>
      </c>
      <c r="I61" s="678">
        <v>12</v>
      </c>
      <c r="J61" s="681">
        <v>37</v>
      </c>
      <c r="M61" s="661"/>
      <c r="N61" s="661"/>
      <c r="O61" s="661"/>
      <c r="P61" s="668"/>
      <c r="Q61" s="668"/>
      <c r="R61" s="668"/>
    </row>
    <row r="62" spans="1:18" ht="14.25" customHeight="1">
      <c r="A62" s="676" t="s">
        <v>416</v>
      </c>
      <c r="B62" s="677">
        <v>287</v>
      </c>
      <c r="C62" s="678">
        <v>99</v>
      </c>
      <c r="D62" s="679">
        <v>188</v>
      </c>
      <c r="E62" s="680">
        <v>274</v>
      </c>
      <c r="F62" s="678">
        <v>94</v>
      </c>
      <c r="G62" s="681">
        <v>180</v>
      </c>
      <c r="H62" s="677">
        <v>13</v>
      </c>
      <c r="I62" s="678">
        <v>5</v>
      </c>
      <c r="J62" s="681">
        <v>8</v>
      </c>
      <c r="M62" s="661"/>
      <c r="N62" s="661"/>
      <c r="O62" s="661"/>
      <c r="P62" s="668"/>
      <c r="Q62" s="668"/>
      <c r="R62" s="668"/>
    </row>
    <row r="63" spans="1:18" ht="14.25" customHeight="1">
      <c r="A63" s="676" t="s">
        <v>417</v>
      </c>
      <c r="B63" s="677">
        <v>46</v>
      </c>
      <c r="C63" s="678">
        <v>37</v>
      </c>
      <c r="D63" s="679">
        <v>9</v>
      </c>
      <c r="E63" s="680">
        <v>37</v>
      </c>
      <c r="F63" s="678">
        <v>25</v>
      </c>
      <c r="G63" s="681">
        <v>12</v>
      </c>
      <c r="H63" s="677">
        <v>9</v>
      </c>
      <c r="I63" s="678">
        <v>12</v>
      </c>
      <c r="J63" s="681">
        <v>-3</v>
      </c>
      <c r="M63" s="661"/>
      <c r="N63" s="661"/>
      <c r="O63" s="661"/>
      <c r="P63" s="668"/>
      <c r="Q63" s="668"/>
      <c r="R63" s="668"/>
    </row>
    <row r="64" spans="1:18" ht="14.25" customHeight="1">
      <c r="A64" s="676" t="s">
        <v>418</v>
      </c>
      <c r="B64" s="677">
        <v>175</v>
      </c>
      <c r="C64" s="678">
        <v>217</v>
      </c>
      <c r="D64" s="679">
        <v>-42</v>
      </c>
      <c r="E64" s="680">
        <v>157</v>
      </c>
      <c r="F64" s="678">
        <v>207</v>
      </c>
      <c r="G64" s="681">
        <v>-50</v>
      </c>
      <c r="H64" s="677">
        <v>18</v>
      </c>
      <c r="I64" s="678">
        <v>10</v>
      </c>
      <c r="J64" s="681">
        <v>8</v>
      </c>
      <c r="M64" s="661"/>
      <c r="N64" s="661"/>
      <c r="O64" s="661"/>
      <c r="P64" s="668"/>
      <c r="Q64" s="668"/>
      <c r="R64" s="668"/>
    </row>
    <row r="65" spans="1:18" ht="14.25" customHeight="1">
      <c r="A65" s="676" t="s">
        <v>419</v>
      </c>
      <c r="B65" s="677">
        <v>433</v>
      </c>
      <c r="C65" s="678">
        <v>242</v>
      </c>
      <c r="D65" s="679">
        <v>191</v>
      </c>
      <c r="E65" s="680">
        <v>367</v>
      </c>
      <c r="F65" s="678">
        <v>229</v>
      </c>
      <c r="G65" s="681">
        <v>138</v>
      </c>
      <c r="H65" s="677">
        <v>66</v>
      </c>
      <c r="I65" s="678">
        <v>13</v>
      </c>
      <c r="J65" s="681">
        <v>53</v>
      </c>
      <c r="M65" s="661"/>
      <c r="N65" s="661"/>
      <c r="O65" s="661"/>
      <c r="P65" s="668"/>
      <c r="Q65" s="668"/>
      <c r="R65" s="668"/>
    </row>
    <row r="66" spans="1:18" ht="14.25" customHeight="1">
      <c r="A66" s="676" t="s">
        <v>420</v>
      </c>
      <c r="B66" s="677">
        <v>620</v>
      </c>
      <c r="C66" s="678">
        <v>173</v>
      </c>
      <c r="D66" s="679">
        <v>447</v>
      </c>
      <c r="E66" s="680">
        <v>600</v>
      </c>
      <c r="F66" s="678">
        <v>166</v>
      </c>
      <c r="G66" s="681">
        <v>434</v>
      </c>
      <c r="H66" s="677">
        <v>20</v>
      </c>
      <c r="I66" s="678">
        <v>7</v>
      </c>
      <c r="J66" s="681">
        <v>13</v>
      </c>
      <c r="M66" s="661"/>
      <c r="N66" s="661"/>
      <c r="O66" s="661"/>
      <c r="P66" s="668"/>
      <c r="Q66" s="668"/>
      <c r="R66" s="668"/>
    </row>
    <row r="67" spans="1:18" ht="14.25" customHeight="1">
      <c r="A67" s="676" t="s">
        <v>421</v>
      </c>
      <c r="B67" s="677">
        <v>66</v>
      </c>
      <c r="C67" s="678">
        <v>20</v>
      </c>
      <c r="D67" s="679">
        <v>46</v>
      </c>
      <c r="E67" s="680">
        <v>66</v>
      </c>
      <c r="F67" s="678">
        <v>20</v>
      </c>
      <c r="G67" s="681">
        <v>46</v>
      </c>
      <c r="H67" s="677">
        <v>0</v>
      </c>
      <c r="I67" s="678">
        <v>0</v>
      </c>
      <c r="J67" s="681">
        <v>0</v>
      </c>
      <c r="M67" s="661"/>
      <c r="N67" s="661"/>
      <c r="O67" s="661"/>
      <c r="P67" s="668"/>
      <c r="Q67" s="668"/>
      <c r="R67" s="668"/>
    </row>
    <row r="68" spans="1:18" ht="14.25" customHeight="1">
      <c r="A68" s="676" t="s">
        <v>422</v>
      </c>
      <c r="B68" s="677">
        <v>275</v>
      </c>
      <c r="C68" s="678">
        <v>79</v>
      </c>
      <c r="D68" s="679">
        <v>196</v>
      </c>
      <c r="E68" s="680">
        <v>265</v>
      </c>
      <c r="F68" s="678">
        <v>77</v>
      </c>
      <c r="G68" s="681">
        <v>188</v>
      </c>
      <c r="H68" s="677">
        <v>10</v>
      </c>
      <c r="I68" s="678">
        <v>2</v>
      </c>
      <c r="J68" s="681">
        <v>8</v>
      </c>
      <c r="M68" s="661"/>
      <c r="N68" s="661"/>
      <c r="O68" s="661"/>
      <c r="P68" s="668"/>
      <c r="Q68" s="668"/>
      <c r="R68" s="668"/>
    </row>
    <row r="69" spans="1:18" ht="14.25" customHeight="1">
      <c r="A69" s="676" t="s">
        <v>423</v>
      </c>
      <c r="B69" s="677">
        <v>162</v>
      </c>
      <c r="C69" s="678">
        <v>144</v>
      </c>
      <c r="D69" s="679">
        <v>18</v>
      </c>
      <c r="E69" s="680">
        <v>143</v>
      </c>
      <c r="F69" s="678">
        <v>116</v>
      </c>
      <c r="G69" s="681">
        <v>27</v>
      </c>
      <c r="H69" s="677">
        <v>19</v>
      </c>
      <c r="I69" s="678">
        <v>28</v>
      </c>
      <c r="J69" s="681">
        <v>-9</v>
      </c>
      <c r="M69" s="661"/>
      <c r="N69" s="661"/>
      <c r="O69" s="661"/>
      <c r="P69" s="668"/>
      <c r="Q69" s="668"/>
      <c r="R69" s="668"/>
    </row>
    <row r="70" spans="1:18" ht="14.25" customHeight="1">
      <c r="A70" s="676" t="s">
        <v>424</v>
      </c>
      <c r="B70" s="677">
        <v>31</v>
      </c>
      <c r="C70" s="678">
        <v>13</v>
      </c>
      <c r="D70" s="679">
        <v>18</v>
      </c>
      <c r="E70" s="680">
        <v>28</v>
      </c>
      <c r="F70" s="678">
        <v>12</v>
      </c>
      <c r="G70" s="681">
        <v>16</v>
      </c>
      <c r="H70" s="677">
        <v>3</v>
      </c>
      <c r="I70" s="678">
        <v>1</v>
      </c>
      <c r="J70" s="681">
        <v>2</v>
      </c>
      <c r="M70" s="661"/>
      <c r="N70" s="661"/>
      <c r="O70" s="661"/>
      <c r="P70" s="668"/>
      <c r="Q70" s="668"/>
      <c r="R70" s="668"/>
    </row>
    <row r="71" spans="1:18" ht="14.25" customHeight="1">
      <c r="A71" s="676" t="s">
        <v>425</v>
      </c>
      <c r="B71" s="677">
        <v>43</v>
      </c>
      <c r="C71" s="678">
        <v>40</v>
      </c>
      <c r="D71" s="679">
        <v>3</v>
      </c>
      <c r="E71" s="680">
        <v>39</v>
      </c>
      <c r="F71" s="678">
        <v>39</v>
      </c>
      <c r="G71" s="681">
        <v>0</v>
      </c>
      <c r="H71" s="677">
        <v>4</v>
      </c>
      <c r="I71" s="678">
        <v>1</v>
      </c>
      <c r="J71" s="681">
        <v>3</v>
      </c>
      <c r="M71" s="661"/>
      <c r="N71" s="661"/>
      <c r="O71" s="661"/>
      <c r="P71" s="668"/>
      <c r="Q71" s="668"/>
      <c r="R71" s="668"/>
    </row>
    <row r="72" spans="1:18" ht="14.25" customHeight="1">
      <c r="A72" s="676" t="s">
        <v>426</v>
      </c>
      <c r="B72" s="677">
        <v>6465</v>
      </c>
      <c r="C72" s="678">
        <v>2217</v>
      </c>
      <c r="D72" s="679">
        <v>4248</v>
      </c>
      <c r="E72" s="680">
        <v>5830</v>
      </c>
      <c r="F72" s="678">
        <v>2068</v>
      </c>
      <c r="G72" s="681">
        <v>3762</v>
      </c>
      <c r="H72" s="677">
        <v>635</v>
      </c>
      <c r="I72" s="678">
        <v>149</v>
      </c>
      <c r="J72" s="681">
        <v>486</v>
      </c>
      <c r="M72" s="661"/>
      <c r="N72" s="661"/>
      <c r="O72" s="661"/>
      <c r="P72" s="668"/>
      <c r="Q72" s="668"/>
      <c r="R72" s="668"/>
    </row>
    <row r="73" spans="1:18" ht="14.25" customHeight="1">
      <c r="A73" s="676" t="s">
        <v>427</v>
      </c>
      <c r="B73" s="677">
        <v>254</v>
      </c>
      <c r="C73" s="678">
        <v>162</v>
      </c>
      <c r="D73" s="679">
        <v>92</v>
      </c>
      <c r="E73" s="680">
        <v>251</v>
      </c>
      <c r="F73" s="678">
        <v>160</v>
      </c>
      <c r="G73" s="681">
        <v>91</v>
      </c>
      <c r="H73" s="677">
        <v>3</v>
      </c>
      <c r="I73" s="678">
        <v>2</v>
      </c>
      <c r="J73" s="681">
        <v>1</v>
      </c>
      <c r="M73" s="661"/>
      <c r="N73" s="661"/>
      <c r="O73" s="661"/>
      <c r="P73" s="668"/>
      <c r="Q73" s="668"/>
      <c r="R73" s="668"/>
    </row>
    <row r="74" spans="1:18" ht="14.25" customHeight="1">
      <c r="A74" s="676" t="s">
        <v>428</v>
      </c>
      <c r="B74" s="677">
        <v>321</v>
      </c>
      <c r="C74" s="678">
        <v>142</v>
      </c>
      <c r="D74" s="679">
        <v>179</v>
      </c>
      <c r="E74" s="680">
        <v>305</v>
      </c>
      <c r="F74" s="678">
        <v>140</v>
      </c>
      <c r="G74" s="681">
        <v>165</v>
      </c>
      <c r="H74" s="677">
        <v>16</v>
      </c>
      <c r="I74" s="678">
        <v>2</v>
      </c>
      <c r="J74" s="681">
        <v>14</v>
      </c>
      <c r="M74" s="661"/>
      <c r="N74" s="661"/>
      <c r="O74" s="661"/>
      <c r="P74" s="668"/>
      <c r="Q74" s="668"/>
      <c r="R74" s="668"/>
    </row>
    <row r="75" spans="1:18" ht="25.5">
      <c r="A75" s="676" t="s">
        <v>429</v>
      </c>
      <c r="B75" s="677">
        <v>134</v>
      </c>
      <c r="C75" s="678">
        <v>28</v>
      </c>
      <c r="D75" s="679">
        <v>106</v>
      </c>
      <c r="E75" s="680">
        <v>133</v>
      </c>
      <c r="F75" s="678">
        <v>28</v>
      </c>
      <c r="G75" s="681">
        <v>105</v>
      </c>
      <c r="H75" s="677">
        <v>1</v>
      </c>
      <c r="I75" s="678">
        <v>0</v>
      </c>
      <c r="J75" s="681">
        <v>1</v>
      </c>
      <c r="M75" s="661"/>
      <c r="N75" s="661"/>
      <c r="O75" s="661"/>
      <c r="P75" s="668"/>
      <c r="Q75" s="668"/>
      <c r="R75" s="668"/>
    </row>
    <row r="76" spans="1:18" ht="24.75" customHeight="1">
      <c r="A76" s="676" t="s">
        <v>430</v>
      </c>
      <c r="B76" s="677">
        <v>248</v>
      </c>
      <c r="C76" s="678">
        <v>146</v>
      </c>
      <c r="D76" s="679">
        <v>102</v>
      </c>
      <c r="E76" s="680">
        <v>241</v>
      </c>
      <c r="F76" s="678">
        <v>143</v>
      </c>
      <c r="G76" s="681">
        <v>98</v>
      </c>
      <c r="H76" s="677">
        <v>7</v>
      </c>
      <c r="I76" s="678">
        <v>3</v>
      </c>
      <c r="J76" s="681">
        <v>4</v>
      </c>
      <c r="M76" s="661"/>
      <c r="N76" s="661"/>
      <c r="O76" s="661"/>
      <c r="P76" s="668"/>
      <c r="Q76" s="668"/>
      <c r="R76" s="668"/>
    </row>
    <row r="77" spans="1:18" ht="14.25" customHeight="1">
      <c r="A77" s="676" t="s">
        <v>431</v>
      </c>
      <c r="B77" s="677">
        <v>387</v>
      </c>
      <c r="C77" s="678">
        <v>266</v>
      </c>
      <c r="D77" s="679">
        <v>121</v>
      </c>
      <c r="E77" s="680">
        <v>367</v>
      </c>
      <c r="F77" s="678">
        <v>258</v>
      </c>
      <c r="G77" s="681">
        <v>109</v>
      </c>
      <c r="H77" s="677">
        <v>20</v>
      </c>
      <c r="I77" s="678">
        <v>8</v>
      </c>
      <c r="J77" s="681">
        <v>12</v>
      </c>
      <c r="M77" s="661"/>
      <c r="N77" s="661"/>
      <c r="O77" s="661"/>
      <c r="P77" s="668"/>
      <c r="Q77" s="668"/>
      <c r="R77" s="668"/>
    </row>
    <row r="78" spans="1:18" ht="14.25" customHeight="1">
      <c r="A78" s="676" t="s">
        <v>432</v>
      </c>
      <c r="B78" s="677">
        <v>209</v>
      </c>
      <c r="C78" s="678">
        <v>66</v>
      </c>
      <c r="D78" s="679">
        <v>143</v>
      </c>
      <c r="E78" s="680">
        <v>207</v>
      </c>
      <c r="F78" s="678">
        <v>65</v>
      </c>
      <c r="G78" s="681">
        <v>142</v>
      </c>
      <c r="H78" s="677">
        <v>2</v>
      </c>
      <c r="I78" s="678">
        <v>1</v>
      </c>
      <c r="J78" s="681">
        <v>1</v>
      </c>
      <c r="M78" s="661"/>
      <c r="N78" s="661"/>
      <c r="O78" s="661"/>
      <c r="P78" s="668"/>
      <c r="Q78" s="668"/>
      <c r="R78" s="668"/>
    </row>
    <row r="79" spans="1:18" ht="14.25" customHeight="1">
      <c r="A79" s="676" t="s">
        <v>433</v>
      </c>
      <c r="B79" s="677">
        <v>170</v>
      </c>
      <c r="C79" s="678">
        <v>24</v>
      </c>
      <c r="D79" s="679">
        <v>146</v>
      </c>
      <c r="E79" s="680">
        <v>154</v>
      </c>
      <c r="F79" s="678">
        <v>22</v>
      </c>
      <c r="G79" s="681">
        <v>132</v>
      </c>
      <c r="H79" s="677">
        <v>16</v>
      </c>
      <c r="I79" s="678">
        <v>2</v>
      </c>
      <c r="J79" s="681">
        <v>14</v>
      </c>
      <c r="M79" s="661"/>
      <c r="N79" s="661"/>
      <c r="O79" s="661"/>
      <c r="P79" s="668"/>
      <c r="Q79" s="668"/>
      <c r="R79" s="668"/>
    </row>
    <row r="80" spans="1:18" ht="25.5" customHeight="1">
      <c r="A80" s="676" t="s">
        <v>434</v>
      </c>
      <c r="B80" s="677">
        <v>157</v>
      </c>
      <c r="C80" s="678">
        <v>78</v>
      </c>
      <c r="D80" s="679">
        <v>79</v>
      </c>
      <c r="E80" s="680">
        <v>157</v>
      </c>
      <c r="F80" s="678">
        <v>75</v>
      </c>
      <c r="G80" s="681">
        <v>82</v>
      </c>
      <c r="H80" s="677">
        <v>0</v>
      </c>
      <c r="I80" s="678">
        <v>3</v>
      </c>
      <c r="J80" s="681">
        <v>-3</v>
      </c>
      <c r="M80" s="661"/>
      <c r="N80" s="661"/>
      <c r="O80" s="661"/>
      <c r="P80" s="668"/>
      <c r="Q80" s="668"/>
      <c r="R80" s="668"/>
    </row>
    <row r="81" spans="1:18" ht="15" customHeight="1">
      <c r="A81" s="676" t="s">
        <v>435</v>
      </c>
      <c r="B81" s="677">
        <v>1193</v>
      </c>
      <c r="C81" s="678">
        <v>532</v>
      </c>
      <c r="D81" s="679">
        <v>661</v>
      </c>
      <c r="E81" s="680">
        <v>945</v>
      </c>
      <c r="F81" s="678">
        <v>458</v>
      </c>
      <c r="G81" s="681">
        <v>487</v>
      </c>
      <c r="H81" s="677">
        <v>248</v>
      </c>
      <c r="I81" s="678">
        <v>74</v>
      </c>
      <c r="J81" s="681">
        <v>174</v>
      </c>
      <c r="M81" s="661"/>
      <c r="N81" s="661"/>
      <c r="O81" s="661"/>
      <c r="P81" s="668"/>
      <c r="Q81" s="668"/>
      <c r="R81" s="668"/>
    </row>
    <row r="82" spans="1:18" ht="15" customHeight="1">
      <c r="A82" s="676" t="s">
        <v>436</v>
      </c>
      <c r="B82" s="677">
        <v>339</v>
      </c>
      <c r="C82" s="678">
        <v>100</v>
      </c>
      <c r="D82" s="679">
        <v>239</v>
      </c>
      <c r="E82" s="680">
        <v>313</v>
      </c>
      <c r="F82" s="678">
        <v>98</v>
      </c>
      <c r="G82" s="681">
        <v>215</v>
      </c>
      <c r="H82" s="677">
        <v>26</v>
      </c>
      <c r="I82" s="678">
        <v>2</v>
      </c>
      <c r="J82" s="681">
        <v>24</v>
      </c>
      <c r="M82" s="661"/>
      <c r="N82" s="661"/>
      <c r="O82" s="661"/>
      <c r="P82" s="668"/>
      <c r="Q82" s="668"/>
      <c r="R82" s="668"/>
    </row>
    <row r="83" spans="1:18" ht="25.5" customHeight="1">
      <c r="A83" s="676" t="s">
        <v>437</v>
      </c>
      <c r="B83" s="677">
        <v>28</v>
      </c>
      <c r="C83" s="678">
        <v>16</v>
      </c>
      <c r="D83" s="679">
        <v>12</v>
      </c>
      <c r="E83" s="680">
        <v>26</v>
      </c>
      <c r="F83" s="678">
        <v>7</v>
      </c>
      <c r="G83" s="681">
        <v>19</v>
      </c>
      <c r="H83" s="677">
        <v>2</v>
      </c>
      <c r="I83" s="678">
        <v>9</v>
      </c>
      <c r="J83" s="681">
        <v>-7</v>
      </c>
      <c r="M83" s="661"/>
      <c r="N83" s="661"/>
      <c r="O83" s="661"/>
      <c r="P83" s="668"/>
      <c r="Q83" s="668"/>
      <c r="R83" s="668"/>
    </row>
    <row r="84" spans="1:18" ht="15" customHeight="1">
      <c r="A84" s="676" t="s">
        <v>438</v>
      </c>
      <c r="B84" s="677">
        <v>813</v>
      </c>
      <c r="C84" s="678">
        <v>339</v>
      </c>
      <c r="D84" s="679">
        <v>474</v>
      </c>
      <c r="E84" s="680">
        <v>683</v>
      </c>
      <c r="F84" s="678">
        <v>292</v>
      </c>
      <c r="G84" s="681">
        <v>391</v>
      </c>
      <c r="H84" s="677">
        <v>130</v>
      </c>
      <c r="I84" s="678">
        <v>47</v>
      </c>
      <c r="J84" s="681">
        <v>83</v>
      </c>
      <c r="M84" s="661"/>
      <c r="N84" s="661"/>
      <c r="O84" s="661"/>
      <c r="P84" s="668"/>
      <c r="Q84" s="668"/>
      <c r="R84" s="668"/>
    </row>
    <row r="85" spans="1:18" ht="14.25" customHeight="1">
      <c r="A85" s="676" t="s">
        <v>439</v>
      </c>
      <c r="B85" s="677">
        <v>43</v>
      </c>
      <c r="C85" s="678">
        <v>16</v>
      </c>
      <c r="D85" s="679">
        <v>27</v>
      </c>
      <c r="E85" s="680">
        <v>37</v>
      </c>
      <c r="F85" s="678">
        <v>13</v>
      </c>
      <c r="G85" s="681">
        <v>24</v>
      </c>
      <c r="H85" s="677">
        <v>6</v>
      </c>
      <c r="I85" s="678">
        <v>3</v>
      </c>
      <c r="J85" s="681">
        <v>3</v>
      </c>
      <c r="M85" s="661"/>
      <c r="N85" s="661"/>
      <c r="O85" s="661"/>
      <c r="P85" s="668"/>
      <c r="Q85" s="668"/>
      <c r="R85" s="668"/>
    </row>
    <row r="86" spans="1:18" ht="14.25" customHeight="1">
      <c r="A86" s="676" t="s">
        <v>440</v>
      </c>
      <c r="B86" s="677">
        <v>96</v>
      </c>
      <c r="C86" s="678">
        <v>130</v>
      </c>
      <c r="D86" s="679">
        <v>-34</v>
      </c>
      <c r="E86" s="680">
        <v>79</v>
      </c>
      <c r="F86" s="678">
        <v>120</v>
      </c>
      <c r="G86" s="681">
        <v>-41</v>
      </c>
      <c r="H86" s="677">
        <v>17</v>
      </c>
      <c r="I86" s="678">
        <v>10</v>
      </c>
      <c r="J86" s="681">
        <v>7</v>
      </c>
      <c r="M86" s="661"/>
      <c r="N86" s="661"/>
      <c r="O86" s="661"/>
      <c r="P86" s="668"/>
      <c r="Q86" s="668"/>
      <c r="R86" s="668"/>
    </row>
    <row r="87" spans="1:18" ht="14.25" customHeight="1">
      <c r="A87" s="676" t="s">
        <v>441</v>
      </c>
      <c r="B87" s="677">
        <v>7</v>
      </c>
      <c r="C87" s="678">
        <v>7</v>
      </c>
      <c r="D87" s="679">
        <v>0</v>
      </c>
      <c r="E87" s="680">
        <v>6</v>
      </c>
      <c r="F87" s="678">
        <v>5</v>
      </c>
      <c r="G87" s="681">
        <v>1</v>
      </c>
      <c r="H87" s="677">
        <v>1</v>
      </c>
      <c r="I87" s="678">
        <v>2</v>
      </c>
      <c r="J87" s="681">
        <v>-1</v>
      </c>
      <c r="M87" s="661"/>
      <c r="N87" s="661"/>
      <c r="O87" s="661"/>
      <c r="P87" s="668"/>
      <c r="Q87" s="668"/>
      <c r="R87" s="668"/>
    </row>
    <row r="88" spans="1:18" ht="14.25" customHeight="1">
      <c r="A88" s="676" t="s">
        <v>442</v>
      </c>
      <c r="B88" s="677">
        <v>998</v>
      </c>
      <c r="C88" s="678">
        <v>482</v>
      </c>
      <c r="D88" s="679">
        <v>516</v>
      </c>
      <c r="E88" s="680">
        <v>985</v>
      </c>
      <c r="F88" s="678">
        <v>481</v>
      </c>
      <c r="G88" s="681">
        <v>504</v>
      </c>
      <c r="H88" s="677">
        <v>13</v>
      </c>
      <c r="I88" s="678">
        <v>1</v>
      </c>
      <c r="J88" s="681">
        <v>12</v>
      </c>
      <c r="M88" s="661"/>
      <c r="N88" s="661"/>
      <c r="O88" s="661"/>
      <c r="P88" s="668"/>
      <c r="Q88" s="668"/>
      <c r="R88" s="668"/>
    </row>
    <row r="89" spans="1:18" ht="14.25" customHeight="1">
      <c r="A89" s="676" t="s">
        <v>443</v>
      </c>
      <c r="B89" s="677">
        <v>42</v>
      </c>
      <c r="C89" s="678">
        <v>27</v>
      </c>
      <c r="D89" s="679">
        <v>15</v>
      </c>
      <c r="E89" s="680">
        <v>37</v>
      </c>
      <c r="F89" s="678">
        <v>26</v>
      </c>
      <c r="G89" s="681">
        <v>11</v>
      </c>
      <c r="H89" s="677">
        <v>5</v>
      </c>
      <c r="I89" s="678">
        <v>1</v>
      </c>
      <c r="J89" s="681">
        <v>4</v>
      </c>
      <c r="M89" s="661"/>
      <c r="N89" s="661"/>
      <c r="O89" s="661"/>
      <c r="P89" s="668"/>
      <c r="Q89" s="668"/>
      <c r="R89" s="668"/>
    </row>
    <row r="90" spans="1:18" ht="14.25" customHeight="1">
      <c r="A90" s="676" t="s">
        <v>444</v>
      </c>
      <c r="B90" s="677">
        <v>334</v>
      </c>
      <c r="C90" s="678">
        <v>116</v>
      </c>
      <c r="D90" s="679">
        <v>218</v>
      </c>
      <c r="E90" s="680">
        <v>312</v>
      </c>
      <c r="F90" s="678">
        <v>109</v>
      </c>
      <c r="G90" s="681">
        <v>203</v>
      </c>
      <c r="H90" s="677">
        <v>22</v>
      </c>
      <c r="I90" s="678">
        <v>7</v>
      </c>
      <c r="J90" s="681">
        <v>15</v>
      </c>
      <c r="M90" s="661"/>
      <c r="N90" s="661"/>
      <c r="O90" s="661"/>
      <c r="P90" s="668"/>
      <c r="Q90" s="668"/>
      <c r="R90" s="668"/>
    </row>
    <row r="91" spans="1:18" ht="14.25" customHeight="1">
      <c r="A91" s="676" t="s">
        <v>445</v>
      </c>
      <c r="B91" s="677">
        <v>27</v>
      </c>
      <c r="C91" s="678">
        <v>27</v>
      </c>
      <c r="D91" s="679">
        <v>0</v>
      </c>
      <c r="E91" s="680">
        <v>27</v>
      </c>
      <c r="F91" s="678">
        <v>27</v>
      </c>
      <c r="G91" s="681">
        <v>0</v>
      </c>
      <c r="H91" s="677">
        <v>0</v>
      </c>
      <c r="I91" s="678">
        <v>0</v>
      </c>
      <c r="J91" s="681">
        <v>0</v>
      </c>
      <c r="M91" s="661"/>
      <c r="N91" s="661"/>
      <c r="O91" s="661"/>
      <c r="P91" s="668"/>
      <c r="Q91" s="668"/>
      <c r="R91" s="668"/>
    </row>
    <row r="92" spans="1:18" ht="14.25" customHeight="1">
      <c r="A92" s="676" t="s">
        <v>446</v>
      </c>
      <c r="B92" s="677">
        <v>35</v>
      </c>
      <c r="C92" s="678">
        <v>19</v>
      </c>
      <c r="D92" s="679">
        <v>16</v>
      </c>
      <c r="E92" s="680">
        <v>33</v>
      </c>
      <c r="F92" s="678">
        <v>18</v>
      </c>
      <c r="G92" s="681">
        <v>15</v>
      </c>
      <c r="H92" s="677">
        <v>2</v>
      </c>
      <c r="I92" s="678">
        <v>1</v>
      </c>
      <c r="J92" s="681">
        <v>1</v>
      </c>
      <c r="M92" s="661"/>
      <c r="N92" s="661"/>
      <c r="O92" s="661"/>
      <c r="P92" s="668"/>
      <c r="Q92" s="668"/>
      <c r="R92" s="668"/>
    </row>
    <row r="93" spans="1:18" ht="14.25" customHeight="1">
      <c r="A93" s="676" t="s">
        <v>447</v>
      </c>
      <c r="B93" s="677">
        <v>562</v>
      </c>
      <c r="C93" s="678">
        <v>222</v>
      </c>
      <c r="D93" s="679">
        <v>340</v>
      </c>
      <c r="E93" s="680">
        <v>539</v>
      </c>
      <c r="F93" s="678">
        <v>217</v>
      </c>
      <c r="G93" s="681">
        <v>322</v>
      </c>
      <c r="H93" s="677">
        <v>23</v>
      </c>
      <c r="I93" s="678">
        <v>5</v>
      </c>
      <c r="J93" s="681">
        <v>18</v>
      </c>
      <c r="M93" s="661"/>
      <c r="N93" s="661"/>
      <c r="O93" s="661"/>
      <c r="P93" s="668"/>
      <c r="Q93" s="668"/>
      <c r="R93" s="668"/>
    </row>
    <row r="94" spans="1:18" ht="14.25" customHeight="1">
      <c r="A94" s="676" t="s">
        <v>448</v>
      </c>
      <c r="B94" s="677">
        <v>92</v>
      </c>
      <c r="C94" s="678">
        <v>97</v>
      </c>
      <c r="D94" s="679">
        <v>-5</v>
      </c>
      <c r="E94" s="680">
        <v>82</v>
      </c>
      <c r="F94" s="678">
        <v>94</v>
      </c>
      <c r="G94" s="681">
        <v>-12</v>
      </c>
      <c r="H94" s="677">
        <v>10</v>
      </c>
      <c r="I94" s="678">
        <v>3</v>
      </c>
      <c r="J94" s="681">
        <v>7</v>
      </c>
      <c r="M94" s="661"/>
      <c r="N94" s="661"/>
      <c r="O94" s="661"/>
      <c r="P94" s="668"/>
      <c r="Q94" s="668"/>
      <c r="R94" s="668"/>
    </row>
    <row r="95" spans="1:18" ht="14.25" customHeight="1">
      <c r="A95" s="676" t="s">
        <v>449</v>
      </c>
      <c r="B95" s="677">
        <v>10</v>
      </c>
      <c r="C95" s="678">
        <v>19</v>
      </c>
      <c r="D95" s="679">
        <v>-9</v>
      </c>
      <c r="E95" s="680">
        <v>9</v>
      </c>
      <c r="F95" s="678">
        <v>19</v>
      </c>
      <c r="G95" s="681">
        <v>-10</v>
      </c>
      <c r="H95" s="677">
        <v>1</v>
      </c>
      <c r="I95" s="678">
        <v>0</v>
      </c>
      <c r="J95" s="681">
        <v>1</v>
      </c>
      <c r="M95" s="661"/>
      <c r="N95" s="661"/>
      <c r="O95" s="661"/>
      <c r="P95" s="668"/>
      <c r="Q95" s="668"/>
      <c r="R95" s="668"/>
    </row>
    <row r="96" spans="1:18" ht="14.25" customHeight="1">
      <c r="A96" s="676" t="s">
        <v>450</v>
      </c>
      <c r="B96" s="677">
        <v>46</v>
      </c>
      <c r="C96" s="678">
        <v>39</v>
      </c>
      <c r="D96" s="679">
        <v>7</v>
      </c>
      <c r="E96" s="680">
        <v>43</v>
      </c>
      <c r="F96" s="678">
        <v>39</v>
      </c>
      <c r="G96" s="681">
        <v>4</v>
      </c>
      <c r="H96" s="677">
        <v>3</v>
      </c>
      <c r="I96" s="678">
        <v>0</v>
      </c>
      <c r="J96" s="681">
        <v>3</v>
      </c>
      <c r="M96" s="661"/>
      <c r="N96" s="661"/>
      <c r="O96" s="661"/>
      <c r="P96" s="668"/>
      <c r="Q96" s="668"/>
      <c r="R96" s="668"/>
    </row>
    <row r="97" spans="1:18" ht="27.75" customHeight="1">
      <c r="A97" s="676" t="s">
        <v>451</v>
      </c>
      <c r="B97" s="677">
        <v>51</v>
      </c>
      <c r="C97" s="678">
        <v>41</v>
      </c>
      <c r="D97" s="679">
        <v>10</v>
      </c>
      <c r="E97" s="680">
        <v>42</v>
      </c>
      <c r="F97" s="678">
        <v>34</v>
      </c>
      <c r="G97" s="681">
        <v>8</v>
      </c>
      <c r="H97" s="677">
        <v>9</v>
      </c>
      <c r="I97" s="678">
        <v>7</v>
      </c>
      <c r="J97" s="681">
        <v>2</v>
      </c>
      <c r="M97" s="661"/>
      <c r="N97" s="661"/>
      <c r="O97" s="661"/>
      <c r="P97" s="668"/>
      <c r="Q97" s="668"/>
      <c r="R97" s="668"/>
    </row>
    <row r="98" spans="1:18" ht="14.25" customHeight="1">
      <c r="A98" s="676" t="s">
        <v>452</v>
      </c>
      <c r="B98" s="677">
        <v>107</v>
      </c>
      <c r="C98" s="678">
        <v>41</v>
      </c>
      <c r="D98" s="679">
        <v>66</v>
      </c>
      <c r="E98" s="680">
        <v>95</v>
      </c>
      <c r="F98" s="678">
        <v>36</v>
      </c>
      <c r="G98" s="681">
        <v>59</v>
      </c>
      <c r="H98" s="677">
        <v>12</v>
      </c>
      <c r="I98" s="678">
        <v>5</v>
      </c>
      <c r="J98" s="681">
        <v>7</v>
      </c>
      <c r="M98" s="661"/>
      <c r="N98" s="661"/>
      <c r="O98" s="661"/>
      <c r="P98" s="668"/>
      <c r="Q98" s="668"/>
      <c r="R98" s="668"/>
    </row>
    <row r="99" spans="1:18" ht="14.25" customHeight="1">
      <c r="A99" s="676" t="s">
        <v>453</v>
      </c>
      <c r="B99" s="677">
        <v>277</v>
      </c>
      <c r="C99" s="678">
        <v>119</v>
      </c>
      <c r="D99" s="679">
        <v>158</v>
      </c>
      <c r="E99" s="680">
        <v>265</v>
      </c>
      <c r="F99" s="678">
        <v>115</v>
      </c>
      <c r="G99" s="681">
        <v>150</v>
      </c>
      <c r="H99" s="677">
        <v>12</v>
      </c>
      <c r="I99" s="678">
        <v>4</v>
      </c>
      <c r="J99" s="681">
        <v>8</v>
      </c>
      <c r="M99" s="661"/>
      <c r="N99" s="661"/>
      <c r="O99" s="661"/>
      <c r="P99" s="668"/>
      <c r="Q99" s="668"/>
      <c r="R99" s="668"/>
    </row>
    <row r="100" spans="1:18" ht="14.25" customHeight="1">
      <c r="A100" s="676" t="s">
        <v>454</v>
      </c>
      <c r="B100" s="677">
        <v>58</v>
      </c>
      <c r="C100" s="678">
        <v>21</v>
      </c>
      <c r="D100" s="679">
        <v>37</v>
      </c>
      <c r="E100" s="680">
        <v>54</v>
      </c>
      <c r="F100" s="678">
        <v>21</v>
      </c>
      <c r="G100" s="681">
        <v>33</v>
      </c>
      <c r="H100" s="677">
        <v>4</v>
      </c>
      <c r="I100" s="678">
        <v>0</v>
      </c>
      <c r="J100" s="681">
        <v>4</v>
      </c>
      <c r="M100" s="661"/>
      <c r="N100" s="661"/>
      <c r="O100" s="661"/>
      <c r="P100" s="668"/>
      <c r="Q100" s="668"/>
      <c r="R100" s="668"/>
    </row>
    <row r="101" spans="1:18" ht="14.25" customHeight="1">
      <c r="A101" s="676" t="s">
        <v>455</v>
      </c>
      <c r="B101" s="677">
        <v>243</v>
      </c>
      <c r="C101" s="678">
        <v>184</v>
      </c>
      <c r="D101" s="679">
        <v>59</v>
      </c>
      <c r="E101" s="680">
        <v>202</v>
      </c>
      <c r="F101" s="678">
        <v>152</v>
      </c>
      <c r="G101" s="681">
        <v>50</v>
      </c>
      <c r="H101" s="677">
        <v>41</v>
      </c>
      <c r="I101" s="678">
        <v>32</v>
      </c>
      <c r="J101" s="681">
        <v>9</v>
      </c>
      <c r="M101" s="661"/>
      <c r="N101" s="661"/>
      <c r="O101" s="661"/>
      <c r="P101" s="668"/>
      <c r="Q101" s="668"/>
      <c r="R101" s="668"/>
    </row>
    <row r="102" spans="1:18" ht="14.25" customHeight="1">
      <c r="A102" s="676" t="s">
        <v>456</v>
      </c>
      <c r="B102" s="677">
        <v>33</v>
      </c>
      <c r="C102" s="678">
        <v>30</v>
      </c>
      <c r="D102" s="679">
        <v>3</v>
      </c>
      <c r="E102" s="680">
        <v>32</v>
      </c>
      <c r="F102" s="678">
        <v>29</v>
      </c>
      <c r="G102" s="681">
        <v>3</v>
      </c>
      <c r="H102" s="677">
        <v>1</v>
      </c>
      <c r="I102" s="678">
        <v>1</v>
      </c>
      <c r="J102" s="681">
        <v>0</v>
      </c>
      <c r="M102" s="661"/>
      <c r="N102" s="661"/>
      <c r="O102" s="661"/>
      <c r="P102" s="668"/>
      <c r="Q102" s="668"/>
      <c r="R102" s="668"/>
    </row>
    <row r="103" spans="1:18" ht="14.25" customHeight="1">
      <c r="A103" s="676" t="s">
        <v>457</v>
      </c>
      <c r="B103" s="677">
        <v>16</v>
      </c>
      <c r="C103" s="678">
        <v>1</v>
      </c>
      <c r="D103" s="679">
        <v>15</v>
      </c>
      <c r="E103" s="680">
        <v>16</v>
      </c>
      <c r="F103" s="678">
        <v>1</v>
      </c>
      <c r="G103" s="681">
        <v>15</v>
      </c>
      <c r="H103" s="677">
        <v>0</v>
      </c>
      <c r="I103" s="678">
        <v>0</v>
      </c>
      <c r="J103" s="681">
        <v>0</v>
      </c>
      <c r="M103" s="661"/>
      <c r="N103" s="661"/>
      <c r="O103" s="661"/>
      <c r="P103" s="668"/>
      <c r="Q103" s="668"/>
      <c r="R103" s="668"/>
    </row>
    <row r="104" spans="1:18" ht="14.25" customHeight="1">
      <c r="A104" s="676" t="s">
        <v>458</v>
      </c>
      <c r="B104" s="677">
        <v>43</v>
      </c>
      <c r="C104" s="678">
        <v>20</v>
      </c>
      <c r="D104" s="679">
        <v>23</v>
      </c>
      <c r="E104" s="680">
        <v>39</v>
      </c>
      <c r="F104" s="678">
        <v>19</v>
      </c>
      <c r="G104" s="681">
        <v>20</v>
      </c>
      <c r="H104" s="677">
        <v>4</v>
      </c>
      <c r="I104" s="678">
        <v>1</v>
      </c>
      <c r="J104" s="681">
        <v>3</v>
      </c>
      <c r="M104" s="661"/>
      <c r="N104" s="661"/>
      <c r="O104" s="661"/>
      <c r="P104" s="668"/>
      <c r="Q104" s="668"/>
      <c r="R104" s="668"/>
    </row>
    <row r="105" spans="1:18" ht="14.25" customHeight="1">
      <c r="A105" s="676" t="s">
        <v>459</v>
      </c>
      <c r="B105" s="677">
        <v>92</v>
      </c>
      <c r="C105" s="678">
        <v>27</v>
      </c>
      <c r="D105" s="679">
        <v>65</v>
      </c>
      <c r="E105" s="680">
        <v>84</v>
      </c>
      <c r="F105" s="678">
        <v>27</v>
      </c>
      <c r="G105" s="681">
        <v>57</v>
      </c>
      <c r="H105" s="677">
        <v>8</v>
      </c>
      <c r="I105" s="678">
        <v>0</v>
      </c>
      <c r="J105" s="681">
        <v>8</v>
      </c>
      <c r="M105" s="661"/>
      <c r="N105" s="661"/>
      <c r="O105" s="661"/>
      <c r="P105" s="668"/>
      <c r="Q105" s="668"/>
      <c r="R105" s="668"/>
    </row>
    <row r="106" spans="1:18" ht="14.25" customHeight="1">
      <c r="A106" s="676" t="s">
        <v>460</v>
      </c>
      <c r="B106" s="677">
        <v>58</v>
      </c>
      <c r="C106" s="678">
        <v>13</v>
      </c>
      <c r="D106" s="679">
        <v>45</v>
      </c>
      <c r="E106" s="680">
        <v>54</v>
      </c>
      <c r="F106" s="678">
        <v>13</v>
      </c>
      <c r="G106" s="681">
        <v>41</v>
      </c>
      <c r="H106" s="677">
        <v>4</v>
      </c>
      <c r="I106" s="678">
        <v>0</v>
      </c>
      <c r="J106" s="681">
        <v>4</v>
      </c>
      <c r="M106" s="661"/>
      <c r="N106" s="661"/>
      <c r="O106" s="661"/>
      <c r="P106" s="668"/>
      <c r="Q106" s="668"/>
      <c r="R106" s="668"/>
    </row>
    <row r="107" spans="1:18" ht="14.25" customHeight="1">
      <c r="A107" s="676" t="s">
        <v>461</v>
      </c>
      <c r="B107" s="677">
        <v>819</v>
      </c>
      <c r="C107" s="678">
        <v>311</v>
      </c>
      <c r="D107" s="679">
        <v>508</v>
      </c>
      <c r="E107" s="680">
        <v>742</v>
      </c>
      <c r="F107" s="678">
        <v>279</v>
      </c>
      <c r="G107" s="681">
        <v>463</v>
      </c>
      <c r="H107" s="677">
        <v>77</v>
      </c>
      <c r="I107" s="678">
        <v>32</v>
      </c>
      <c r="J107" s="681">
        <v>45</v>
      </c>
      <c r="M107" s="661"/>
      <c r="N107" s="661"/>
      <c r="O107" s="661"/>
      <c r="P107" s="668"/>
      <c r="Q107" s="668"/>
      <c r="R107" s="668"/>
    </row>
    <row r="108" spans="1:18" ht="26.25" customHeight="1">
      <c r="A108" s="676" t="s">
        <v>462</v>
      </c>
      <c r="B108" s="677">
        <v>2131</v>
      </c>
      <c r="C108" s="678">
        <v>761</v>
      </c>
      <c r="D108" s="679">
        <v>1370</v>
      </c>
      <c r="E108" s="680">
        <v>1870</v>
      </c>
      <c r="F108" s="678">
        <v>654</v>
      </c>
      <c r="G108" s="681">
        <v>1216</v>
      </c>
      <c r="H108" s="677">
        <v>261</v>
      </c>
      <c r="I108" s="678">
        <v>107</v>
      </c>
      <c r="J108" s="681">
        <v>154</v>
      </c>
      <c r="M108" s="661"/>
      <c r="N108" s="661"/>
      <c r="O108" s="661"/>
      <c r="P108" s="668"/>
      <c r="Q108" s="668"/>
      <c r="R108" s="668"/>
    </row>
    <row r="109" spans="1:18" ht="15" customHeight="1">
      <c r="A109" s="676" t="s">
        <v>463</v>
      </c>
      <c r="B109" s="677">
        <v>45</v>
      </c>
      <c r="C109" s="678">
        <v>27</v>
      </c>
      <c r="D109" s="679">
        <v>18</v>
      </c>
      <c r="E109" s="680">
        <v>43</v>
      </c>
      <c r="F109" s="678">
        <v>25</v>
      </c>
      <c r="G109" s="681">
        <v>18</v>
      </c>
      <c r="H109" s="677">
        <v>2</v>
      </c>
      <c r="I109" s="678">
        <v>2</v>
      </c>
      <c r="J109" s="681">
        <v>0</v>
      </c>
      <c r="M109" s="661"/>
      <c r="N109" s="661"/>
      <c r="O109" s="661"/>
      <c r="P109" s="668"/>
      <c r="Q109" s="668"/>
      <c r="R109" s="668"/>
    </row>
    <row r="110" spans="1:18" ht="15" customHeight="1">
      <c r="A110" s="676" t="s">
        <v>464</v>
      </c>
      <c r="B110" s="677">
        <v>29</v>
      </c>
      <c r="C110" s="678">
        <v>16</v>
      </c>
      <c r="D110" s="679">
        <v>13</v>
      </c>
      <c r="E110" s="680">
        <v>26</v>
      </c>
      <c r="F110" s="678">
        <v>16</v>
      </c>
      <c r="G110" s="681">
        <v>10</v>
      </c>
      <c r="H110" s="677">
        <v>3</v>
      </c>
      <c r="I110" s="678">
        <v>0</v>
      </c>
      <c r="J110" s="681">
        <v>3</v>
      </c>
      <c r="M110" s="661"/>
      <c r="N110" s="661"/>
      <c r="O110" s="661"/>
      <c r="P110" s="668"/>
      <c r="Q110" s="668"/>
      <c r="R110" s="668"/>
    </row>
    <row r="111" spans="1:18" ht="15" customHeight="1">
      <c r="A111" s="676" t="s">
        <v>465</v>
      </c>
      <c r="B111" s="677">
        <v>685</v>
      </c>
      <c r="C111" s="678">
        <v>632</v>
      </c>
      <c r="D111" s="679">
        <v>53</v>
      </c>
      <c r="E111" s="680">
        <v>580</v>
      </c>
      <c r="F111" s="678">
        <v>558</v>
      </c>
      <c r="G111" s="681">
        <v>22</v>
      </c>
      <c r="H111" s="677">
        <v>105</v>
      </c>
      <c r="I111" s="678">
        <v>74</v>
      </c>
      <c r="J111" s="681">
        <v>31</v>
      </c>
      <c r="M111" s="661"/>
      <c r="N111" s="661"/>
      <c r="O111" s="661"/>
      <c r="P111" s="668"/>
      <c r="Q111" s="668"/>
      <c r="R111" s="668"/>
    </row>
    <row r="112" spans="1:18" ht="15.75" customHeight="1">
      <c r="A112" s="676" t="s">
        <v>466</v>
      </c>
      <c r="B112" s="677">
        <v>144</v>
      </c>
      <c r="C112" s="678">
        <v>34</v>
      </c>
      <c r="D112" s="679">
        <v>110</v>
      </c>
      <c r="E112" s="680">
        <v>138</v>
      </c>
      <c r="F112" s="678">
        <v>34</v>
      </c>
      <c r="G112" s="681">
        <v>104</v>
      </c>
      <c r="H112" s="677">
        <v>6</v>
      </c>
      <c r="I112" s="678">
        <v>0</v>
      </c>
      <c r="J112" s="681">
        <v>6</v>
      </c>
      <c r="M112" s="661"/>
      <c r="N112" s="661"/>
      <c r="O112" s="661"/>
      <c r="P112" s="668"/>
      <c r="Q112" s="668"/>
      <c r="R112" s="668"/>
    </row>
    <row r="113" spans="1:18" ht="15.75" customHeight="1">
      <c r="A113" s="676" t="s">
        <v>467</v>
      </c>
      <c r="B113" s="677">
        <v>160</v>
      </c>
      <c r="C113" s="678">
        <v>70</v>
      </c>
      <c r="D113" s="679">
        <v>90</v>
      </c>
      <c r="E113" s="680">
        <v>149</v>
      </c>
      <c r="F113" s="678">
        <v>70</v>
      </c>
      <c r="G113" s="681">
        <v>79</v>
      </c>
      <c r="H113" s="677">
        <v>11</v>
      </c>
      <c r="I113" s="678">
        <v>0</v>
      </c>
      <c r="J113" s="681">
        <v>11</v>
      </c>
      <c r="M113" s="661"/>
      <c r="N113" s="661"/>
      <c r="O113" s="661"/>
      <c r="P113" s="668"/>
      <c r="Q113" s="668"/>
      <c r="R113" s="668"/>
    </row>
    <row r="114" spans="1:18" ht="15.75" customHeight="1">
      <c r="A114" s="676" t="s">
        <v>468</v>
      </c>
      <c r="B114" s="677">
        <v>58</v>
      </c>
      <c r="C114" s="678">
        <v>19</v>
      </c>
      <c r="D114" s="679">
        <v>39</v>
      </c>
      <c r="E114" s="680">
        <v>57</v>
      </c>
      <c r="F114" s="678">
        <v>19</v>
      </c>
      <c r="G114" s="681">
        <v>38</v>
      </c>
      <c r="H114" s="677">
        <v>1</v>
      </c>
      <c r="I114" s="678">
        <v>0</v>
      </c>
      <c r="J114" s="681">
        <v>1</v>
      </c>
      <c r="M114" s="661"/>
      <c r="N114" s="661"/>
      <c r="O114" s="661"/>
      <c r="P114" s="668"/>
      <c r="Q114" s="668"/>
      <c r="R114" s="668"/>
    </row>
    <row r="115" spans="1:18" ht="15.75" customHeight="1">
      <c r="A115" s="676" t="s">
        <v>469</v>
      </c>
      <c r="B115" s="677">
        <v>25</v>
      </c>
      <c r="C115" s="678">
        <v>4</v>
      </c>
      <c r="D115" s="679">
        <v>21</v>
      </c>
      <c r="E115" s="680">
        <v>20</v>
      </c>
      <c r="F115" s="678">
        <v>3</v>
      </c>
      <c r="G115" s="681">
        <v>17</v>
      </c>
      <c r="H115" s="677">
        <v>5</v>
      </c>
      <c r="I115" s="678">
        <v>1</v>
      </c>
      <c r="J115" s="681">
        <v>4</v>
      </c>
      <c r="M115" s="661"/>
      <c r="N115" s="661"/>
      <c r="O115" s="661"/>
      <c r="P115" s="668"/>
      <c r="Q115" s="668"/>
      <c r="R115" s="668"/>
    </row>
    <row r="116" spans="1:18" ht="15.75" customHeight="1">
      <c r="A116" s="676" t="s">
        <v>470</v>
      </c>
      <c r="B116" s="677">
        <v>191</v>
      </c>
      <c r="C116" s="678">
        <v>199</v>
      </c>
      <c r="D116" s="679">
        <v>-8</v>
      </c>
      <c r="E116" s="680">
        <v>173</v>
      </c>
      <c r="F116" s="678">
        <v>196</v>
      </c>
      <c r="G116" s="681">
        <v>-23</v>
      </c>
      <c r="H116" s="677">
        <v>18</v>
      </c>
      <c r="I116" s="678">
        <v>3</v>
      </c>
      <c r="J116" s="681">
        <v>15</v>
      </c>
      <c r="M116" s="661"/>
      <c r="N116" s="661"/>
      <c r="O116" s="661"/>
      <c r="P116" s="668"/>
      <c r="Q116" s="668"/>
      <c r="R116" s="668"/>
    </row>
    <row r="117" spans="1:18" ht="15.75" customHeight="1">
      <c r="A117" s="676" t="s">
        <v>471</v>
      </c>
      <c r="B117" s="677">
        <v>2593</v>
      </c>
      <c r="C117" s="678">
        <v>789</v>
      </c>
      <c r="D117" s="679">
        <v>1804</v>
      </c>
      <c r="E117" s="680">
        <v>2194</v>
      </c>
      <c r="F117" s="678">
        <v>689</v>
      </c>
      <c r="G117" s="681">
        <v>1505</v>
      </c>
      <c r="H117" s="677">
        <v>399</v>
      </c>
      <c r="I117" s="678">
        <v>100</v>
      </c>
      <c r="J117" s="681">
        <v>299</v>
      </c>
      <c r="M117" s="661"/>
      <c r="N117" s="661"/>
      <c r="O117" s="661"/>
      <c r="P117" s="668"/>
      <c r="Q117" s="668"/>
      <c r="R117" s="668"/>
    </row>
    <row r="118" spans="1:18" ht="15.75" customHeight="1">
      <c r="A118" s="676" t="s">
        <v>472</v>
      </c>
      <c r="B118" s="677">
        <v>7</v>
      </c>
      <c r="C118" s="678">
        <v>1</v>
      </c>
      <c r="D118" s="679">
        <v>6</v>
      </c>
      <c r="E118" s="680">
        <v>2</v>
      </c>
      <c r="F118" s="678">
        <v>1</v>
      </c>
      <c r="G118" s="681">
        <v>1</v>
      </c>
      <c r="H118" s="677">
        <v>5</v>
      </c>
      <c r="I118" s="678">
        <v>0</v>
      </c>
      <c r="J118" s="681">
        <v>5</v>
      </c>
      <c r="M118" s="661"/>
      <c r="N118" s="661"/>
      <c r="O118" s="661"/>
      <c r="P118" s="668"/>
      <c r="Q118" s="668"/>
      <c r="R118" s="668"/>
    </row>
    <row r="119" spans="1:18" ht="15.75" customHeight="1">
      <c r="A119" s="676" t="s">
        <v>473</v>
      </c>
      <c r="B119" s="677">
        <v>187</v>
      </c>
      <c r="C119" s="678">
        <v>338</v>
      </c>
      <c r="D119" s="679">
        <v>-151</v>
      </c>
      <c r="E119" s="680">
        <v>159</v>
      </c>
      <c r="F119" s="678">
        <v>297</v>
      </c>
      <c r="G119" s="681">
        <v>-138</v>
      </c>
      <c r="H119" s="677">
        <v>28</v>
      </c>
      <c r="I119" s="678">
        <v>41</v>
      </c>
      <c r="J119" s="681">
        <v>-13</v>
      </c>
      <c r="M119" s="661"/>
      <c r="N119" s="661"/>
      <c r="O119" s="661"/>
      <c r="P119" s="668"/>
      <c r="Q119" s="668"/>
      <c r="R119" s="668"/>
    </row>
    <row r="120" spans="1:18" ht="15.75" customHeight="1">
      <c r="A120" s="676" t="s">
        <v>474</v>
      </c>
      <c r="B120" s="677">
        <v>338</v>
      </c>
      <c r="C120" s="678">
        <v>184</v>
      </c>
      <c r="D120" s="679">
        <v>154</v>
      </c>
      <c r="E120" s="680">
        <v>311</v>
      </c>
      <c r="F120" s="678">
        <v>173</v>
      </c>
      <c r="G120" s="681">
        <v>138</v>
      </c>
      <c r="H120" s="677">
        <v>27</v>
      </c>
      <c r="I120" s="678">
        <v>11</v>
      </c>
      <c r="J120" s="681">
        <v>16</v>
      </c>
      <c r="M120" s="661"/>
      <c r="N120" s="661"/>
      <c r="O120" s="661"/>
      <c r="P120" s="668"/>
      <c r="Q120" s="668"/>
      <c r="R120" s="668"/>
    </row>
    <row r="121" spans="1:18" ht="15.75" customHeight="1">
      <c r="A121" s="676" t="s">
        <v>475</v>
      </c>
      <c r="B121" s="677">
        <v>80</v>
      </c>
      <c r="C121" s="678">
        <v>33</v>
      </c>
      <c r="D121" s="679">
        <v>47</v>
      </c>
      <c r="E121" s="680">
        <v>73</v>
      </c>
      <c r="F121" s="678">
        <v>31</v>
      </c>
      <c r="G121" s="681">
        <v>42</v>
      </c>
      <c r="H121" s="677">
        <v>7</v>
      </c>
      <c r="I121" s="678">
        <v>2</v>
      </c>
      <c r="J121" s="681">
        <v>5</v>
      </c>
      <c r="M121" s="661"/>
      <c r="N121" s="661"/>
      <c r="O121" s="661"/>
      <c r="P121" s="668"/>
      <c r="Q121" s="668"/>
      <c r="R121" s="668"/>
    </row>
    <row r="122" spans="1:18" ht="15.75" customHeight="1">
      <c r="A122" s="676" t="s">
        <v>476</v>
      </c>
      <c r="B122" s="677">
        <v>60</v>
      </c>
      <c r="C122" s="678">
        <v>11</v>
      </c>
      <c r="D122" s="679">
        <v>49</v>
      </c>
      <c r="E122" s="680">
        <v>59</v>
      </c>
      <c r="F122" s="678">
        <v>11</v>
      </c>
      <c r="G122" s="681">
        <v>48</v>
      </c>
      <c r="H122" s="677">
        <v>1</v>
      </c>
      <c r="I122" s="678">
        <v>0</v>
      </c>
      <c r="J122" s="681">
        <v>1</v>
      </c>
      <c r="M122" s="661"/>
      <c r="N122" s="661"/>
      <c r="O122" s="661"/>
      <c r="P122" s="668"/>
      <c r="Q122" s="668"/>
      <c r="R122" s="668"/>
    </row>
    <row r="123" spans="1:18" ht="15.75" customHeight="1">
      <c r="A123" s="676" t="s">
        <v>477</v>
      </c>
      <c r="B123" s="677">
        <v>60</v>
      </c>
      <c r="C123" s="678">
        <v>44</v>
      </c>
      <c r="D123" s="679">
        <v>16</v>
      </c>
      <c r="E123" s="680">
        <v>56</v>
      </c>
      <c r="F123" s="678">
        <v>37</v>
      </c>
      <c r="G123" s="681">
        <v>19</v>
      </c>
      <c r="H123" s="677">
        <v>4</v>
      </c>
      <c r="I123" s="678">
        <v>7</v>
      </c>
      <c r="J123" s="681">
        <v>-3</v>
      </c>
      <c r="M123" s="661"/>
      <c r="N123" s="661"/>
      <c r="O123" s="661"/>
      <c r="P123" s="668"/>
      <c r="Q123" s="668"/>
      <c r="R123" s="668"/>
    </row>
    <row r="124" spans="1:18" ht="15.75" customHeight="1">
      <c r="A124" s="676" t="s">
        <v>478</v>
      </c>
      <c r="B124" s="677">
        <v>176</v>
      </c>
      <c r="C124" s="678">
        <v>154</v>
      </c>
      <c r="D124" s="679">
        <v>22</v>
      </c>
      <c r="E124" s="680">
        <v>156</v>
      </c>
      <c r="F124" s="678">
        <v>138</v>
      </c>
      <c r="G124" s="681">
        <v>18</v>
      </c>
      <c r="H124" s="677">
        <v>20</v>
      </c>
      <c r="I124" s="678">
        <v>16</v>
      </c>
      <c r="J124" s="681">
        <v>4</v>
      </c>
      <c r="M124" s="661"/>
      <c r="N124" s="661"/>
      <c r="O124" s="661"/>
      <c r="P124" s="668"/>
      <c r="Q124" s="668"/>
      <c r="R124" s="668"/>
    </row>
    <row r="125" spans="1:18" ht="15.75" customHeight="1">
      <c r="A125" s="676" t="s">
        <v>479</v>
      </c>
      <c r="B125" s="677">
        <v>19</v>
      </c>
      <c r="C125" s="678">
        <v>9</v>
      </c>
      <c r="D125" s="679">
        <v>10</v>
      </c>
      <c r="E125" s="680">
        <v>19</v>
      </c>
      <c r="F125" s="678">
        <v>8</v>
      </c>
      <c r="G125" s="681">
        <v>11</v>
      </c>
      <c r="H125" s="677">
        <v>0</v>
      </c>
      <c r="I125" s="678">
        <v>1</v>
      </c>
      <c r="J125" s="681">
        <v>-1</v>
      </c>
      <c r="M125" s="661"/>
      <c r="N125" s="661"/>
      <c r="O125" s="661"/>
      <c r="P125" s="668"/>
      <c r="Q125" s="668"/>
      <c r="R125" s="668"/>
    </row>
    <row r="126" spans="1:18" ht="15.75" customHeight="1">
      <c r="A126" s="676" t="s">
        <v>480</v>
      </c>
      <c r="B126" s="677">
        <v>61</v>
      </c>
      <c r="C126" s="678">
        <v>64</v>
      </c>
      <c r="D126" s="679">
        <v>-3</v>
      </c>
      <c r="E126" s="680">
        <v>52</v>
      </c>
      <c r="F126" s="678">
        <v>63</v>
      </c>
      <c r="G126" s="681">
        <v>-11</v>
      </c>
      <c r="H126" s="677">
        <v>9</v>
      </c>
      <c r="I126" s="678">
        <v>1</v>
      </c>
      <c r="J126" s="681">
        <v>8</v>
      </c>
      <c r="M126" s="661"/>
      <c r="N126" s="661"/>
      <c r="O126" s="661"/>
      <c r="P126" s="668"/>
      <c r="Q126" s="668"/>
      <c r="R126" s="668"/>
    </row>
    <row r="127" spans="1:18" ht="15.75" customHeight="1">
      <c r="A127" s="676" t="s">
        <v>481</v>
      </c>
      <c r="B127" s="677">
        <v>49</v>
      </c>
      <c r="C127" s="678">
        <v>55</v>
      </c>
      <c r="D127" s="679">
        <v>-6</v>
      </c>
      <c r="E127" s="680">
        <v>43</v>
      </c>
      <c r="F127" s="678">
        <v>52</v>
      </c>
      <c r="G127" s="681">
        <v>-9</v>
      </c>
      <c r="H127" s="677">
        <v>6</v>
      </c>
      <c r="I127" s="678">
        <v>3</v>
      </c>
      <c r="J127" s="681">
        <v>3</v>
      </c>
      <c r="M127" s="661"/>
      <c r="N127" s="661"/>
      <c r="O127" s="661"/>
      <c r="P127" s="668"/>
      <c r="Q127" s="668"/>
      <c r="R127" s="668"/>
    </row>
    <row r="128" spans="1:18" ht="15.75" customHeight="1">
      <c r="A128" s="676" t="s">
        <v>482</v>
      </c>
      <c r="B128" s="677">
        <v>454</v>
      </c>
      <c r="C128" s="678">
        <v>145</v>
      </c>
      <c r="D128" s="679">
        <v>309</v>
      </c>
      <c r="E128" s="680">
        <v>452</v>
      </c>
      <c r="F128" s="678">
        <v>145</v>
      </c>
      <c r="G128" s="681">
        <v>307</v>
      </c>
      <c r="H128" s="677">
        <v>2</v>
      </c>
      <c r="I128" s="678">
        <v>0</v>
      </c>
      <c r="J128" s="681">
        <v>2</v>
      </c>
      <c r="M128" s="661"/>
      <c r="N128" s="661"/>
      <c r="O128" s="661"/>
      <c r="P128" s="668"/>
      <c r="Q128" s="668"/>
      <c r="R128" s="668"/>
    </row>
    <row r="129" spans="1:18" ht="15.75" customHeight="1">
      <c r="A129" s="676" t="s">
        <v>483</v>
      </c>
      <c r="B129" s="677">
        <v>400</v>
      </c>
      <c r="C129" s="678">
        <v>243</v>
      </c>
      <c r="D129" s="679">
        <v>157</v>
      </c>
      <c r="E129" s="680">
        <v>397</v>
      </c>
      <c r="F129" s="678">
        <v>242</v>
      </c>
      <c r="G129" s="681">
        <v>155</v>
      </c>
      <c r="H129" s="677">
        <v>3</v>
      </c>
      <c r="I129" s="678">
        <v>1</v>
      </c>
      <c r="J129" s="681">
        <v>2</v>
      </c>
      <c r="M129" s="661"/>
      <c r="N129" s="661"/>
      <c r="O129" s="661"/>
      <c r="P129" s="668"/>
      <c r="Q129" s="668"/>
      <c r="R129" s="668"/>
    </row>
    <row r="130" spans="1:18" ht="15.75" customHeight="1">
      <c r="A130" s="676" t="s">
        <v>484</v>
      </c>
      <c r="B130" s="677">
        <v>57</v>
      </c>
      <c r="C130" s="678">
        <v>16</v>
      </c>
      <c r="D130" s="679">
        <v>41</v>
      </c>
      <c r="E130" s="680">
        <v>57</v>
      </c>
      <c r="F130" s="678">
        <v>16</v>
      </c>
      <c r="G130" s="681">
        <v>41</v>
      </c>
      <c r="H130" s="677">
        <v>0</v>
      </c>
      <c r="I130" s="678">
        <v>0</v>
      </c>
      <c r="J130" s="681">
        <v>0</v>
      </c>
      <c r="M130" s="661"/>
      <c r="N130" s="661"/>
      <c r="O130" s="661"/>
      <c r="P130" s="668"/>
      <c r="Q130" s="668"/>
      <c r="R130" s="668"/>
    </row>
    <row r="131" spans="1:18" ht="15.75" customHeight="1">
      <c r="A131" s="676" t="s">
        <v>485</v>
      </c>
      <c r="B131" s="677">
        <v>717</v>
      </c>
      <c r="C131" s="678">
        <v>634</v>
      </c>
      <c r="D131" s="679">
        <v>83</v>
      </c>
      <c r="E131" s="680">
        <v>546</v>
      </c>
      <c r="F131" s="678">
        <v>504</v>
      </c>
      <c r="G131" s="681">
        <v>42</v>
      </c>
      <c r="H131" s="677">
        <v>171</v>
      </c>
      <c r="I131" s="678">
        <v>130</v>
      </c>
      <c r="J131" s="681">
        <v>41</v>
      </c>
      <c r="M131" s="661"/>
      <c r="N131" s="661"/>
      <c r="O131" s="661"/>
      <c r="P131" s="668"/>
      <c r="Q131" s="668"/>
      <c r="R131" s="668"/>
    </row>
    <row r="132" spans="1:18" ht="15.75" customHeight="1">
      <c r="A132" s="676" t="s">
        <v>486</v>
      </c>
      <c r="B132" s="677">
        <v>29</v>
      </c>
      <c r="C132" s="678">
        <v>6</v>
      </c>
      <c r="D132" s="679">
        <v>23</v>
      </c>
      <c r="E132" s="680">
        <v>28</v>
      </c>
      <c r="F132" s="678">
        <v>5</v>
      </c>
      <c r="G132" s="681">
        <v>23</v>
      </c>
      <c r="H132" s="677">
        <v>1</v>
      </c>
      <c r="I132" s="678">
        <v>1</v>
      </c>
      <c r="J132" s="681">
        <v>0</v>
      </c>
      <c r="M132" s="661"/>
      <c r="N132" s="661"/>
      <c r="O132" s="661"/>
      <c r="P132" s="668"/>
      <c r="Q132" s="668"/>
      <c r="R132" s="668"/>
    </row>
    <row r="133" spans="1:18" ht="15.75" customHeight="1">
      <c r="A133" s="676" t="s">
        <v>487</v>
      </c>
      <c r="B133" s="677">
        <v>122</v>
      </c>
      <c r="C133" s="678">
        <v>147</v>
      </c>
      <c r="D133" s="679">
        <v>-25</v>
      </c>
      <c r="E133" s="680">
        <v>113</v>
      </c>
      <c r="F133" s="678">
        <v>145</v>
      </c>
      <c r="G133" s="681">
        <v>-32</v>
      </c>
      <c r="H133" s="677">
        <v>9</v>
      </c>
      <c r="I133" s="678">
        <v>2</v>
      </c>
      <c r="J133" s="681">
        <v>7</v>
      </c>
      <c r="M133" s="661"/>
      <c r="N133" s="661"/>
      <c r="O133" s="661"/>
      <c r="P133" s="668"/>
      <c r="Q133" s="668"/>
      <c r="R133" s="668"/>
    </row>
    <row r="134" spans="1:18" ht="15.75" customHeight="1">
      <c r="A134" s="676" t="s">
        <v>488</v>
      </c>
      <c r="B134" s="677">
        <v>148</v>
      </c>
      <c r="C134" s="678">
        <v>61</v>
      </c>
      <c r="D134" s="679">
        <v>87</v>
      </c>
      <c r="E134" s="680">
        <v>87</v>
      </c>
      <c r="F134" s="678">
        <v>42</v>
      </c>
      <c r="G134" s="681">
        <v>45</v>
      </c>
      <c r="H134" s="677">
        <v>61</v>
      </c>
      <c r="I134" s="678">
        <v>19</v>
      </c>
      <c r="J134" s="681">
        <v>42</v>
      </c>
      <c r="M134" s="661"/>
      <c r="N134" s="661"/>
      <c r="O134" s="661"/>
      <c r="P134" s="668"/>
      <c r="Q134" s="668"/>
      <c r="R134" s="668"/>
    </row>
    <row r="135" spans="1:18" ht="15.75" customHeight="1">
      <c r="A135" s="676" t="s">
        <v>489</v>
      </c>
      <c r="B135" s="677">
        <v>237</v>
      </c>
      <c r="C135" s="678">
        <v>86</v>
      </c>
      <c r="D135" s="679">
        <v>151</v>
      </c>
      <c r="E135" s="680">
        <v>235</v>
      </c>
      <c r="F135" s="678">
        <v>86</v>
      </c>
      <c r="G135" s="681">
        <v>149</v>
      </c>
      <c r="H135" s="677">
        <v>2</v>
      </c>
      <c r="I135" s="678">
        <v>0</v>
      </c>
      <c r="J135" s="681">
        <v>2</v>
      </c>
      <c r="M135" s="661"/>
      <c r="N135" s="661"/>
      <c r="O135" s="661"/>
      <c r="P135" s="668"/>
      <c r="Q135" s="668"/>
      <c r="R135" s="668"/>
    </row>
    <row r="136" spans="1:18" ht="15.75" customHeight="1">
      <c r="A136" s="700" t="s">
        <v>490</v>
      </c>
      <c r="B136" s="689">
        <v>882</v>
      </c>
      <c r="C136" s="690">
        <v>372</v>
      </c>
      <c r="D136" s="691">
        <v>510</v>
      </c>
      <c r="E136" s="692">
        <v>832</v>
      </c>
      <c r="F136" s="690">
        <v>347</v>
      </c>
      <c r="G136" s="693">
        <v>485</v>
      </c>
      <c r="H136" s="689">
        <v>50</v>
      </c>
      <c r="I136" s="690">
        <v>25</v>
      </c>
      <c r="J136" s="693">
        <v>25</v>
      </c>
      <c r="M136" s="661"/>
      <c r="N136" s="661"/>
      <c r="O136" s="661"/>
      <c r="P136" s="668"/>
      <c r="Q136" s="668"/>
      <c r="R136" s="668"/>
    </row>
    <row r="137" spans="1:18">
      <c r="B137" s="701"/>
      <c r="C137" s="701"/>
      <c r="D137" s="701"/>
      <c r="E137" s="701"/>
      <c r="F137" s="701"/>
      <c r="G137" s="701"/>
      <c r="H137" s="701"/>
      <c r="I137" s="701"/>
      <c r="J137" s="701"/>
    </row>
    <row r="138" spans="1:18">
      <c r="B138" s="701"/>
      <c r="C138" s="701"/>
      <c r="D138" s="701"/>
      <c r="E138" s="701"/>
      <c r="F138" s="701"/>
      <c r="G138" s="701"/>
      <c r="H138" s="701"/>
      <c r="I138" s="701"/>
      <c r="J138" s="701"/>
    </row>
    <row r="139" spans="1:18">
      <c r="B139" s="702"/>
      <c r="C139" s="702"/>
      <c r="D139" s="702"/>
      <c r="E139" s="702"/>
      <c r="F139" s="702"/>
      <c r="G139" s="702"/>
      <c r="H139" s="702"/>
      <c r="I139" s="702"/>
      <c r="J139" s="702"/>
    </row>
    <row r="140" spans="1:18">
      <c r="A140" s="703"/>
      <c r="B140" s="704"/>
      <c r="C140" s="704"/>
      <c r="D140" s="704"/>
      <c r="E140" s="704"/>
      <c r="F140" s="704"/>
      <c r="G140" s="704"/>
      <c r="H140" s="704"/>
      <c r="I140" s="704"/>
      <c r="J140" s="704"/>
    </row>
    <row r="141" spans="1:18">
      <c r="B141" s="704"/>
      <c r="C141" s="704"/>
      <c r="D141" s="704"/>
      <c r="E141" s="704"/>
      <c r="F141" s="704"/>
      <c r="G141" s="704"/>
      <c r="H141" s="704"/>
      <c r="I141" s="704"/>
      <c r="J141" s="704"/>
    </row>
    <row r="142" spans="1:18">
      <c r="B142" s="704"/>
      <c r="C142" s="704"/>
      <c r="D142" s="704"/>
      <c r="E142" s="704"/>
      <c r="F142" s="704"/>
      <c r="G142" s="704"/>
      <c r="H142" s="704"/>
      <c r="I142" s="704"/>
      <c r="J142" s="704"/>
    </row>
    <row r="143" spans="1:18">
      <c r="B143" s="703"/>
      <c r="C143" s="703"/>
      <c r="D143" s="703"/>
      <c r="E143" s="703"/>
      <c r="F143" s="703"/>
      <c r="G143" s="703"/>
      <c r="H143" s="703"/>
      <c r="I143" s="703"/>
      <c r="J143" s="703"/>
    </row>
    <row r="144" spans="1:18">
      <c r="B144" s="703"/>
      <c r="C144" s="703"/>
      <c r="D144" s="703"/>
      <c r="E144" s="703"/>
      <c r="F144" s="703"/>
      <c r="G144" s="703"/>
      <c r="H144" s="703"/>
      <c r="I144" s="703"/>
      <c r="J144" s="703"/>
    </row>
    <row r="145" spans="2:10">
      <c r="B145" s="703"/>
      <c r="C145" s="703"/>
      <c r="D145" s="703"/>
      <c r="E145" s="703"/>
      <c r="F145" s="703"/>
      <c r="G145" s="703"/>
      <c r="H145" s="703"/>
      <c r="I145" s="703"/>
      <c r="J145" s="703"/>
    </row>
    <row r="146" spans="2:10">
      <c r="B146" s="703"/>
      <c r="C146" s="703"/>
      <c r="D146" s="703"/>
      <c r="E146" s="703"/>
      <c r="F146" s="703"/>
      <c r="G146" s="703"/>
      <c r="H146" s="703"/>
      <c r="I146" s="703"/>
      <c r="J146" s="703"/>
    </row>
    <row r="147" spans="2:10">
      <c r="B147" s="703"/>
      <c r="C147" s="703"/>
      <c r="D147" s="703"/>
      <c r="E147" s="703"/>
      <c r="F147" s="703"/>
      <c r="G147" s="703"/>
      <c r="H147" s="703"/>
      <c r="I147" s="703"/>
      <c r="J147" s="703"/>
    </row>
  </sheetData>
  <mergeCells count="5">
    <mergeCell ref="A3:J3"/>
    <mergeCell ref="A5:A6"/>
    <mergeCell ref="B5:D5"/>
    <mergeCell ref="E5:G5"/>
    <mergeCell ref="H5:J5"/>
  </mergeCells>
  <hyperlinks>
    <hyperlink ref="A1" location="Содержание!A34" display="Содержание"/>
  </hyperlinks>
  <printOptions horizontalCentered="1" verticalCentered="1"/>
  <pageMargins left="0.78740157480314965" right="0.74803149606299213" top="0.98425196850393704" bottom="0.98425196850393704" header="0.51181102362204722" footer="0.51181102362204722"/>
  <pageSetup paperSize="9" firstPageNumber="66" orientation="landscape" useFirstPageNumber="1" r:id="rId1"/>
  <headerFooter alignWithMargins="0">
    <oddHeader>&amp;C&amp;9&amp;P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4"/>
  <sheetViews>
    <sheetView zoomScaleNormal="100" workbookViewId="0">
      <pane xSplit="1" ySplit="6" topLeftCell="B7" activePane="bottomRight" state="frozen"/>
      <selection activeCell="D141" sqref="D141"/>
      <selection pane="topRight" activeCell="D141" sqref="D141"/>
      <selection pane="bottomLeft" activeCell="D141" sqref="D141"/>
      <selection pane="bottomRight" activeCell="M115" sqref="M115"/>
    </sheetView>
  </sheetViews>
  <sheetFormatPr defaultRowHeight="12"/>
  <cols>
    <col min="1" max="1" width="33.42578125" style="459" customWidth="1"/>
    <col min="2" max="2" width="10.5703125" style="459" customWidth="1"/>
    <col min="3" max="3" width="9.85546875" style="459" customWidth="1"/>
    <col min="4" max="4" width="8.85546875" style="459" customWidth="1"/>
    <col min="5" max="5" width="8.42578125" style="459" customWidth="1"/>
    <col min="6" max="6" width="8.85546875" style="459" customWidth="1"/>
    <col min="7" max="7" width="8.140625" style="459" customWidth="1"/>
    <col min="8" max="8" width="10.28515625" style="459" customWidth="1"/>
    <col min="9" max="9" width="9.7109375" style="459" customWidth="1"/>
    <col min="10" max="10" width="9.140625" style="459" customWidth="1"/>
    <col min="11" max="11" width="9.42578125" style="459" customWidth="1"/>
    <col min="12" max="12" width="8" style="459" customWidth="1"/>
    <col min="13" max="16384" width="9.140625" style="459"/>
  </cols>
  <sheetData>
    <row r="1" spans="1:12" ht="15">
      <c r="A1" s="1643" t="s">
        <v>867</v>
      </c>
    </row>
    <row r="3" spans="1:12" s="24" customFormat="1" ht="14.25" customHeight="1">
      <c r="A3" s="2226" t="s">
        <v>1023</v>
      </c>
      <c r="B3" s="2226"/>
      <c r="C3" s="2226"/>
      <c r="D3" s="2226"/>
      <c r="E3" s="2226"/>
      <c r="F3" s="2226"/>
      <c r="G3" s="2226"/>
      <c r="H3" s="2226"/>
      <c r="I3" s="2226"/>
      <c r="J3" s="2226"/>
      <c r="K3" s="2226"/>
      <c r="L3" s="2226"/>
    </row>
    <row r="4" spans="1:12" ht="9" customHeight="1">
      <c r="A4" s="458"/>
    </row>
    <row r="5" spans="1:12" s="39" customFormat="1" ht="25.5" customHeight="1">
      <c r="A5" s="2227" t="s">
        <v>491</v>
      </c>
      <c r="B5" s="2229" t="s">
        <v>492</v>
      </c>
      <c r="C5" s="2231" t="s">
        <v>493</v>
      </c>
      <c r="D5" s="2232"/>
      <c r="E5" s="2232"/>
      <c r="F5" s="2232"/>
      <c r="G5" s="2232"/>
      <c r="H5" s="2232"/>
      <c r="I5" s="2232"/>
      <c r="J5" s="2232"/>
      <c r="K5" s="2232"/>
      <c r="L5" s="2233"/>
    </row>
    <row r="6" spans="1:12" s="39" customFormat="1" ht="45.75" customHeight="1">
      <c r="A6" s="2228"/>
      <c r="B6" s="2230"/>
      <c r="C6" s="705" t="s">
        <v>494</v>
      </c>
      <c r="D6" s="705" t="s">
        <v>365</v>
      </c>
      <c r="E6" s="705" t="s">
        <v>366</v>
      </c>
      <c r="F6" s="705" t="s">
        <v>367</v>
      </c>
      <c r="G6" s="705" t="s">
        <v>495</v>
      </c>
      <c r="H6" s="705" t="s">
        <v>496</v>
      </c>
      <c r="I6" s="705" t="s">
        <v>497</v>
      </c>
      <c r="J6" s="705" t="s">
        <v>498</v>
      </c>
      <c r="K6" s="705" t="s">
        <v>499</v>
      </c>
      <c r="L6" s="705" t="s">
        <v>373</v>
      </c>
    </row>
    <row r="7" spans="1:12" s="710" customFormat="1" ht="18" customHeight="1">
      <c r="A7" s="706" t="s">
        <v>259</v>
      </c>
      <c r="B7" s="707">
        <v>606190</v>
      </c>
      <c r="C7" s="708">
        <v>35209</v>
      </c>
      <c r="D7" s="707">
        <v>70078</v>
      </c>
      <c r="E7" s="708">
        <v>23120</v>
      </c>
      <c r="F7" s="707">
        <v>72668</v>
      </c>
      <c r="G7" s="708">
        <v>61101</v>
      </c>
      <c r="H7" s="707">
        <v>27248</v>
      </c>
      <c r="I7" s="708">
        <v>126840</v>
      </c>
      <c r="J7" s="707">
        <v>10449</v>
      </c>
      <c r="K7" s="708">
        <v>56808</v>
      </c>
      <c r="L7" s="709">
        <v>122669</v>
      </c>
    </row>
    <row r="8" spans="1:12" s="711" customFormat="1" ht="14.25" customHeight="1">
      <c r="A8" s="469" t="s">
        <v>36</v>
      </c>
      <c r="B8" s="707">
        <v>192016</v>
      </c>
      <c r="C8" s="708">
        <v>8951</v>
      </c>
      <c r="D8" s="707">
        <v>21785</v>
      </c>
      <c r="E8" s="708">
        <v>12150</v>
      </c>
      <c r="F8" s="707">
        <v>10541</v>
      </c>
      <c r="G8" s="708">
        <v>11169</v>
      </c>
      <c r="H8" s="707">
        <v>19096</v>
      </c>
      <c r="I8" s="708">
        <v>37103</v>
      </c>
      <c r="J8" s="707">
        <v>4029</v>
      </c>
      <c r="K8" s="708">
        <v>15538</v>
      </c>
      <c r="L8" s="709">
        <v>51654</v>
      </c>
    </row>
    <row r="9" spans="1:12" s="715" customFormat="1" ht="12" customHeight="1">
      <c r="A9" s="575" t="s">
        <v>37</v>
      </c>
      <c r="B9" s="712">
        <v>11635</v>
      </c>
      <c r="C9" s="713">
        <v>254</v>
      </c>
      <c r="D9" s="712">
        <v>601</v>
      </c>
      <c r="E9" s="713">
        <v>167</v>
      </c>
      <c r="F9" s="712">
        <v>1225</v>
      </c>
      <c r="G9" s="713">
        <v>460</v>
      </c>
      <c r="H9" s="712">
        <v>396</v>
      </c>
      <c r="I9" s="713">
        <v>309</v>
      </c>
      <c r="J9" s="712">
        <v>180</v>
      </c>
      <c r="K9" s="713">
        <v>641</v>
      </c>
      <c r="L9" s="714">
        <v>7402</v>
      </c>
    </row>
    <row r="10" spans="1:12" s="715" customFormat="1" ht="12" customHeight="1">
      <c r="A10" s="575" t="s">
        <v>38</v>
      </c>
      <c r="B10" s="712">
        <v>3528</v>
      </c>
      <c r="C10" s="713">
        <v>226</v>
      </c>
      <c r="D10" s="712">
        <v>222</v>
      </c>
      <c r="E10" s="713">
        <v>970</v>
      </c>
      <c r="F10" s="712">
        <v>78</v>
      </c>
      <c r="G10" s="713">
        <v>35</v>
      </c>
      <c r="H10" s="712">
        <v>269</v>
      </c>
      <c r="I10" s="713">
        <v>257</v>
      </c>
      <c r="J10" s="712">
        <v>14</v>
      </c>
      <c r="K10" s="713">
        <v>121</v>
      </c>
      <c r="L10" s="714">
        <v>1336</v>
      </c>
    </row>
    <row r="11" spans="1:12" s="715" customFormat="1" ht="12" customHeight="1">
      <c r="A11" s="575" t="s">
        <v>39</v>
      </c>
      <c r="B11" s="712">
        <v>5262</v>
      </c>
      <c r="C11" s="713">
        <v>233</v>
      </c>
      <c r="D11" s="712">
        <v>762</v>
      </c>
      <c r="E11" s="713">
        <v>169</v>
      </c>
      <c r="F11" s="712">
        <v>221</v>
      </c>
      <c r="G11" s="713">
        <v>327</v>
      </c>
      <c r="H11" s="712">
        <v>314</v>
      </c>
      <c r="I11" s="713">
        <v>1635</v>
      </c>
      <c r="J11" s="712">
        <v>82</v>
      </c>
      <c r="K11" s="713">
        <v>538</v>
      </c>
      <c r="L11" s="714">
        <v>981</v>
      </c>
    </row>
    <row r="12" spans="1:12" s="715" customFormat="1" ht="12" customHeight="1">
      <c r="A12" s="575" t="s">
        <v>40</v>
      </c>
      <c r="B12" s="712">
        <v>13265</v>
      </c>
      <c r="C12" s="713">
        <v>416</v>
      </c>
      <c r="D12" s="712">
        <v>1118</v>
      </c>
      <c r="E12" s="713">
        <v>214</v>
      </c>
      <c r="F12" s="712">
        <v>1996</v>
      </c>
      <c r="G12" s="713">
        <v>554</v>
      </c>
      <c r="H12" s="712">
        <v>491</v>
      </c>
      <c r="I12" s="713">
        <v>1725</v>
      </c>
      <c r="J12" s="712">
        <v>1224</v>
      </c>
      <c r="K12" s="713">
        <v>962</v>
      </c>
      <c r="L12" s="714">
        <v>4565</v>
      </c>
    </row>
    <row r="13" spans="1:12" s="715" customFormat="1" ht="12" customHeight="1">
      <c r="A13" s="575" t="s">
        <v>41</v>
      </c>
      <c r="B13" s="712">
        <v>3755</v>
      </c>
      <c r="C13" s="713">
        <v>392</v>
      </c>
      <c r="D13" s="712">
        <v>561</v>
      </c>
      <c r="E13" s="713">
        <v>63</v>
      </c>
      <c r="F13" s="712">
        <v>73</v>
      </c>
      <c r="G13" s="713">
        <v>314</v>
      </c>
      <c r="H13" s="712">
        <v>155</v>
      </c>
      <c r="I13" s="713">
        <v>1201</v>
      </c>
      <c r="J13" s="712">
        <v>140</v>
      </c>
      <c r="K13" s="713">
        <v>396</v>
      </c>
      <c r="L13" s="714">
        <v>460</v>
      </c>
    </row>
    <row r="14" spans="1:12" s="715" customFormat="1" ht="12" customHeight="1">
      <c r="A14" s="575" t="s">
        <v>42</v>
      </c>
      <c r="B14" s="712">
        <v>23118</v>
      </c>
      <c r="C14" s="713">
        <v>834</v>
      </c>
      <c r="D14" s="712">
        <v>3491</v>
      </c>
      <c r="E14" s="713">
        <v>623</v>
      </c>
      <c r="F14" s="712">
        <v>945</v>
      </c>
      <c r="G14" s="713">
        <v>721</v>
      </c>
      <c r="H14" s="712">
        <v>1810</v>
      </c>
      <c r="I14" s="713">
        <v>9616</v>
      </c>
      <c r="J14" s="712">
        <v>262</v>
      </c>
      <c r="K14" s="713">
        <v>2071</v>
      </c>
      <c r="L14" s="714">
        <v>2745</v>
      </c>
    </row>
    <row r="15" spans="1:12" s="715" customFormat="1" ht="12" customHeight="1">
      <c r="A15" s="575" t="s">
        <v>43</v>
      </c>
      <c r="B15" s="712">
        <v>1452</v>
      </c>
      <c r="C15" s="713">
        <v>78</v>
      </c>
      <c r="D15" s="712">
        <v>194</v>
      </c>
      <c r="E15" s="713">
        <v>62</v>
      </c>
      <c r="F15" s="712">
        <v>122</v>
      </c>
      <c r="G15" s="713">
        <v>106</v>
      </c>
      <c r="H15" s="712">
        <v>73</v>
      </c>
      <c r="I15" s="713">
        <v>358</v>
      </c>
      <c r="J15" s="712">
        <v>28</v>
      </c>
      <c r="K15" s="713">
        <v>181</v>
      </c>
      <c r="L15" s="714">
        <v>250</v>
      </c>
    </row>
    <row r="16" spans="1:12" s="715" customFormat="1" ht="12" customHeight="1">
      <c r="A16" s="575" t="s">
        <v>44</v>
      </c>
      <c r="B16" s="712">
        <v>5646</v>
      </c>
      <c r="C16" s="713">
        <v>190</v>
      </c>
      <c r="D16" s="712">
        <v>754</v>
      </c>
      <c r="E16" s="713">
        <v>103</v>
      </c>
      <c r="F16" s="712">
        <v>167</v>
      </c>
      <c r="G16" s="713">
        <v>168</v>
      </c>
      <c r="H16" s="712">
        <v>284</v>
      </c>
      <c r="I16" s="713">
        <v>619</v>
      </c>
      <c r="J16" s="712">
        <v>158</v>
      </c>
      <c r="K16" s="713">
        <v>637</v>
      </c>
      <c r="L16" s="714">
        <v>2566</v>
      </c>
    </row>
    <row r="17" spans="1:12" s="715" customFormat="1" ht="12" customHeight="1">
      <c r="A17" s="575" t="s">
        <v>45</v>
      </c>
      <c r="B17" s="712">
        <v>3905</v>
      </c>
      <c r="C17" s="713">
        <v>215</v>
      </c>
      <c r="D17" s="712">
        <v>430</v>
      </c>
      <c r="E17" s="713">
        <v>66</v>
      </c>
      <c r="F17" s="712">
        <v>704</v>
      </c>
      <c r="G17" s="713">
        <v>186</v>
      </c>
      <c r="H17" s="712">
        <v>263</v>
      </c>
      <c r="I17" s="713">
        <v>812</v>
      </c>
      <c r="J17" s="712">
        <v>34</v>
      </c>
      <c r="K17" s="713">
        <v>365</v>
      </c>
      <c r="L17" s="714">
        <v>830</v>
      </c>
    </row>
    <row r="18" spans="1:12" s="715" customFormat="1" ht="12" customHeight="1">
      <c r="A18" s="575" t="s">
        <v>46</v>
      </c>
      <c r="B18" s="712">
        <v>67424</v>
      </c>
      <c r="C18" s="713">
        <v>2730</v>
      </c>
      <c r="D18" s="712">
        <v>8270</v>
      </c>
      <c r="E18" s="713">
        <v>4966</v>
      </c>
      <c r="F18" s="712">
        <v>2296</v>
      </c>
      <c r="G18" s="713">
        <v>5185</v>
      </c>
      <c r="H18" s="712">
        <v>10938</v>
      </c>
      <c r="I18" s="713">
        <v>9066</v>
      </c>
      <c r="J18" s="712">
        <v>948</v>
      </c>
      <c r="K18" s="713">
        <v>4855</v>
      </c>
      <c r="L18" s="714">
        <v>18170</v>
      </c>
    </row>
    <row r="19" spans="1:12" s="715" customFormat="1" ht="12" customHeight="1">
      <c r="A19" s="575" t="s">
        <v>47</v>
      </c>
      <c r="B19" s="712">
        <v>1991</v>
      </c>
      <c r="C19" s="713">
        <v>103</v>
      </c>
      <c r="D19" s="712">
        <v>214</v>
      </c>
      <c r="E19" s="713">
        <v>88</v>
      </c>
      <c r="F19" s="712">
        <v>97</v>
      </c>
      <c r="G19" s="713">
        <v>102</v>
      </c>
      <c r="H19" s="712">
        <v>120</v>
      </c>
      <c r="I19" s="713">
        <v>374</v>
      </c>
      <c r="J19" s="712">
        <v>46</v>
      </c>
      <c r="K19" s="713">
        <v>130</v>
      </c>
      <c r="L19" s="714">
        <v>717</v>
      </c>
    </row>
    <row r="20" spans="1:12" s="715" customFormat="1" ht="12" customHeight="1">
      <c r="A20" s="575" t="s">
        <v>48</v>
      </c>
      <c r="B20" s="712">
        <v>4582</v>
      </c>
      <c r="C20" s="713">
        <v>296</v>
      </c>
      <c r="D20" s="712">
        <v>416</v>
      </c>
      <c r="E20" s="713">
        <v>100</v>
      </c>
      <c r="F20" s="712">
        <v>308</v>
      </c>
      <c r="G20" s="713">
        <v>230</v>
      </c>
      <c r="H20" s="712">
        <v>336</v>
      </c>
      <c r="I20" s="713">
        <v>1144</v>
      </c>
      <c r="J20" s="712">
        <v>98</v>
      </c>
      <c r="K20" s="713">
        <v>702</v>
      </c>
      <c r="L20" s="714">
        <v>952</v>
      </c>
    </row>
    <row r="21" spans="1:12" s="715" customFormat="1" ht="12" customHeight="1">
      <c r="A21" s="575" t="s">
        <v>49</v>
      </c>
      <c r="B21" s="712">
        <v>6649</v>
      </c>
      <c r="C21" s="713">
        <v>367</v>
      </c>
      <c r="D21" s="712">
        <v>644</v>
      </c>
      <c r="E21" s="713">
        <v>2190</v>
      </c>
      <c r="F21" s="712">
        <v>217</v>
      </c>
      <c r="G21" s="713">
        <v>205</v>
      </c>
      <c r="H21" s="712">
        <v>296</v>
      </c>
      <c r="I21" s="713">
        <v>1556</v>
      </c>
      <c r="J21" s="712">
        <v>51</v>
      </c>
      <c r="K21" s="713">
        <v>330</v>
      </c>
      <c r="L21" s="714">
        <v>793</v>
      </c>
    </row>
    <row r="22" spans="1:12" s="715" customFormat="1" ht="12" customHeight="1">
      <c r="A22" s="575" t="s">
        <v>50</v>
      </c>
      <c r="B22" s="712">
        <v>3517</v>
      </c>
      <c r="C22" s="713">
        <v>204</v>
      </c>
      <c r="D22" s="712">
        <v>434</v>
      </c>
      <c r="E22" s="713">
        <v>58</v>
      </c>
      <c r="F22" s="712">
        <v>241</v>
      </c>
      <c r="G22" s="713">
        <v>79</v>
      </c>
      <c r="H22" s="712">
        <v>129</v>
      </c>
      <c r="I22" s="713">
        <v>1384</v>
      </c>
      <c r="J22" s="712">
        <v>78</v>
      </c>
      <c r="K22" s="713">
        <v>433</v>
      </c>
      <c r="L22" s="714">
        <v>477</v>
      </c>
    </row>
    <row r="23" spans="1:12" s="715" customFormat="1" ht="12" customHeight="1">
      <c r="A23" s="575" t="s">
        <v>51</v>
      </c>
      <c r="B23" s="712">
        <v>5812</v>
      </c>
      <c r="C23" s="713">
        <v>280</v>
      </c>
      <c r="D23" s="712">
        <v>450</v>
      </c>
      <c r="E23" s="713">
        <v>179</v>
      </c>
      <c r="F23" s="712">
        <v>255</v>
      </c>
      <c r="G23" s="713">
        <v>232</v>
      </c>
      <c r="H23" s="712">
        <v>316</v>
      </c>
      <c r="I23" s="713">
        <v>2361</v>
      </c>
      <c r="J23" s="712">
        <v>251</v>
      </c>
      <c r="K23" s="713">
        <v>562</v>
      </c>
      <c r="L23" s="714">
        <v>926</v>
      </c>
    </row>
    <row r="24" spans="1:12" s="715" customFormat="1" ht="12" customHeight="1">
      <c r="A24" s="575" t="s">
        <v>52</v>
      </c>
      <c r="B24" s="712">
        <v>9246</v>
      </c>
      <c r="C24" s="713">
        <v>676</v>
      </c>
      <c r="D24" s="712">
        <v>1741</v>
      </c>
      <c r="E24" s="713">
        <v>231</v>
      </c>
      <c r="F24" s="712">
        <v>349</v>
      </c>
      <c r="G24" s="713">
        <v>438</v>
      </c>
      <c r="H24" s="712">
        <v>739</v>
      </c>
      <c r="I24" s="713">
        <v>2008</v>
      </c>
      <c r="J24" s="712">
        <v>128</v>
      </c>
      <c r="K24" s="713">
        <v>940</v>
      </c>
      <c r="L24" s="714">
        <v>1996</v>
      </c>
    </row>
    <row r="25" spans="1:12" s="715" customFormat="1" ht="12" customHeight="1">
      <c r="A25" s="575" t="s">
        <v>53</v>
      </c>
      <c r="B25" s="712">
        <v>2725</v>
      </c>
      <c r="C25" s="713">
        <v>229</v>
      </c>
      <c r="D25" s="712">
        <v>446</v>
      </c>
      <c r="E25" s="713">
        <v>81</v>
      </c>
      <c r="F25" s="712">
        <v>157</v>
      </c>
      <c r="G25" s="713">
        <v>171</v>
      </c>
      <c r="H25" s="712">
        <v>155</v>
      </c>
      <c r="I25" s="713">
        <v>722</v>
      </c>
      <c r="J25" s="712">
        <v>62</v>
      </c>
      <c r="K25" s="713">
        <v>203</v>
      </c>
      <c r="L25" s="714">
        <v>499</v>
      </c>
    </row>
    <row r="26" spans="1:12" s="715" customFormat="1" ht="12" customHeight="1">
      <c r="A26" s="575" t="s">
        <v>260</v>
      </c>
      <c r="B26" s="712">
        <v>18504</v>
      </c>
      <c r="C26" s="713">
        <v>1228</v>
      </c>
      <c r="D26" s="712">
        <v>1037</v>
      </c>
      <c r="E26" s="713">
        <v>1820</v>
      </c>
      <c r="F26" s="712">
        <v>1090</v>
      </c>
      <c r="G26" s="713">
        <v>1656</v>
      </c>
      <c r="H26" s="712">
        <v>2012</v>
      </c>
      <c r="I26" s="713">
        <v>1956</v>
      </c>
      <c r="J26" s="712">
        <v>245</v>
      </c>
      <c r="K26" s="713">
        <v>1471</v>
      </c>
      <c r="L26" s="714">
        <v>5989</v>
      </c>
    </row>
    <row r="27" spans="1:12" s="711" customFormat="1" ht="11.25" customHeight="1">
      <c r="A27" s="469" t="s">
        <v>55</v>
      </c>
      <c r="B27" s="707">
        <v>57466</v>
      </c>
      <c r="C27" s="708">
        <v>3820</v>
      </c>
      <c r="D27" s="707">
        <v>3785</v>
      </c>
      <c r="E27" s="708">
        <v>5780</v>
      </c>
      <c r="F27" s="707">
        <v>7666</v>
      </c>
      <c r="G27" s="708">
        <v>5208</v>
      </c>
      <c r="H27" s="707">
        <v>4471</v>
      </c>
      <c r="I27" s="708">
        <v>8120</v>
      </c>
      <c r="J27" s="707">
        <v>676</v>
      </c>
      <c r="K27" s="708">
        <v>5026</v>
      </c>
      <c r="L27" s="709">
        <v>12914</v>
      </c>
    </row>
    <row r="28" spans="1:12" s="715" customFormat="1" ht="12" customHeight="1">
      <c r="A28" s="575" t="s">
        <v>56</v>
      </c>
      <c r="B28" s="712">
        <v>1411</v>
      </c>
      <c r="C28" s="713">
        <v>151</v>
      </c>
      <c r="D28" s="712">
        <v>122</v>
      </c>
      <c r="E28" s="713">
        <v>135</v>
      </c>
      <c r="F28" s="712">
        <v>70</v>
      </c>
      <c r="G28" s="713">
        <v>35</v>
      </c>
      <c r="H28" s="712">
        <v>73</v>
      </c>
      <c r="I28" s="713">
        <v>338</v>
      </c>
      <c r="J28" s="712">
        <v>4</v>
      </c>
      <c r="K28" s="713">
        <v>63</v>
      </c>
      <c r="L28" s="714">
        <v>420</v>
      </c>
    </row>
    <row r="29" spans="1:12" s="715" customFormat="1" ht="12" customHeight="1">
      <c r="A29" s="575" t="s">
        <v>57</v>
      </c>
      <c r="B29" s="712">
        <v>2604</v>
      </c>
      <c r="C29" s="713">
        <v>505</v>
      </c>
      <c r="D29" s="712">
        <v>179</v>
      </c>
      <c r="E29" s="713">
        <v>166</v>
      </c>
      <c r="F29" s="712">
        <v>92</v>
      </c>
      <c r="G29" s="713">
        <v>241</v>
      </c>
      <c r="H29" s="712">
        <v>40</v>
      </c>
      <c r="I29" s="713">
        <v>216</v>
      </c>
      <c r="J29" s="712">
        <v>2</v>
      </c>
      <c r="K29" s="713">
        <v>140</v>
      </c>
      <c r="L29" s="714">
        <v>1023</v>
      </c>
    </row>
    <row r="30" spans="1:12" s="715" customFormat="1" ht="12" customHeight="1">
      <c r="A30" s="575" t="s">
        <v>300</v>
      </c>
      <c r="B30" s="712">
        <v>1488</v>
      </c>
      <c r="C30" s="713">
        <v>159</v>
      </c>
      <c r="D30" s="712">
        <v>44</v>
      </c>
      <c r="E30" s="713">
        <v>57</v>
      </c>
      <c r="F30" s="712">
        <v>19</v>
      </c>
      <c r="G30" s="713">
        <v>20</v>
      </c>
      <c r="H30" s="712">
        <v>23</v>
      </c>
      <c r="I30" s="713">
        <v>508</v>
      </c>
      <c r="J30" s="712">
        <v>73</v>
      </c>
      <c r="K30" s="713">
        <v>393</v>
      </c>
      <c r="L30" s="714">
        <v>192</v>
      </c>
    </row>
    <row r="31" spans="1:12" s="716" customFormat="1" ht="12" customHeight="1">
      <c r="A31" s="486" t="s">
        <v>59</v>
      </c>
      <c r="B31" s="712">
        <v>291</v>
      </c>
      <c r="C31" s="713">
        <v>38</v>
      </c>
      <c r="D31" s="712">
        <v>11</v>
      </c>
      <c r="E31" s="713">
        <v>27</v>
      </c>
      <c r="F31" s="712">
        <v>1</v>
      </c>
      <c r="G31" s="713">
        <v>5</v>
      </c>
      <c r="H31" s="712">
        <v>5</v>
      </c>
      <c r="I31" s="713">
        <v>159</v>
      </c>
      <c r="J31" s="712">
        <v>0</v>
      </c>
      <c r="K31" s="713">
        <v>18</v>
      </c>
      <c r="L31" s="714">
        <v>27</v>
      </c>
    </row>
    <row r="32" spans="1:12" s="716" customFormat="1" ht="24.75" customHeight="1">
      <c r="A32" s="486" t="s">
        <v>500</v>
      </c>
      <c r="B32" s="712">
        <v>1197</v>
      </c>
      <c r="C32" s="713">
        <v>121</v>
      </c>
      <c r="D32" s="712">
        <v>33</v>
      </c>
      <c r="E32" s="713">
        <v>30</v>
      </c>
      <c r="F32" s="712">
        <v>18</v>
      </c>
      <c r="G32" s="713">
        <v>15</v>
      </c>
      <c r="H32" s="712">
        <v>18</v>
      </c>
      <c r="I32" s="713">
        <v>349</v>
      </c>
      <c r="J32" s="712">
        <v>73</v>
      </c>
      <c r="K32" s="713">
        <v>375</v>
      </c>
      <c r="L32" s="714">
        <v>165</v>
      </c>
    </row>
    <row r="33" spans="1:12" s="715" customFormat="1" ht="12" customHeight="1">
      <c r="A33" s="575" t="s">
        <v>61</v>
      </c>
      <c r="B33" s="712">
        <v>1111</v>
      </c>
      <c r="C33" s="713">
        <v>63</v>
      </c>
      <c r="D33" s="712">
        <v>332</v>
      </c>
      <c r="E33" s="713">
        <v>44</v>
      </c>
      <c r="F33" s="712">
        <v>37</v>
      </c>
      <c r="G33" s="713">
        <v>308</v>
      </c>
      <c r="H33" s="712">
        <v>28</v>
      </c>
      <c r="I33" s="713">
        <v>129</v>
      </c>
      <c r="J33" s="712">
        <v>0</v>
      </c>
      <c r="K33" s="713">
        <v>60</v>
      </c>
      <c r="L33" s="714">
        <v>110</v>
      </c>
    </row>
    <row r="34" spans="1:12" s="715" customFormat="1" ht="12" customHeight="1">
      <c r="A34" s="575" t="s">
        <v>62</v>
      </c>
      <c r="B34" s="712">
        <v>8492</v>
      </c>
      <c r="C34" s="713">
        <v>329</v>
      </c>
      <c r="D34" s="712">
        <v>624</v>
      </c>
      <c r="E34" s="713">
        <v>515</v>
      </c>
      <c r="F34" s="712">
        <v>3623</v>
      </c>
      <c r="G34" s="713">
        <v>887</v>
      </c>
      <c r="H34" s="712">
        <v>191</v>
      </c>
      <c r="I34" s="713">
        <v>335</v>
      </c>
      <c r="J34" s="712">
        <v>89</v>
      </c>
      <c r="K34" s="713">
        <v>997</v>
      </c>
      <c r="L34" s="714">
        <v>902</v>
      </c>
    </row>
    <row r="35" spans="1:12" s="715" customFormat="1" ht="12" customHeight="1">
      <c r="A35" s="575" t="s">
        <v>63</v>
      </c>
      <c r="B35" s="712">
        <v>11983</v>
      </c>
      <c r="C35" s="713">
        <v>425</v>
      </c>
      <c r="D35" s="712">
        <v>668</v>
      </c>
      <c r="E35" s="713">
        <v>1302</v>
      </c>
      <c r="F35" s="712">
        <v>1302</v>
      </c>
      <c r="G35" s="713">
        <v>771</v>
      </c>
      <c r="H35" s="712">
        <v>1430</v>
      </c>
      <c r="I35" s="713">
        <v>2070</v>
      </c>
      <c r="J35" s="712">
        <v>141</v>
      </c>
      <c r="K35" s="713">
        <v>875</v>
      </c>
      <c r="L35" s="714">
        <v>2999</v>
      </c>
    </row>
    <row r="36" spans="1:12" s="715" customFormat="1" ht="12" customHeight="1">
      <c r="A36" s="575" t="s">
        <v>64</v>
      </c>
      <c r="B36" s="712">
        <v>2390</v>
      </c>
      <c r="C36" s="713">
        <v>296</v>
      </c>
      <c r="D36" s="712">
        <v>219</v>
      </c>
      <c r="E36" s="713">
        <v>172</v>
      </c>
      <c r="F36" s="712">
        <v>168</v>
      </c>
      <c r="G36" s="713">
        <v>329</v>
      </c>
      <c r="H36" s="712">
        <v>41</v>
      </c>
      <c r="I36" s="713">
        <v>167</v>
      </c>
      <c r="J36" s="712">
        <v>11</v>
      </c>
      <c r="K36" s="713">
        <v>189</v>
      </c>
      <c r="L36" s="714">
        <v>798</v>
      </c>
    </row>
    <row r="37" spans="1:12" s="715" customFormat="1" ht="12" customHeight="1">
      <c r="A37" s="575" t="s">
        <v>65</v>
      </c>
      <c r="B37" s="712">
        <v>2512</v>
      </c>
      <c r="C37" s="713">
        <v>112</v>
      </c>
      <c r="D37" s="712">
        <v>102</v>
      </c>
      <c r="E37" s="713">
        <v>116</v>
      </c>
      <c r="F37" s="712">
        <v>142</v>
      </c>
      <c r="G37" s="713">
        <v>98</v>
      </c>
      <c r="H37" s="712">
        <v>101</v>
      </c>
      <c r="I37" s="713">
        <v>1141</v>
      </c>
      <c r="J37" s="712">
        <v>39</v>
      </c>
      <c r="K37" s="713">
        <v>293</v>
      </c>
      <c r="L37" s="714">
        <v>368</v>
      </c>
    </row>
    <row r="38" spans="1:12" s="715" customFormat="1" ht="12" customHeight="1">
      <c r="A38" s="575" t="s">
        <v>66</v>
      </c>
      <c r="B38" s="712">
        <v>3348</v>
      </c>
      <c r="C38" s="713">
        <v>126</v>
      </c>
      <c r="D38" s="712">
        <v>505</v>
      </c>
      <c r="E38" s="713">
        <v>536</v>
      </c>
      <c r="F38" s="712">
        <v>109</v>
      </c>
      <c r="G38" s="713">
        <v>110</v>
      </c>
      <c r="H38" s="712">
        <v>125</v>
      </c>
      <c r="I38" s="713">
        <v>810</v>
      </c>
      <c r="J38" s="712">
        <v>107</v>
      </c>
      <c r="K38" s="713">
        <v>511</v>
      </c>
      <c r="L38" s="714">
        <v>409</v>
      </c>
    </row>
    <row r="39" spans="1:12" s="715" customFormat="1" ht="12" customHeight="1">
      <c r="A39" s="717" t="s">
        <v>262</v>
      </c>
      <c r="B39" s="718">
        <v>22127</v>
      </c>
      <c r="C39" s="719">
        <v>1654</v>
      </c>
      <c r="D39" s="718">
        <v>990</v>
      </c>
      <c r="E39" s="719">
        <v>2737</v>
      </c>
      <c r="F39" s="718">
        <v>2104</v>
      </c>
      <c r="G39" s="719">
        <v>2409</v>
      </c>
      <c r="H39" s="718">
        <v>2419</v>
      </c>
      <c r="I39" s="719">
        <v>2406</v>
      </c>
      <c r="J39" s="718">
        <v>210</v>
      </c>
      <c r="K39" s="719">
        <v>1505</v>
      </c>
      <c r="L39" s="720">
        <v>5693</v>
      </c>
    </row>
    <row r="40" spans="1:12" s="711" customFormat="1" ht="13.5" customHeight="1">
      <c r="A40" s="507" t="s">
        <v>68</v>
      </c>
      <c r="B40" s="721">
        <v>85445</v>
      </c>
      <c r="C40" s="722">
        <v>3756</v>
      </c>
      <c r="D40" s="721">
        <v>16552</v>
      </c>
      <c r="E40" s="722">
        <v>2092</v>
      </c>
      <c r="F40" s="721">
        <v>6642</v>
      </c>
      <c r="G40" s="722">
        <v>1936</v>
      </c>
      <c r="H40" s="721">
        <v>1431</v>
      </c>
      <c r="I40" s="722">
        <v>4917</v>
      </c>
      <c r="J40" s="721">
        <v>2209</v>
      </c>
      <c r="K40" s="722">
        <v>4630</v>
      </c>
      <c r="L40" s="723">
        <v>41280</v>
      </c>
    </row>
    <row r="41" spans="1:12" s="715" customFormat="1" ht="13.5" customHeight="1">
      <c r="A41" s="575" t="s">
        <v>69</v>
      </c>
      <c r="B41" s="712">
        <v>4528</v>
      </c>
      <c r="C41" s="713">
        <v>140</v>
      </c>
      <c r="D41" s="712">
        <v>1125</v>
      </c>
      <c r="E41" s="713">
        <v>67</v>
      </c>
      <c r="F41" s="712">
        <v>533</v>
      </c>
      <c r="G41" s="713">
        <v>191</v>
      </c>
      <c r="H41" s="712">
        <v>78</v>
      </c>
      <c r="I41" s="713">
        <v>235</v>
      </c>
      <c r="J41" s="712">
        <v>1063</v>
      </c>
      <c r="K41" s="713">
        <v>196</v>
      </c>
      <c r="L41" s="714">
        <v>900</v>
      </c>
    </row>
    <row r="42" spans="1:12" s="715" customFormat="1" ht="13.5" customHeight="1">
      <c r="A42" s="575" t="s">
        <v>70</v>
      </c>
      <c r="B42" s="712">
        <v>42</v>
      </c>
      <c r="C42" s="713">
        <v>3</v>
      </c>
      <c r="D42" s="712">
        <v>1</v>
      </c>
      <c r="E42" s="713">
        <v>2</v>
      </c>
      <c r="F42" s="712">
        <v>5</v>
      </c>
      <c r="G42" s="713">
        <v>8</v>
      </c>
      <c r="H42" s="712">
        <v>1</v>
      </c>
      <c r="I42" s="713">
        <v>12</v>
      </c>
      <c r="J42" s="712">
        <v>0</v>
      </c>
      <c r="K42" s="713">
        <v>5</v>
      </c>
      <c r="L42" s="714">
        <v>5</v>
      </c>
    </row>
    <row r="43" spans="1:12" s="715" customFormat="1" ht="13.5" customHeight="1">
      <c r="A43" s="575" t="s">
        <v>71</v>
      </c>
      <c r="B43" s="712">
        <v>12312</v>
      </c>
      <c r="C43" s="713">
        <v>217</v>
      </c>
      <c r="D43" s="712">
        <v>431</v>
      </c>
      <c r="E43" s="713">
        <v>353</v>
      </c>
      <c r="F43" s="712">
        <v>299</v>
      </c>
      <c r="G43" s="713">
        <v>53</v>
      </c>
      <c r="H43" s="712">
        <v>139</v>
      </c>
      <c r="I43" s="713">
        <v>118</v>
      </c>
      <c r="J43" s="712">
        <v>31</v>
      </c>
      <c r="K43" s="713">
        <v>836</v>
      </c>
      <c r="L43" s="714">
        <v>9835</v>
      </c>
    </row>
    <row r="44" spans="1:12" s="715" customFormat="1" ht="13.5" customHeight="1">
      <c r="A44" s="575" t="s">
        <v>72</v>
      </c>
      <c r="B44" s="712">
        <v>25780</v>
      </c>
      <c r="C44" s="713">
        <v>684</v>
      </c>
      <c r="D44" s="712">
        <v>6802</v>
      </c>
      <c r="E44" s="713">
        <v>912</v>
      </c>
      <c r="F44" s="712">
        <v>3844</v>
      </c>
      <c r="G44" s="713">
        <v>795</v>
      </c>
      <c r="H44" s="712">
        <v>753</v>
      </c>
      <c r="I44" s="713">
        <v>1839</v>
      </c>
      <c r="J44" s="712">
        <v>318</v>
      </c>
      <c r="K44" s="713">
        <v>1622</v>
      </c>
      <c r="L44" s="714">
        <v>8211</v>
      </c>
    </row>
    <row r="45" spans="1:12" s="715" customFormat="1" ht="13.5" customHeight="1">
      <c r="A45" s="575" t="s">
        <v>73</v>
      </c>
      <c r="B45" s="712">
        <v>1637</v>
      </c>
      <c r="C45" s="713">
        <v>441</v>
      </c>
      <c r="D45" s="712">
        <v>200</v>
      </c>
      <c r="E45" s="713">
        <v>60</v>
      </c>
      <c r="F45" s="712">
        <v>331</v>
      </c>
      <c r="G45" s="713">
        <v>96</v>
      </c>
      <c r="H45" s="712">
        <v>9</v>
      </c>
      <c r="I45" s="713">
        <v>152</v>
      </c>
      <c r="J45" s="712">
        <v>48</v>
      </c>
      <c r="K45" s="713">
        <v>182</v>
      </c>
      <c r="L45" s="714">
        <v>118</v>
      </c>
    </row>
    <row r="46" spans="1:12" s="715" customFormat="1" ht="13.5" customHeight="1">
      <c r="A46" s="575" t="s">
        <v>74</v>
      </c>
      <c r="B46" s="712">
        <v>7985</v>
      </c>
      <c r="C46" s="713">
        <v>934</v>
      </c>
      <c r="D46" s="712">
        <v>2278</v>
      </c>
      <c r="E46" s="713">
        <v>112</v>
      </c>
      <c r="F46" s="712">
        <v>641</v>
      </c>
      <c r="G46" s="713">
        <v>154</v>
      </c>
      <c r="H46" s="712">
        <v>136</v>
      </c>
      <c r="I46" s="713">
        <v>1262</v>
      </c>
      <c r="J46" s="712">
        <v>329</v>
      </c>
      <c r="K46" s="713">
        <v>887</v>
      </c>
      <c r="L46" s="714">
        <v>1252</v>
      </c>
    </row>
    <row r="47" spans="1:12" s="711" customFormat="1" ht="14.25" customHeight="1">
      <c r="A47" s="575" t="s">
        <v>75</v>
      </c>
      <c r="B47" s="712">
        <v>24694</v>
      </c>
      <c r="C47" s="713">
        <v>1236</v>
      </c>
      <c r="D47" s="712">
        <v>5446</v>
      </c>
      <c r="E47" s="713">
        <v>205</v>
      </c>
      <c r="F47" s="712">
        <v>619</v>
      </c>
      <c r="G47" s="713">
        <v>485</v>
      </c>
      <c r="H47" s="712">
        <v>197</v>
      </c>
      <c r="I47" s="713">
        <v>1254</v>
      </c>
      <c r="J47" s="712">
        <v>411</v>
      </c>
      <c r="K47" s="713">
        <v>837</v>
      </c>
      <c r="L47" s="714">
        <v>14004</v>
      </c>
    </row>
    <row r="48" spans="1:12" s="715" customFormat="1" ht="13.5" customHeight="1">
      <c r="A48" s="575" t="s">
        <v>201</v>
      </c>
      <c r="B48" s="712">
        <v>8467</v>
      </c>
      <c r="C48" s="713">
        <v>101</v>
      </c>
      <c r="D48" s="712">
        <v>269</v>
      </c>
      <c r="E48" s="713">
        <v>381</v>
      </c>
      <c r="F48" s="712">
        <v>370</v>
      </c>
      <c r="G48" s="713">
        <v>154</v>
      </c>
      <c r="H48" s="712">
        <v>118</v>
      </c>
      <c r="I48" s="713">
        <v>45</v>
      </c>
      <c r="J48" s="712">
        <v>9</v>
      </c>
      <c r="K48" s="713">
        <v>65</v>
      </c>
      <c r="L48" s="714">
        <v>6955</v>
      </c>
    </row>
    <row r="49" spans="1:12" s="715" customFormat="1" ht="25.5" customHeight="1">
      <c r="A49" s="469" t="s">
        <v>77</v>
      </c>
      <c r="B49" s="707">
        <v>14037</v>
      </c>
      <c r="C49" s="708">
        <v>3409</v>
      </c>
      <c r="D49" s="707">
        <v>3649</v>
      </c>
      <c r="E49" s="708">
        <v>158</v>
      </c>
      <c r="F49" s="707">
        <v>1196</v>
      </c>
      <c r="G49" s="708">
        <v>651</v>
      </c>
      <c r="H49" s="707">
        <v>167</v>
      </c>
      <c r="I49" s="708">
        <v>1356</v>
      </c>
      <c r="J49" s="707">
        <v>298</v>
      </c>
      <c r="K49" s="708">
        <v>1777</v>
      </c>
      <c r="L49" s="709">
        <v>1376</v>
      </c>
    </row>
    <row r="50" spans="1:12" s="715" customFormat="1" ht="13.5" customHeight="1">
      <c r="A50" s="575" t="s">
        <v>78</v>
      </c>
      <c r="B50" s="712">
        <v>3072</v>
      </c>
      <c r="C50" s="713">
        <v>1897</v>
      </c>
      <c r="D50" s="712">
        <v>36</v>
      </c>
      <c r="E50" s="713">
        <v>15</v>
      </c>
      <c r="F50" s="712">
        <v>156</v>
      </c>
      <c r="G50" s="713">
        <v>349</v>
      </c>
      <c r="H50" s="712">
        <v>34</v>
      </c>
      <c r="I50" s="713">
        <v>119</v>
      </c>
      <c r="J50" s="712">
        <v>40</v>
      </c>
      <c r="K50" s="713">
        <v>228</v>
      </c>
      <c r="L50" s="714">
        <v>198</v>
      </c>
    </row>
    <row r="51" spans="1:12" s="715" customFormat="1" ht="13.5" customHeight="1">
      <c r="A51" s="575" t="s">
        <v>79</v>
      </c>
      <c r="B51" s="712">
        <v>470</v>
      </c>
      <c r="C51" s="713">
        <v>96</v>
      </c>
      <c r="D51" s="712">
        <v>0</v>
      </c>
      <c r="E51" s="713">
        <v>2</v>
      </c>
      <c r="F51" s="712">
        <v>223</v>
      </c>
      <c r="G51" s="713">
        <v>6</v>
      </c>
      <c r="H51" s="712">
        <v>0</v>
      </c>
      <c r="I51" s="713">
        <v>85</v>
      </c>
      <c r="J51" s="712">
        <v>0</v>
      </c>
      <c r="K51" s="713">
        <v>44</v>
      </c>
      <c r="L51" s="714">
        <v>14</v>
      </c>
    </row>
    <row r="52" spans="1:12" s="715" customFormat="1" ht="13.5" customHeight="1">
      <c r="A52" s="575" t="s">
        <v>80</v>
      </c>
      <c r="B52" s="712">
        <v>867</v>
      </c>
      <c r="C52" s="713">
        <v>94</v>
      </c>
      <c r="D52" s="712">
        <v>163</v>
      </c>
      <c r="E52" s="713">
        <v>7</v>
      </c>
      <c r="F52" s="712">
        <v>78</v>
      </c>
      <c r="G52" s="713">
        <v>62</v>
      </c>
      <c r="H52" s="712">
        <v>13</v>
      </c>
      <c r="I52" s="713">
        <v>78</v>
      </c>
      <c r="J52" s="712">
        <v>70</v>
      </c>
      <c r="K52" s="713">
        <v>227</v>
      </c>
      <c r="L52" s="714">
        <v>75</v>
      </c>
    </row>
    <row r="53" spans="1:12" s="724" customFormat="1" ht="13.5" customHeight="1">
      <c r="A53" s="575" t="s">
        <v>81</v>
      </c>
      <c r="B53" s="712">
        <v>774</v>
      </c>
      <c r="C53" s="713">
        <v>83</v>
      </c>
      <c r="D53" s="712">
        <v>48</v>
      </c>
      <c r="E53" s="713">
        <v>3</v>
      </c>
      <c r="F53" s="712">
        <v>23</v>
      </c>
      <c r="G53" s="713">
        <v>28</v>
      </c>
      <c r="H53" s="712">
        <v>3</v>
      </c>
      <c r="I53" s="713">
        <v>198</v>
      </c>
      <c r="J53" s="712">
        <v>17</v>
      </c>
      <c r="K53" s="713">
        <v>350</v>
      </c>
      <c r="L53" s="714">
        <v>21</v>
      </c>
    </row>
    <row r="54" spans="1:12" s="715" customFormat="1" ht="13.5" customHeight="1">
      <c r="A54" s="575" t="s">
        <v>82</v>
      </c>
      <c r="B54" s="712">
        <v>531</v>
      </c>
      <c r="C54" s="713">
        <v>88</v>
      </c>
      <c r="D54" s="712">
        <v>171</v>
      </c>
      <c r="E54" s="713">
        <v>10</v>
      </c>
      <c r="F54" s="712">
        <v>14</v>
      </c>
      <c r="G54" s="713">
        <v>9</v>
      </c>
      <c r="H54" s="712">
        <v>22</v>
      </c>
      <c r="I54" s="713">
        <v>145</v>
      </c>
      <c r="J54" s="712">
        <v>0</v>
      </c>
      <c r="K54" s="713">
        <v>39</v>
      </c>
      <c r="L54" s="714">
        <v>33</v>
      </c>
    </row>
    <row r="55" spans="1:12" s="711" customFormat="1" ht="14.25" customHeight="1">
      <c r="A55" s="725" t="s">
        <v>83</v>
      </c>
      <c r="B55" s="712">
        <v>1040</v>
      </c>
      <c r="C55" s="713">
        <v>213</v>
      </c>
      <c r="D55" s="712">
        <v>2</v>
      </c>
      <c r="E55" s="713">
        <v>9</v>
      </c>
      <c r="F55" s="712">
        <v>303</v>
      </c>
      <c r="G55" s="713">
        <v>28</v>
      </c>
      <c r="H55" s="712">
        <v>0</v>
      </c>
      <c r="I55" s="713">
        <v>353</v>
      </c>
      <c r="J55" s="712">
        <v>1</v>
      </c>
      <c r="K55" s="713">
        <v>100</v>
      </c>
      <c r="L55" s="714">
        <v>31</v>
      </c>
    </row>
    <row r="56" spans="1:12" s="715" customFormat="1" ht="13.5" customHeight="1">
      <c r="A56" s="575" t="s">
        <v>84</v>
      </c>
      <c r="B56" s="712">
        <v>7283</v>
      </c>
      <c r="C56" s="713">
        <v>938</v>
      </c>
      <c r="D56" s="712">
        <v>3229</v>
      </c>
      <c r="E56" s="713">
        <v>112</v>
      </c>
      <c r="F56" s="712">
        <v>399</v>
      </c>
      <c r="G56" s="713">
        <v>169</v>
      </c>
      <c r="H56" s="712">
        <v>95</v>
      </c>
      <c r="I56" s="713">
        <v>378</v>
      </c>
      <c r="J56" s="712">
        <v>170</v>
      </c>
      <c r="K56" s="713">
        <v>789</v>
      </c>
      <c r="L56" s="714">
        <v>1004</v>
      </c>
    </row>
    <row r="57" spans="1:12" s="715" customFormat="1" ht="13.5" customHeight="1">
      <c r="A57" s="469" t="s">
        <v>85</v>
      </c>
      <c r="B57" s="707">
        <v>74905</v>
      </c>
      <c r="C57" s="708">
        <v>5899</v>
      </c>
      <c r="D57" s="707">
        <v>9095</v>
      </c>
      <c r="E57" s="708">
        <v>931</v>
      </c>
      <c r="F57" s="707">
        <v>9612</v>
      </c>
      <c r="G57" s="708">
        <v>4670</v>
      </c>
      <c r="H57" s="707">
        <v>892</v>
      </c>
      <c r="I57" s="708">
        <v>22750</v>
      </c>
      <c r="J57" s="707">
        <v>2748</v>
      </c>
      <c r="K57" s="708">
        <v>13067</v>
      </c>
      <c r="L57" s="709">
        <v>5241</v>
      </c>
    </row>
    <row r="58" spans="1:12" s="715" customFormat="1" ht="13.5" customHeight="1">
      <c r="A58" s="575" t="s">
        <v>86</v>
      </c>
      <c r="B58" s="712">
        <v>9835</v>
      </c>
      <c r="C58" s="713">
        <v>674</v>
      </c>
      <c r="D58" s="712">
        <v>1138</v>
      </c>
      <c r="E58" s="713">
        <v>88</v>
      </c>
      <c r="F58" s="712">
        <v>854</v>
      </c>
      <c r="G58" s="713">
        <v>354</v>
      </c>
      <c r="H58" s="712">
        <v>75</v>
      </c>
      <c r="I58" s="713">
        <v>3386</v>
      </c>
      <c r="J58" s="712">
        <v>191</v>
      </c>
      <c r="K58" s="713">
        <v>2709</v>
      </c>
      <c r="L58" s="714">
        <v>366</v>
      </c>
    </row>
    <row r="59" spans="1:12" s="715" customFormat="1" ht="13.5" customHeight="1">
      <c r="A59" s="575" t="s">
        <v>264</v>
      </c>
      <c r="B59" s="712">
        <v>1597</v>
      </c>
      <c r="C59" s="713">
        <v>64</v>
      </c>
      <c r="D59" s="712">
        <v>57</v>
      </c>
      <c r="E59" s="713">
        <v>13</v>
      </c>
      <c r="F59" s="712">
        <v>46</v>
      </c>
      <c r="G59" s="713">
        <v>79</v>
      </c>
      <c r="H59" s="712">
        <v>19</v>
      </c>
      <c r="I59" s="713">
        <v>499</v>
      </c>
      <c r="J59" s="712">
        <v>324</v>
      </c>
      <c r="K59" s="713">
        <v>436</v>
      </c>
      <c r="L59" s="714">
        <v>60</v>
      </c>
    </row>
    <row r="60" spans="1:12" s="715" customFormat="1" ht="13.5" customHeight="1">
      <c r="A60" s="575" t="s">
        <v>88</v>
      </c>
      <c r="B60" s="712">
        <v>3004</v>
      </c>
      <c r="C60" s="713">
        <v>81</v>
      </c>
      <c r="D60" s="712">
        <v>122</v>
      </c>
      <c r="E60" s="713">
        <v>28</v>
      </c>
      <c r="F60" s="712">
        <v>45</v>
      </c>
      <c r="G60" s="713">
        <v>215</v>
      </c>
      <c r="H60" s="712">
        <v>20</v>
      </c>
      <c r="I60" s="713">
        <v>1013</v>
      </c>
      <c r="J60" s="712">
        <v>455</v>
      </c>
      <c r="K60" s="713">
        <v>872</v>
      </c>
      <c r="L60" s="714">
        <v>153</v>
      </c>
    </row>
    <row r="61" spans="1:12" s="715" customFormat="1" ht="13.5" customHeight="1">
      <c r="A61" s="575" t="s">
        <v>89</v>
      </c>
      <c r="B61" s="712">
        <v>10088</v>
      </c>
      <c r="C61" s="713">
        <v>928</v>
      </c>
      <c r="D61" s="712">
        <v>425</v>
      </c>
      <c r="E61" s="713">
        <v>113</v>
      </c>
      <c r="F61" s="712">
        <v>919</v>
      </c>
      <c r="G61" s="713">
        <v>572</v>
      </c>
      <c r="H61" s="712">
        <v>72</v>
      </c>
      <c r="I61" s="713">
        <v>3293</v>
      </c>
      <c r="J61" s="712">
        <v>349</v>
      </c>
      <c r="K61" s="713">
        <v>2664</v>
      </c>
      <c r="L61" s="714">
        <v>753</v>
      </c>
    </row>
    <row r="62" spans="1:12" s="715" customFormat="1" ht="13.5" customHeight="1">
      <c r="A62" s="575" t="s">
        <v>90</v>
      </c>
      <c r="B62" s="712">
        <v>2015</v>
      </c>
      <c r="C62" s="713">
        <v>182</v>
      </c>
      <c r="D62" s="712">
        <v>439</v>
      </c>
      <c r="E62" s="713">
        <v>31</v>
      </c>
      <c r="F62" s="712">
        <v>162</v>
      </c>
      <c r="G62" s="713">
        <v>252</v>
      </c>
      <c r="H62" s="712">
        <v>21</v>
      </c>
      <c r="I62" s="713">
        <v>314</v>
      </c>
      <c r="J62" s="712">
        <v>96</v>
      </c>
      <c r="K62" s="713">
        <v>391</v>
      </c>
      <c r="L62" s="714">
        <v>127</v>
      </c>
    </row>
    <row r="63" spans="1:12" s="715" customFormat="1" ht="13.5" customHeight="1">
      <c r="A63" s="575" t="s">
        <v>91</v>
      </c>
      <c r="B63" s="712">
        <v>1960</v>
      </c>
      <c r="C63" s="713">
        <v>99</v>
      </c>
      <c r="D63" s="712">
        <v>131</v>
      </c>
      <c r="E63" s="713">
        <v>39</v>
      </c>
      <c r="F63" s="712">
        <v>81</v>
      </c>
      <c r="G63" s="713">
        <v>66</v>
      </c>
      <c r="H63" s="712">
        <v>35</v>
      </c>
      <c r="I63" s="713">
        <v>567</v>
      </c>
      <c r="J63" s="712">
        <v>512</v>
      </c>
      <c r="K63" s="713">
        <v>247</v>
      </c>
      <c r="L63" s="714">
        <v>183</v>
      </c>
    </row>
    <row r="64" spans="1:12" s="715" customFormat="1" ht="13.5" customHeight="1">
      <c r="A64" s="575" t="s">
        <v>92</v>
      </c>
      <c r="B64" s="712">
        <v>4029</v>
      </c>
      <c r="C64" s="713">
        <v>272</v>
      </c>
      <c r="D64" s="712">
        <v>609</v>
      </c>
      <c r="E64" s="713">
        <v>54</v>
      </c>
      <c r="F64" s="712">
        <v>217</v>
      </c>
      <c r="G64" s="713">
        <v>353</v>
      </c>
      <c r="H64" s="712">
        <v>43</v>
      </c>
      <c r="I64" s="713">
        <v>1858</v>
      </c>
      <c r="J64" s="712">
        <v>179</v>
      </c>
      <c r="K64" s="713">
        <v>216</v>
      </c>
      <c r="L64" s="714">
        <v>228</v>
      </c>
    </row>
    <row r="65" spans="1:12" s="715" customFormat="1" ht="13.5" customHeight="1">
      <c r="A65" s="575" t="s">
        <v>93</v>
      </c>
      <c r="B65" s="712">
        <v>979</v>
      </c>
      <c r="C65" s="713">
        <v>99</v>
      </c>
      <c r="D65" s="712">
        <v>207</v>
      </c>
      <c r="E65" s="713">
        <v>26</v>
      </c>
      <c r="F65" s="712">
        <v>97</v>
      </c>
      <c r="G65" s="713">
        <v>47</v>
      </c>
      <c r="H65" s="712">
        <v>31</v>
      </c>
      <c r="I65" s="713">
        <v>193</v>
      </c>
      <c r="J65" s="712">
        <v>5</v>
      </c>
      <c r="K65" s="713">
        <v>123</v>
      </c>
      <c r="L65" s="714">
        <v>151</v>
      </c>
    </row>
    <row r="66" spans="1:12" s="715" customFormat="1" ht="13.5" customHeight="1">
      <c r="A66" s="575" t="s">
        <v>94</v>
      </c>
      <c r="B66" s="712">
        <v>7274</v>
      </c>
      <c r="C66" s="713">
        <v>801</v>
      </c>
      <c r="D66" s="712">
        <v>1804</v>
      </c>
      <c r="E66" s="713">
        <v>186</v>
      </c>
      <c r="F66" s="712">
        <v>625</v>
      </c>
      <c r="G66" s="713">
        <v>415</v>
      </c>
      <c r="H66" s="712">
        <v>205</v>
      </c>
      <c r="I66" s="713">
        <v>1165</v>
      </c>
      <c r="J66" s="712">
        <v>79</v>
      </c>
      <c r="K66" s="713">
        <v>995</v>
      </c>
      <c r="L66" s="714">
        <v>999</v>
      </c>
    </row>
    <row r="67" spans="1:12" s="715" customFormat="1" ht="13.5" customHeight="1">
      <c r="A67" s="575" t="s">
        <v>95</v>
      </c>
      <c r="B67" s="712">
        <v>8785</v>
      </c>
      <c r="C67" s="713">
        <v>525</v>
      </c>
      <c r="D67" s="712">
        <v>1068</v>
      </c>
      <c r="E67" s="713">
        <v>70</v>
      </c>
      <c r="F67" s="712">
        <v>3051</v>
      </c>
      <c r="G67" s="713">
        <v>361</v>
      </c>
      <c r="H67" s="712">
        <v>51</v>
      </c>
      <c r="I67" s="713">
        <v>2306</v>
      </c>
      <c r="J67" s="712">
        <v>19</v>
      </c>
      <c r="K67" s="713">
        <v>1024</v>
      </c>
      <c r="L67" s="714">
        <v>310</v>
      </c>
    </row>
    <row r="68" spans="1:12" s="715" customFormat="1" ht="13.5" customHeight="1">
      <c r="A68" s="575" t="s">
        <v>96</v>
      </c>
      <c r="B68" s="712">
        <v>3019</v>
      </c>
      <c r="C68" s="713">
        <v>120</v>
      </c>
      <c r="D68" s="712">
        <v>241</v>
      </c>
      <c r="E68" s="713">
        <v>35</v>
      </c>
      <c r="F68" s="712">
        <v>202</v>
      </c>
      <c r="G68" s="713">
        <v>283</v>
      </c>
      <c r="H68" s="712">
        <v>54</v>
      </c>
      <c r="I68" s="713">
        <v>1245</v>
      </c>
      <c r="J68" s="712">
        <v>141</v>
      </c>
      <c r="K68" s="713">
        <v>446</v>
      </c>
      <c r="L68" s="714">
        <v>252</v>
      </c>
    </row>
    <row r="69" spans="1:12" s="715" customFormat="1" ht="13.5" customHeight="1">
      <c r="A69" s="575" t="s">
        <v>97</v>
      </c>
      <c r="B69" s="712">
        <v>12507</v>
      </c>
      <c r="C69" s="713">
        <v>789</v>
      </c>
      <c r="D69" s="712">
        <v>1767</v>
      </c>
      <c r="E69" s="713">
        <v>156</v>
      </c>
      <c r="F69" s="712">
        <v>1875</v>
      </c>
      <c r="G69" s="713">
        <v>1039</v>
      </c>
      <c r="H69" s="712">
        <v>122</v>
      </c>
      <c r="I69" s="713">
        <v>4246</v>
      </c>
      <c r="J69" s="712">
        <v>132</v>
      </c>
      <c r="K69" s="713">
        <v>1576</v>
      </c>
      <c r="L69" s="714">
        <v>805</v>
      </c>
    </row>
    <row r="70" spans="1:12" s="711" customFormat="1" ht="14.25" customHeight="1">
      <c r="A70" s="575" t="s">
        <v>98</v>
      </c>
      <c r="B70" s="712">
        <v>7426</v>
      </c>
      <c r="C70" s="713">
        <v>1010</v>
      </c>
      <c r="D70" s="712">
        <v>888</v>
      </c>
      <c r="E70" s="713">
        <v>68</v>
      </c>
      <c r="F70" s="712">
        <v>1211</v>
      </c>
      <c r="G70" s="713">
        <v>534</v>
      </c>
      <c r="H70" s="712">
        <v>109</v>
      </c>
      <c r="I70" s="713">
        <v>1740</v>
      </c>
      <c r="J70" s="712">
        <v>193</v>
      </c>
      <c r="K70" s="713">
        <v>1023</v>
      </c>
      <c r="L70" s="714">
        <v>650</v>
      </c>
    </row>
    <row r="71" spans="1:12" s="715" customFormat="1" ht="12.75" customHeight="1">
      <c r="A71" s="717" t="s">
        <v>99</v>
      </c>
      <c r="B71" s="718">
        <v>2387</v>
      </c>
      <c r="C71" s="719">
        <v>255</v>
      </c>
      <c r="D71" s="718">
        <v>199</v>
      </c>
      <c r="E71" s="719">
        <v>24</v>
      </c>
      <c r="F71" s="718">
        <v>227</v>
      </c>
      <c r="G71" s="719">
        <v>100</v>
      </c>
      <c r="H71" s="718">
        <v>35</v>
      </c>
      <c r="I71" s="719">
        <v>925</v>
      </c>
      <c r="J71" s="718">
        <v>73</v>
      </c>
      <c r="K71" s="719">
        <v>345</v>
      </c>
      <c r="L71" s="720">
        <v>204</v>
      </c>
    </row>
    <row r="72" spans="1:12" s="715" customFormat="1" ht="12.75" customHeight="1">
      <c r="A72" s="507" t="s">
        <v>100</v>
      </c>
      <c r="B72" s="721">
        <v>58385</v>
      </c>
      <c r="C72" s="722">
        <v>4397</v>
      </c>
      <c r="D72" s="721">
        <v>3622</v>
      </c>
      <c r="E72" s="722">
        <v>908</v>
      </c>
      <c r="F72" s="721">
        <v>11967</v>
      </c>
      <c r="G72" s="722">
        <v>5701</v>
      </c>
      <c r="H72" s="721">
        <v>774</v>
      </c>
      <c r="I72" s="722">
        <v>22794</v>
      </c>
      <c r="J72" s="721">
        <v>172</v>
      </c>
      <c r="K72" s="722">
        <v>3117</v>
      </c>
      <c r="L72" s="723">
        <v>4933</v>
      </c>
    </row>
    <row r="73" spans="1:12" s="715" customFormat="1" ht="12.75" customHeight="1">
      <c r="A73" s="575" t="s">
        <v>101</v>
      </c>
      <c r="B73" s="712">
        <v>1818</v>
      </c>
      <c r="C73" s="713">
        <v>138</v>
      </c>
      <c r="D73" s="712">
        <v>83</v>
      </c>
      <c r="E73" s="713">
        <v>20</v>
      </c>
      <c r="F73" s="712">
        <v>723</v>
      </c>
      <c r="G73" s="713">
        <v>169</v>
      </c>
      <c r="H73" s="712">
        <v>13</v>
      </c>
      <c r="I73" s="713">
        <v>385</v>
      </c>
      <c r="J73" s="712">
        <v>60</v>
      </c>
      <c r="K73" s="713">
        <v>178</v>
      </c>
      <c r="L73" s="714">
        <v>49</v>
      </c>
    </row>
    <row r="74" spans="1:12" s="726" customFormat="1" ht="12.75">
      <c r="A74" s="575" t="s">
        <v>102</v>
      </c>
      <c r="B74" s="712">
        <v>14364</v>
      </c>
      <c r="C74" s="713">
        <v>956</v>
      </c>
      <c r="D74" s="712">
        <v>872</v>
      </c>
      <c r="E74" s="713">
        <v>109</v>
      </c>
      <c r="F74" s="712">
        <v>2365</v>
      </c>
      <c r="G74" s="713">
        <v>1082</v>
      </c>
      <c r="H74" s="712">
        <v>91</v>
      </c>
      <c r="I74" s="713">
        <v>6956</v>
      </c>
      <c r="J74" s="712">
        <v>55</v>
      </c>
      <c r="K74" s="713">
        <v>1153</v>
      </c>
      <c r="L74" s="714">
        <v>725</v>
      </c>
    </row>
    <row r="75" spans="1:12" s="716" customFormat="1" ht="11.25" customHeight="1">
      <c r="A75" s="575" t="s">
        <v>302</v>
      </c>
      <c r="B75" s="712">
        <v>29363</v>
      </c>
      <c r="C75" s="713">
        <v>2911</v>
      </c>
      <c r="D75" s="712">
        <v>1336</v>
      </c>
      <c r="E75" s="713">
        <v>705</v>
      </c>
      <c r="F75" s="712">
        <v>3764</v>
      </c>
      <c r="G75" s="713">
        <v>3176</v>
      </c>
      <c r="H75" s="712">
        <v>620</v>
      </c>
      <c r="I75" s="713">
        <v>11788</v>
      </c>
      <c r="J75" s="712">
        <v>39</v>
      </c>
      <c r="K75" s="713">
        <v>1227</v>
      </c>
      <c r="L75" s="714">
        <v>3797</v>
      </c>
    </row>
    <row r="76" spans="1:12" s="716" customFormat="1" ht="24.75" customHeight="1">
      <c r="A76" s="486" t="s">
        <v>303</v>
      </c>
      <c r="B76" s="712">
        <v>18059</v>
      </c>
      <c r="C76" s="713">
        <v>1831</v>
      </c>
      <c r="D76" s="712">
        <v>370</v>
      </c>
      <c r="E76" s="713">
        <v>326</v>
      </c>
      <c r="F76" s="712">
        <v>1120</v>
      </c>
      <c r="G76" s="713">
        <v>1875</v>
      </c>
      <c r="H76" s="712">
        <v>321</v>
      </c>
      <c r="I76" s="713">
        <v>9397</v>
      </c>
      <c r="J76" s="712">
        <v>14</v>
      </c>
      <c r="K76" s="713">
        <v>782</v>
      </c>
      <c r="L76" s="714">
        <v>2023</v>
      </c>
    </row>
    <row r="77" spans="1:12" s="715" customFormat="1" ht="12.75" customHeight="1">
      <c r="A77" s="510" t="s">
        <v>105</v>
      </c>
      <c r="B77" s="712">
        <v>4577</v>
      </c>
      <c r="C77" s="713">
        <v>642</v>
      </c>
      <c r="D77" s="712">
        <v>177</v>
      </c>
      <c r="E77" s="713">
        <v>289</v>
      </c>
      <c r="F77" s="712">
        <v>280</v>
      </c>
      <c r="G77" s="713">
        <v>471</v>
      </c>
      <c r="H77" s="712">
        <v>220</v>
      </c>
      <c r="I77" s="713">
        <v>1042</v>
      </c>
      <c r="J77" s="712">
        <v>5</v>
      </c>
      <c r="K77" s="713">
        <v>183</v>
      </c>
      <c r="L77" s="714">
        <v>1268</v>
      </c>
    </row>
    <row r="78" spans="1:12" s="711" customFormat="1" ht="24.75" customHeight="1">
      <c r="A78" s="510" t="s">
        <v>501</v>
      </c>
      <c r="B78" s="712">
        <v>6727</v>
      </c>
      <c r="C78" s="713">
        <v>438</v>
      </c>
      <c r="D78" s="712">
        <v>789</v>
      </c>
      <c r="E78" s="713">
        <v>90</v>
      </c>
      <c r="F78" s="712">
        <v>2364</v>
      </c>
      <c r="G78" s="713">
        <v>830</v>
      </c>
      <c r="H78" s="712">
        <v>79</v>
      </c>
      <c r="I78" s="713">
        <v>1349</v>
      </c>
      <c r="J78" s="712">
        <v>20</v>
      </c>
      <c r="K78" s="713">
        <v>262</v>
      </c>
      <c r="L78" s="714">
        <v>506</v>
      </c>
    </row>
    <row r="79" spans="1:12" s="715" customFormat="1" ht="12.75" customHeight="1">
      <c r="A79" s="575" t="s">
        <v>107</v>
      </c>
      <c r="B79" s="712">
        <v>12840</v>
      </c>
      <c r="C79" s="713">
        <v>392</v>
      </c>
      <c r="D79" s="712">
        <v>1331</v>
      </c>
      <c r="E79" s="713">
        <v>74</v>
      </c>
      <c r="F79" s="712">
        <v>5115</v>
      </c>
      <c r="G79" s="713">
        <v>1274</v>
      </c>
      <c r="H79" s="712">
        <v>50</v>
      </c>
      <c r="I79" s="713">
        <v>3665</v>
      </c>
      <c r="J79" s="712">
        <v>18</v>
      </c>
      <c r="K79" s="713">
        <v>559</v>
      </c>
      <c r="L79" s="714">
        <v>362</v>
      </c>
    </row>
    <row r="80" spans="1:12" s="715" customFormat="1" ht="12.75" customHeight="1">
      <c r="A80" s="507" t="s">
        <v>108</v>
      </c>
      <c r="B80" s="707">
        <v>76222</v>
      </c>
      <c r="C80" s="708">
        <v>3612</v>
      </c>
      <c r="D80" s="707">
        <v>5132</v>
      </c>
      <c r="E80" s="708">
        <v>524</v>
      </c>
      <c r="F80" s="707">
        <v>23196</v>
      </c>
      <c r="G80" s="708">
        <v>12004</v>
      </c>
      <c r="H80" s="707">
        <v>220</v>
      </c>
      <c r="I80" s="708">
        <v>22085</v>
      </c>
      <c r="J80" s="707">
        <v>281</v>
      </c>
      <c r="K80" s="708">
        <v>6939</v>
      </c>
      <c r="L80" s="709">
        <v>2229</v>
      </c>
    </row>
    <row r="81" spans="1:12" s="715" customFormat="1" ht="12.75" customHeight="1">
      <c r="A81" s="575" t="s">
        <v>109</v>
      </c>
      <c r="B81" s="712">
        <v>417</v>
      </c>
      <c r="C81" s="713">
        <v>16</v>
      </c>
      <c r="D81" s="712">
        <v>59</v>
      </c>
      <c r="E81" s="713">
        <v>7</v>
      </c>
      <c r="F81" s="712">
        <v>113</v>
      </c>
      <c r="G81" s="713">
        <v>71</v>
      </c>
      <c r="H81" s="712">
        <v>7</v>
      </c>
      <c r="I81" s="713">
        <v>44</v>
      </c>
      <c r="J81" s="712">
        <v>2</v>
      </c>
      <c r="K81" s="713">
        <v>79</v>
      </c>
      <c r="L81" s="714">
        <v>19</v>
      </c>
    </row>
    <row r="82" spans="1:12" s="715" customFormat="1" ht="12.75" customHeight="1">
      <c r="A82" s="575" t="s">
        <v>110</v>
      </c>
      <c r="B82" s="712">
        <v>444</v>
      </c>
      <c r="C82" s="713">
        <v>2</v>
      </c>
      <c r="D82" s="712">
        <v>24</v>
      </c>
      <c r="E82" s="713">
        <v>134</v>
      </c>
      <c r="F82" s="712">
        <v>13</v>
      </c>
      <c r="G82" s="713">
        <v>231</v>
      </c>
      <c r="H82" s="712">
        <v>0</v>
      </c>
      <c r="I82" s="713">
        <v>18</v>
      </c>
      <c r="J82" s="712">
        <v>1</v>
      </c>
      <c r="K82" s="713">
        <v>19</v>
      </c>
      <c r="L82" s="714">
        <v>2</v>
      </c>
    </row>
    <row r="83" spans="1:12" s="715" customFormat="1" ht="12.75" customHeight="1">
      <c r="A83" s="575" t="s">
        <v>111</v>
      </c>
      <c r="B83" s="712">
        <v>1000</v>
      </c>
      <c r="C83" s="713">
        <v>69</v>
      </c>
      <c r="D83" s="712">
        <v>46</v>
      </c>
      <c r="E83" s="713">
        <v>15</v>
      </c>
      <c r="F83" s="712">
        <v>109</v>
      </c>
      <c r="G83" s="713">
        <v>231</v>
      </c>
      <c r="H83" s="712">
        <v>4</v>
      </c>
      <c r="I83" s="713">
        <v>344</v>
      </c>
      <c r="J83" s="712">
        <v>0</v>
      </c>
      <c r="K83" s="713">
        <v>142</v>
      </c>
      <c r="L83" s="714">
        <v>40</v>
      </c>
    </row>
    <row r="84" spans="1:12" s="715" customFormat="1" ht="12.75" customHeight="1">
      <c r="A84" s="575" t="s">
        <v>112</v>
      </c>
      <c r="B84" s="712">
        <v>7905</v>
      </c>
      <c r="C84" s="713">
        <v>251</v>
      </c>
      <c r="D84" s="712">
        <v>423</v>
      </c>
      <c r="E84" s="713">
        <v>24</v>
      </c>
      <c r="F84" s="712">
        <v>2919</v>
      </c>
      <c r="G84" s="713">
        <v>257</v>
      </c>
      <c r="H84" s="712">
        <v>18</v>
      </c>
      <c r="I84" s="713">
        <v>2996</v>
      </c>
      <c r="J84" s="712">
        <v>5</v>
      </c>
      <c r="K84" s="713">
        <v>871</v>
      </c>
      <c r="L84" s="714">
        <v>141</v>
      </c>
    </row>
    <row r="85" spans="1:12" s="715" customFormat="1" ht="12.75" customHeight="1">
      <c r="A85" s="575" t="s">
        <v>113</v>
      </c>
      <c r="B85" s="712">
        <v>18719</v>
      </c>
      <c r="C85" s="713">
        <v>1788</v>
      </c>
      <c r="D85" s="712">
        <v>1766</v>
      </c>
      <c r="E85" s="713">
        <v>168</v>
      </c>
      <c r="F85" s="712">
        <v>1254</v>
      </c>
      <c r="G85" s="713">
        <v>5017</v>
      </c>
      <c r="H85" s="712">
        <v>92</v>
      </c>
      <c r="I85" s="713">
        <v>7037</v>
      </c>
      <c r="J85" s="712">
        <v>11</v>
      </c>
      <c r="K85" s="713">
        <v>726</v>
      </c>
      <c r="L85" s="714">
        <v>860</v>
      </c>
    </row>
    <row r="86" spans="1:12" s="715" customFormat="1" ht="12.75" customHeight="1">
      <c r="A86" s="575" t="s">
        <v>114</v>
      </c>
      <c r="B86" s="712">
        <v>6830</v>
      </c>
      <c r="C86" s="713">
        <v>141</v>
      </c>
      <c r="D86" s="712">
        <v>519</v>
      </c>
      <c r="E86" s="713">
        <v>49</v>
      </c>
      <c r="F86" s="712">
        <v>282</v>
      </c>
      <c r="G86" s="713">
        <v>2513</v>
      </c>
      <c r="H86" s="712">
        <v>18</v>
      </c>
      <c r="I86" s="713">
        <v>1432</v>
      </c>
      <c r="J86" s="712">
        <v>195</v>
      </c>
      <c r="K86" s="713">
        <v>1490</v>
      </c>
      <c r="L86" s="714">
        <v>191</v>
      </c>
    </row>
    <row r="87" spans="1:12" s="715" customFormat="1" ht="12.75" customHeight="1">
      <c r="A87" s="575" t="s">
        <v>115</v>
      </c>
      <c r="B87" s="712">
        <v>7860</v>
      </c>
      <c r="C87" s="713">
        <v>368</v>
      </c>
      <c r="D87" s="712">
        <v>1120</v>
      </c>
      <c r="E87" s="713">
        <v>36</v>
      </c>
      <c r="F87" s="712">
        <v>1695</v>
      </c>
      <c r="G87" s="713">
        <v>602</v>
      </c>
      <c r="H87" s="712">
        <v>16</v>
      </c>
      <c r="I87" s="713">
        <v>3233</v>
      </c>
      <c r="J87" s="712">
        <v>12</v>
      </c>
      <c r="K87" s="713">
        <v>485</v>
      </c>
      <c r="L87" s="714">
        <v>293</v>
      </c>
    </row>
    <row r="88" spans="1:12" s="715" customFormat="1" ht="12.75" customHeight="1">
      <c r="A88" s="575" t="s">
        <v>116</v>
      </c>
      <c r="B88" s="712">
        <v>18167</v>
      </c>
      <c r="C88" s="713">
        <v>581</v>
      </c>
      <c r="D88" s="712">
        <v>519</v>
      </c>
      <c r="E88" s="713">
        <v>56</v>
      </c>
      <c r="F88" s="712">
        <v>7465</v>
      </c>
      <c r="G88" s="713">
        <v>1734</v>
      </c>
      <c r="H88" s="712">
        <v>44</v>
      </c>
      <c r="I88" s="713">
        <v>6127</v>
      </c>
      <c r="J88" s="712">
        <v>16</v>
      </c>
      <c r="K88" s="713">
        <v>1187</v>
      </c>
      <c r="L88" s="714">
        <v>438</v>
      </c>
    </row>
    <row r="89" spans="1:12" s="711" customFormat="1" ht="11.25" customHeight="1">
      <c r="A89" s="575" t="s">
        <v>117</v>
      </c>
      <c r="B89" s="712">
        <v>5129</v>
      </c>
      <c r="C89" s="713">
        <v>175</v>
      </c>
      <c r="D89" s="712">
        <v>211</v>
      </c>
      <c r="E89" s="713">
        <v>17</v>
      </c>
      <c r="F89" s="712">
        <v>3816</v>
      </c>
      <c r="G89" s="713">
        <v>203</v>
      </c>
      <c r="H89" s="712">
        <v>11</v>
      </c>
      <c r="I89" s="713">
        <v>337</v>
      </c>
      <c r="J89" s="712">
        <v>6</v>
      </c>
      <c r="K89" s="713">
        <v>238</v>
      </c>
      <c r="L89" s="714">
        <v>115</v>
      </c>
    </row>
    <row r="90" spans="1:12" s="715" customFormat="1" ht="12.75" customHeight="1">
      <c r="A90" s="575" t="s">
        <v>118</v>
      </c>
      <c r="B90" s="712">
        <v>9751</v>
      </c>
      <c r="C90" s="713">
        <v>221</v>
      </c>
      <c r="D90" s="712">
        <v>445</v>
      </c>
      <c r="E90" s="713">
        <v>18</v>
      </c>
      <c r="F90" s="712">
        <v>5530</v>
      </c>
      <c r="G90" s="713">
        <v>1145</v>
      </c>
      <c r="H90" s="712">
        <v>10</v>
      </c>
      <c r="I90" s="713">
        <v>517</v>
      </c>
      <c r="J90" s="712">
        <v>33</v>
      </c>
      <c r="K90" s="713">
        <v>1702</v>
      </c>
      <c r="L90" s="714">
        <v>130</v>
      </c>
    </row>
    <row r="91" spans="1:12" s="715" customFormat="1" ht="12.75" customHeight="1">
      <c r="A91" s="469" t="s">
        <v>119</v>
      </c>
      <c r="B91" s="707">
        <v>47714</v>
      </c>
      <c r="C91" s="708">
        <v>1365</v>
      </c>
      <c r="D91" s="707">
        <v>6458</v>
      </c>
      <c r="E91" s="708">
        <v>577</v>
      </c>
      <c r="F91" s="707">
        <v>1848</v>
      </c>
      <c r="G91" s="708">
        <v>19762</v>
      </c>
      <c r="H91" s="707">
        <v>197</v>
      </c>
      <c r="I91" s="708">
        <v>7715</v>
      </c>
      <c r="J91" s="707">
        <v>36</v>
      </c>
      <c r="K91" s="708">
        <v>6714</v>
      </c>
      <c r="L91" s="709">
        <v>3042</v>
      </c>
    </row>
    <row r="92" spans="1:12" s="715" customFormat="1" ht="12.75" customHeight="1">
      <c r="A92" s="575" t="s">
        <v>120</v>
      </c>
      <c r="B92" s="712">
        <v>1808</v>
      </c>
      <c r="C92" s="713">
        <v>206</v>
      </c>
      <c r="D92" s="712">
        <v>177</v>
      </c>
      <c r="E92" s="713">
        <v>20</v>
      </c>
      <c r="F92" s="712">
        <v>43</v>
      </c>
      <c r="G92" s="713">
        <v>517</v>
      </c>
      <c r="H92" s="712">
        <v>9</v>
      </c>
      <c r="I92" s="713">
        <v>294</v>
      </c>
      <c r="J92" s="712">
        <v>1</v>
      </c>
      <c r="K92" s="713">
        <v>504</v>
      </c>
      <c r="L92" s="714">
        <v>37</v>
      </c>
    </row>
    <row r="93" spans="1:12" s="715" customFormat="1" ht="12.75" customHeight="1">
      <c r="A93" s="575" t="s">
        <v>121</v>
      </c>
      <c r="B93" s="712">
        <v>16214</v>
      </c>
      <c r="C93" s="713">
        <v>219</v>
      </c>
      <c r="D93" s="712">
        <v>3237</v>
      </c>
      <c r="E93" s="713">
        <v>130</v>
      </c>
      <c r="F93" s="712">
        <v>807</v>
      </c>
      <c r="G93" s="713">
        <v>7924</v>
      </c>
      <c r="H93" s="712">
        <v>71</v>
      </c>
      <c r="I93" s="713">
        <v>1815</v>
      </c>
      <c r="J93" s="712">
        <v>7</v>
      </c>
      <c r="K93" s="713">
        <v>634</v>
      </c>
      <c r="L93" s="714">
        <v>1370</v>
      </c>
    </row>
    <row r="94" spans="1:12" s="715" customFormat="1" ht="12.75" customHeight="1">
      <c r="A94" s="575" t="s">
        <v>122</v>
      </c>
      <c r="B94" s="712">
        <v>437</v>
      </c>
      <c r="C94" s="713">
        <v>41</v>
      </c>
      <c r="D94" s="712">
        <v>56</v>
      </c>
      <c r="E94" s="713">
        <v>1</v>
      </c>
      <c r="F94" s="712">
        <v>8</v>
      </c>
      <c r="G94" s="713">
        <v>45</v>
      </c>
      <c r="H94" s="712">
        <v>2</v>
      </c>
      <c r="I94" s="713">
        <v>212</v>
      </c>
      <c r="J94" s="712">
        <v>0</v>
      </c>
      <c r="K94" s="713">
        <v>49</v>
      </c>
      <c r="L94" s="714">
        <v>23</v>
      </c>
    </row>
    <row r="95" spans="1:12" s="715" customFormat="1" ht="12.75" customHeight="1">
      <c r="A95" s="575" t="s">
        <v>123</v>
      </c>
      <c r="B95" s="712">
        <v>4109</v>
      </c>
      <c r="C95" s="713">
        <v>140</v>
      </c>
      <c r="D95" s="712">
        <v>225</v>
      </c>
      <c r="E95" s="713">
        <v>48</v>
      </c>
      <c r="F95" s="712">
        <v>68</v>
      </c>
      <c r="G95" s="713">
        <v>2679</v>
      </c>
      <c r="H95" s="712">
        <v>10</v>
      </c>
      <c r="I95" s="713">
        <v>93</v>
      </c>
      <c r="J95" s="712">
        <v>0</v>
      </c>
      <c r="K95" s="713">
        <v>710</v>
      </c>
      <c r="L95" s="714">
        <v>136</v>
      </c>
    </row>
    <row r="96" spans="1:12" s="715" customFormat="1" ht="12.75" customHeight="1">
      <c r="A96" s="575" t="s">
        <v>124</v>
      </c>
      <c r="B96" s="712">
        <v>7250</v>
      </c>
      <c r="C96" s="713">
        <v>176</v>
      </c>
      <c r="D96" s="712">
        <v>654</v>
      </c>
      <c r="E96" s="713">
        <v>92</v>
      </c>
      <c r="F96" s="712">
        <v>124</v>
      </c>
      <c r="G96" s="713">
        <v>2550</v>
      </c>
      <c r="H96" s="712">
        <v>16</v>
      </c>
      <c r="I96" s="713">
        <v>761</v>
      </c>
      <c r="J96" s="712">
        <v>10</v>
      </c>
      <c r="K96" s="713">
        <v>2629</v>
      </c>
      <c r="L96" s="714">
        <v>238</v>
      </c>
    </row>
    <row r="97" spans="1:12" s="715" customFormat="1" ht="12.75" customHeight="1">
      <c r="A97" s="575" t="s">
        <v>125</v>
      </c>
      <c r="B97" s="712">
        <v>9406</v>
      </c>
      <c r="C97" s="713">
        <v>360</v>
      </c>
      <c r="D97" s="712">
        <v>1307</v>
      </c>
      <c r="E97" s="713">
        <v>68</v>
      </c>
      <c r="F97" s="712">
        <v>334</v>
      </c>
      <c r="G97" s="713">
        <v>2324</v>
      </c>
      <c r="H97" s="712">
        <v>37</v>
      </c>
      <c r="I97" s="713">
        <v>3375</v>
      </c>
      <c r="J97" s="712">
        <v>4</v>
      </c>
      <c r="K97" s="713">
        <v>1170</v>
      </c>
      <c r="L97" s="714">
        <v>427</v>
      </c>
    </row>
    <row r="98" spans="1:12" s="715" customFormat="1" ht="12.75" customHeight="1">
      <c r="A98" s="575" t="s">
        <v>126</v>
      </c>
      <c r="B98" s="712">
        <v>1490</v>
      </c>
      <c r="C98" s="713">
        <v>54</v>
      </c>
      <c r="D98" s="712">
        <v>282</v>
      </c>
      <c r="E98" s="713">
        <v>18</v>
      </c>
      <c r="F98" s="712">
        <v>97</v>
      </c>
      <c r="G98" s="713">
        <v>340</v>
      </c>
      <c r="H98" s="712">
        <v>8</v>
      </c>
      <c r="I98" s="713">
        <v>488</v>
      </c>
      <c r="J98" s="712">
        <v>7</v>
      </c>
      <c r="K98" s="713">
        <v>132</v>
      </c>
      <c r="L98" s="714">
        <v>64</v>
      </c>
    </row>
    <row r="99" spans="1:12" s="715" customFormat="1" ht="12.75" customHeight="1">
      <c r="A99" s="575" t="s">
        <v>127</v>
      </c>
      <c r="B99" s="712">
        <v>1080</v>
      </c>
      <c r="C99" s="713">
        <v>17</v>
      </c>
      <c r="D99" s="712">
        <v>16</v>
      </c>
      <c r="E99" s="713">
        <v>17</v>
      </c>
      <c r="F99" s="712">
        <v>71</v>
      </c>
      <c r="G99" s="713">
        <v>89</v>
      </c>
      <c r="H99" s="712">
        <v>22</v>
      </c>
      <c r="I99" s="713">
        <v>78</v>
      </c>
      <c r="J99" s="712">
        <v>0</v>
      </c>
      <c r="K99" s="713">
        <v>457</v>
      </c>
      <c r="L99" s="714">
        <v>313</v>
      </c>
    </row>
    <row r="100" spans="1:12" s="715" customFormat="1" ht="12.75" customHeight="1">
      <c r="A100" s="575" t="s">
        <v>128</v>
      </c>
      <c r="B100" s="712">
        <v>5192</v>
      </c>
      <c r="C100" s="713">
        <v>133</v>
      </c>
      <c r="D100" s="712">
        <v>476</v>
      </c>
      <c r="E100" s="713">
        <v>87</v>
      </c>
      <c r="F100" s="712">
        <v>208</v>
      </c>
      <c r="G100" s="713">
        <v>3167</v>
      </c>
      <c r="H100" s="712">
        <v>17</v>
      </c>
      <c r="I100" s="713">
        <v>538</v>
      </c>
      <c r="J100" s="712">
        <v>7</v>
      </c>
      <c r="K100" s="713">
        <v>388</v>
      </c>
      <c r="L100" s="714">
        <v>171</v>
      </c>
    </row>
    <row r="101" spans="1:12" ht="12.75">
      <c r="A101" s="575" t="s">
        <v>129</v>
      </c>
      <c r="B101" s="712">
        <v>37</v>
      </c>
      <c r="C101" s="713">
        <v>10</v>
      </c>
      <c r="D101" s="712">
        <v>1</v>
      </c>
      <c r="E101" s="713">
        <v>0</v>
      </c>
      <c r="F101" s="712">
        <v>1</v>
      </c>
      <c r="G101" s="713">
        <v>1</v>
      </c>
      <c r="H101" s="712">
        <v>0</v>
      </c>
      <c r="I101" s="713">
        <v>19</v>
      </c>
      <c r="J101" s="712">
        <v>0</v>
      </c>
      <c r="K101" s="713">
        <v>1</v>
      </c>
      <c r="L101" s="714">
        <v>4</v>
      </c>
    </row>
    <row r="102" spans="1:12" ht="12.75">
      <c r="A102" s="717" t="s">
        <v>130</v>
      </c>
      <c r="B102" s="718">
        <v>691</v>
      </c>
      <c r="C102" s="719">
        <v>9</v>
      </c>
      <c r="D102" s="718">
        <v>27</v>
      </c>
      <c r="E102" s="719">
        <v>96</v>
      </c>
      <c r="F102" s="718">
        <v>87</v>
      </c>
      <c r="G102" s="719">
        <v>126</v>
      </c>
      <c r="H102" s="718">
        <v>5</v>
      </c>
      <c r="I102" s="719">
        <v>42</v>
      </c>
      <c r="J102" s="718">
        <v>0</v>
      </c>
      <c r="K102" s="719">
        <v>40</v>
      </c>
      <c r="L102" s="720">
        <v>259</v>
      </c>
    </row>
    <row r="105" spans="1:12">
      <c r="B105" s="727"/>
      <c r="F105" s="727"/>
      <c r="J105" s="727"/>
    </row>
    <row r="106" spans="1:12">
      <c r="B106" s="727"/>
      <c r="F106" s="727"/>
      <c r="J106" s="727"/>
    </row>
    <row r="107" spans="1:12">
      <c r="B107" s="727"/>
      <c r="F107" s="727"/>
      <c r="J107" s="727"/>
    </row>
    <row r="111" spans="1:12">
      <c r="B111" s="727"/>
      <c r="F111" s="727"/>
      <c r="J111" s="727"/>
    </row>
    <row r="112" spans="1:12">
      <c r="B112" s="727"/>
      <c r="F112" s="727"/>
      <c r="J112" s="727"/>
    </row>
    <row r="113" spans="2:10">
      <c r="B113" s="727"/>
      <c r="F113" s="727"/>
      <c r="J113" s="727"/>
    </row>
    <row r="114" spans="2:10">
      <c r="B114" s="727"/>
      <c r="F114" s="727"/>
      <c r="J114" s="727"/>
    </row>
  </sheetData>
  <mergeCells count="4">
    <mergeCell ref="A3:L3"/>
    <mergeCell ref="A5:A6"/>
    <mergeCell ref="B5:B6"/>
    <mergeCell ref="C5:L5"/>
  </mergeCells>
  <hyperlinks>
    <hyperlink ref="A1" location="Содержание!A36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1" orientation="landscape" useFirstPageNumber="1" r:id="rId1"/>
  <headerFooter alignWithMargins="0">
    <oddHeader>&amp;C&amp;9&amp;P</oddHeader>
  </headerFooter>
  <rowBreaks count="3" manualBreakCount="3">
    <brk id="39" max="16383" man="1"/>
    <brk id="71" max="16383" man="1"/>
    <brk id="10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2"/>
  <sheetViews>
    <sheetView zoomScaleNormal="100" workbookViewId="0">
      <pane xSplit="1" ySplit="4" topLeftCell="B5" activePane="bottomRight" state="frozen"/>
      <selection activeCell="D141" sqref="D141"/>
      <selection pane="topRight" activeCell="D141" sqref="D141"/>
      <selection pane="bottomLeft" activeCell="D141" sqref="D141"/>
      <selection pane="bottomRight" activeCell="L112" sqref="L112"/>
    </sheetView>
  </sheetViews>
  <sheetFormatPr defaultRowHeight="12"/>
  <cols>
    <col min="1" max="1" width="33.42578125" style="459" customWidth="1"/>
    <col min="2" max="2" width="10.5703125" style="459" customWidth="1"/>
    <col min="3" max="3" width="9.85546875" style="459" customWidth="1"/>
    <col min="4" max="4" width="8.85546875" style="459" customWidth="1"/>
    <col min="5" max="5" width="8.42578125" style="459" customWidth="1"/>
    <col min="6" max="6" width="8.85546875" style="459" customWidth="1"/>
    <col min="7" max="7" width="8.140625" style="459" customWidth="1"/>
    <col min="8" max="8" width="10.28515625" style="459" customWidth="1"/>
    <col min="9" max="9" width="9.7109375" style="459" customWidth="1"/>
    <col min="10" max="10" width="9.140625" style="459" customWidth="1"/>
    <col min="11" max="11" width="9.42578125" style="459" customWidth="1"/>
    <col min="12" max="12" width="8" style="459" customWidth="1"/>
    <col min="13" max="16384" width="9.140625" style="459"/>
  </cols>
  <sheetData>
    <row r="1" spans="1:12" s="24" customFormat="1" ht="14.25" customHeight="1">
      <c r="A1" s="1643" t="s">
        <v>867</v>
      </c>
      <c r="B1" s="1629"/>
      <c r="C1" s="1629"/>
      <c r="D1" s="1629"/>
      <c r="E1" s="1629"/>
      <c r="F1" s="1629"/>
      <c r="G1" s="1629"/>
      <c r="H1" s="1629"/>
      <c r="I1" s="1629"/>
      <c r="J1" s="1629"/>
      <c r="K1" s="1629"/>
      <c r="L1" s="1629"/>
    </row>
    <row r="2" spans="1:12" ht="18.75" customHeight="1">
      <c r="A2" s="458"/>
    </row>
    <row r="3" spans="1:12" s="39" customFormat="1" ht="25.5" customHeight="1">
      <c r="A3" s="2227" t="s">
        <v>491</v>
      </c>
      <c r="B3" s="2229" t="s">
        <v>502</v>
      </c>
      <c r="C3" s="2231" t="s">
        <v>493</v>
      </c>
      <c r="D3" s="2232"/>
      <c r="E3" s="2232"/>
      <c r="F3" s="2232"/>
      <c r="G3" s="2232"/>
      <c r="H3" s="2232"/>
      <c r="I3" s="2232"/>
      <c r="J3" s="2232"/>
      <c r="K3" s="2232"/>
      <c r="L3" s="2233"/>
    </row>
    <row r="4" spans="1:12" s="39" customFormat="1" ht="45.75" customHeight="1">
      <c r="A4" s="2228"/>
      <c r="B4" s="2230"/>
      <c r="C4" s="705" t="s">
        <v>494</v>
      </c>
      <c r="D4" s="705" t="s">
        <v>365</v>
      </c>
      <c r="E4" s="705" t="s">
        <v>366</v>
      </c>
      <c r="F4" s="705" t="s">
        <v>367</v>
      </c>
      <c r="G4" s="705" t="s">
        <v>495</v>
      </c>
      <c r="H4" s="705" t="s">
        <v>496</v>
      </c>
      <c r="I4" s="705" t="s">
        <v>497</v>
      </c>
      <c r="J4" s="705" t="s">
        <v>498</v>
      </c>
      <c r="K4" s="705" t="s">
        <v>499</v>
      </c>
      <c r="L4" s="705" t="s">
        <v>373</v>
      </c>
    </row>
    <row r="5" spans="1:12" s="710" customFormat="1" ht="18" customHeight="1">
      <c r="A5" s="706" t="s">
        <v>259</v>
      </c>
      <c r="B5" s="707">
        <v>210345</v>
      </c>
      <c r="C5" s="708">
        <v>11550</v>
      </c>
      <c r="D5" s="707">
        <v>24843</v>
      </c>
      <c r="E5" s="708">
        <v>7696</v>
      </c>
      <c r="F5" s="707">
        <v>24351</v>
      </c>
      <c r="G5" s="708">
        <v>18552</v>
      </c>
      <c r="H5" s="707">
        <v>11104</v>
      </c>
      <c r="I5" s="708">
        <v>30231</v>
      </c>
      <c r="J5" s="707">
        <v>3219</v>
      </c>
      <c r="K5" s="708">
        <v>20799</v>
      </c>
      <c r="L5" s="728">
        <v>58000</v>
      </c>
    </row>
    <row r="6" spans="1:12" s="711" customFormat="1" ht="14.25" customHeight="1">
      <c r="A6" s="469" t="s">
        <v>36</v>
      </c>
      <c r="B6" s="707">
        <v>73587</v>
      </c>
      <c r="C6" s="708">
        <v>3361</v>
      </c>
      <c r="D6" s="707">
        <v>7860</v>
      </c>
      <c r="E6" s="708">
        <v>5096</v>
      </c>
      <c r="F6" s="707">
        <v>3628</v>
      </c>
      <c r="G6" s="708">
        <v>3432</v>
      </c>
      <c r="H6" s="707">
        <v>7892</v>
      </c>
      <c r="I6" s="708">
        <v>8556</v>
      </c>
      <c r="J6" s="707">
        <v>1196</v>
      </c>
      <c r="K6" s="708">
        <v>5885</v>
      </c>
      <c r="L6" s="709">
        <v>26681</v>
      </c>
    </row>
    <row r="7" spans="1:12" s="715" customFormat="1" ht="12" customHeight="1">
      <c r="A7" s="575" t="s">
        <v>37</v>
      </c>
      <c r="B7" s="712">
        <v>5444</v>
      </c>
      <c r="C7" s="713">
        <v>88</v>
      </c>
      <c r="D7" s="712">
        <v>184</v>
      </c>
      <c r="E7" s="713">
        <v>27</v>
      </c>
      <c r="F7" s="712">
        <v>423</v>
      </c>
      <c r="G7" s="713">
        <v>111</v>
      </c>
      <c r="H7" s="712">
        <v>156</v>
      </c>
      <c r="I7" s="713">
        <v>62</v>
      </c>
      <c r="J7" s="712">
        <v>65</v>
      </c>
      <c r="K7" s="713">
        <v>125</v>
      </c>
      <c r="L7" s="714">
        <v>4203</v>
      </c>
    </row>
    <row r="8" spans="1:12" s="715" customFormat="1" ht="12" customHeight="1">
      <c r="A8" s="575" t="s">
        <v>38</v>
      </c>
      <c r="B8" s="712">
        <v>969</v>
      </c>
      <c r="C8" s="713">
        <v>46</v>
      </c>
      <c r="D8" s="712">
        <v>61</v>
      </c>
      <c r="E8" s="713">
        <v>132</v>
      </c>
      <c r="F8" s="712">
        <v>17</v>
      </c>
      <c r="G8" s="713">
        <v>13</v>
      </c>
      <c r="H8" s="712">
        <v>88</v>
      </c>
      <c r="I8" s="713">
        <v>57</v>
      </c>
      <c r="J8" s="712">
        <v>7</v>
      </c>
      <c r="K8" s="713">
        <v>27</v>
      </c>
      <c r="L8" s="714">
        <v>521</v>
      </c>
    </row>
    <row r="9" spans="1:12" s="715" customFormat="1" ht="12" customHeight="1">
      <c r="A9" s="575" t="s">
        <v>39</v>
      </c>
      <c r="B9" s="712">
        <v>1297</v>
      </c>
      <c r="C9" s="713">
        <v>43</v>
      </c>
      <c r="D9" s="712">
        <v>223</v>
      </c>
      <c r="E9" s="713">
        <v>27</v>
      </c>
      <c r="F9" s="712">
        <v>50</v>
      </c>
      <c r="G9" s="713">
        <v>75</v>
      </c>
      <c r="H9" s="712">
        <v>78</v>
      </c>
      <c r="I9" s="713">
        <v>266</v>
      </c>
      <c r="J9" s="712">
        <v>14</v>
      </c>
      <c r="K9" s="713">
        <v>120</v>
      </c>
      <c r="L9" s="714">
        <v>401</v>
      </c>
    </row>
    <row r="10" spans="1:12" s="715" customFormat="1" ht="12" customHeight="1">
      <c r="A10" s="575" t="s">
        <v>40</v>
      </c>
      <c r="B10" s="712">
        <v>5809</v>
      </c>
      <c r="C10" s="713">
        <v>171</v>
      </c>
      <c r="D10" s="712">
        <v>413</v>
      </c>
      <c r="E10" s="713">
        <v>64</v>
      </c>
      <c r="F10" s="712">
        <v>640</v>
      </c>
      <c r="G10" s="713">
        <v>197</v>
      </c>
      <c r="H10" s="712">
        <v>248</v>
      </c>
      <c r="I10" s="713">
        <v>494</v>
      </c>
      <c r="J10" s="712">
        <v>312</v>
      </c>
      <c r="K10" s="713">
        <v>473</v>
      </c>
      <c r="L10" s="714">
        <v>2797</v>
      </c>
    </row>
    <row r="11" spans="1:12" s="715" customFormat="1" ht="12" customHeight="1">
      <c r="A11" s="575" t="s">
        <v>41</v>
      </c>
      <c r="B11" s="712">
        <v>378</v>
      </c>
      <c r="C11" s="713">
        <v>51</v>
      </c>
      <c r="D11" s="712">
        <v>35</v>
      </c>
      <c r="E11" s="713">
        <v>3</v>
      </c>
      <c r="F11" s="712">
        <v>3</v>
      </c>
      <c r="G11" s="713">
        <v>23</v>
      </c>
      <c r="H11" s="712">
        <v>18</v>
      </c>
      <c r="I11" s="713">
        <v>147</v>
      </c>
      <c r="J11" s="712">
        <v>7</v>
      </c>
      <c r="K11" s="713">
        <v>45</v>
      </c>
      <c r="L11" s="714">
        <v>46</v>
      </c>
    </row>
    <row r="12" spans="1:12" s="715" customFormat="1" ht="12" customHeight="1">
      <c r="A12" s="575" t="s">
        <v>42</v>
      </c>
      <c r="B12" s="712">
        <v>6046</v>
      </c>
      <c r="C12" s="713">
        <v>289</v>
      </c>
      <c r="D12" s="712">
        <v>1034</v>
      </c>
      <c r="E12" s="713">
        <v>126</v>
      </c>
      <c r="F12" s="712">
        <v>244</v>
      </c>
      <c r="G12" s="713">
        <v>175</v>
      </c>
      <c r="H12" s="712">
        <v>631</v>
      </c>
      <c r="I12" s="713">
        <v>1810</v>
      </c>
      <c r="J12" s="712">
        <v>55</v>
      </c>
      <c r="K12" s="713">
        <v>606</v>
      </c>
      <c r="L12" s="714">
        <v>1076</v>
      </c>
    </row>
    <row r="13" spans="1:12" s="715" customFormat="1" ht="12" customHeight="1">
      <c r="A13" s="575" t="s">
        <v>43</v>
      </c>
      <c r="B13" s="712">
        <v>515</v>
      </c>
      <c r="C13" s="713">
        <v>32</v>
      </c>
      <c r="D13" s="712">
        <v>82</v>
      </c>
      <c r="E13" s="713">
        <v>12</v>
      </c>
      <c r="F13" s="712">
        <v>29</v>
      </c>
      <c r="G13" s="713">
        <v>17</v>
      </c>
      <c r="H13" s="712">
        <v>24</v>
      </c>
      <c r="I13" s="713">
        <v>88</v>
      </c>
      <c r="J13" s="712">
        <v>6</v>
      </c>
      <c r="K13" s="713">
        <v>68</v>
      </c>
      <c r="L13" s="714">
        <v>157</v>
      </c>
    </row>
    <row r="14" spans="1:12" s="715" customFormat="1" ht="12" customHeight="1">
      <c r="A14" s="575" t="s">
        <v>44</v>
      </c>
      <c r="B14" s="712">
        <v>2201</v>
      </c>
      <c r="C14" s="713">
        <v>58</v>
      </c>
      <c r="D14" s="712">
        <v>245</v>
      </c>
      <c r="E14" s="713">
        <v>8</v>
      </c>
      <c r="F14" s="712">
        <v>75</v>
      </c>
      <c r="G14" s="713">
        <v>32</v>
      </c>
      <c r="H14" s="712">
        <v>88</v>
      </c>
      <c r="I14" s="713">
        <v>154</v>
      </c>
      <c r="J14" s="712">
        <v>59</v>
      </c>
      <c r="K14" s="713">
        <v>231</v>
      </c>
      <c r="L14" s="714">
        <v>1251</v>
      </c>
    </row>
    <row r="15" spans="1:12" s="715" customFormat="1" ht="12" customHeight="1">
      <c r="A15" s="575" t="s">
        <v>45</v>
      </c>
      <c r="B15" s="712">
        <v>2447</v>
      </c>
      <c r="C15" s="713">
        <v>111</v>
      </c>
      <c r="D15" s="712">
        <v>265</v>
      </c>
      <c r="E15" s="713">
        <v>12</v>
      </c>
      <c r="F15" s="712">
        <v>335</v>
      </c>
      <c r="G15" s="713">
        <v>55</v>
      </c>
      <c r="H15" s="712">
        <v>253</v>
      </c>
      <c r="I15" s="713">
        <v>493</v>
      </c>
      <c r="J15" s="712">
        <v>11</v>
      </c>
      <c r="K15" s="713">
        <v>283</v>
      </c>
      <c r="L15" s="714">
        <v>629</v>
      </c>
    </row>
    <row r="16" spans="1:12" s="715" customFormat="1" ht="12" customHeight="1">
      <c r="A16" s="575" t="s">
        <v>46</v>
      </c>
      <c r="B16" s="712">
        <v>19270</v>
      </c>
      <c r="C16" s="713">
        <v>534</v>
      </c>
      <c r="D16" s="712">
        <v>2722</v>
      </c>
      <c r="E16" s="713">
        <v>802</v>
      </c>
      <c r="F16" s="712">
        <v>663</v>
      </c>
      <c r="G16" s="713">
        <v>1638</v>
      </c>
      <c r="H16" s="712">
        <v>3170</v>
      </c>
      <c r="I16" s="713">
        <v>1526</v>
      </c>
      <c r="J16" s="712">
        <v>227</v>
      </c>
      <c r="K16" s="713">
        <v>1450</v>
      </c>
      <c r="L16" s="714">
        <v>6538</v>
      </c>
    </row>
    <row r="17" spans="1:12" s="715" customFormat="1" ht="12" customHeight="1">
      <c r="A17" s="575" t="s">
        <v>47</v>
      </c>
      <c r="B17" s="712">
        <v>631</v>
      </c>
      <c r="C17" s="713">
        <v>25</v>
      </c>
      <c r="D17" s="712">
        <v>68</v>
      </c>
      <c r="E17" s="713">
        <v>15</v>
      </c>
      <c r="F17" s="712">
        <v>24</v>
      </c>
      <c r="G17" s="713">
        <v>22</v>
      </c>
      <c r="H17" s="712">
        <v>41</v>
      </c>
      <c r="I17" s="713">
        <v>91</v>
      </c>
      <c r="J17" s="712">
        <v>3</v>
      </c>
      <c r="K17" s="713">
        <v>30</v>
      </c>
      <c r="L17" s="714">
        <v>312</v>
      </c>
    </row>
    <row r="18" spans="1:12" s="715" customFormat="1" ht="12" customHeight="1">
      <c r="A18" s="575" t="s">
        <v>48</v>
      </c>
      <c r="B18" s="712">
        <v>1676</v>
      </c>
      <c r="C18" s="713">
        <v>98</v>
      </c>
      <c r="D18" s="712">
        <v>150</v>
      </c>
      <c r="E18" s="713">
        <v>21</v>
      </c>
      <c r="F18" s="712">
        <v>98</v>
      </c>
      <c r="G18" s="713">
        <v>59</v>
      </c>
      <c r="H18" s="712">
        <v>88</v>
      </c>
      <c r="I18" s="713">
        <v>351</v>
      </c>
      <c r="J18" s="712">
        <v>31</v>
      </c>
      <c r="K18" s="713">
        <v>337</v>
      </c>
      <c r="L18" s="714">
        <v>443</v>
      </c>
    </row>
    <row r="19" spans="1:12" s="715" customFormat="1" ht="12" customHeight="1">
      <c r="A19" s="575" t="s">
        <v>49</v>
      </c>
      <c r="B19" s="712">
        <v>4719</v>
      </c>
      <c r="C19" s="713">
        <v>146</v>
      </c>
      <c r="D19" s="712">
        <v>250</v>
      </c>
      <c r="E19" s="713">
        <v>3118</v>
      </c>
      <c r="F19" s="712">
        <v>71</v>
      </c>
      <c r="G19" s="713">
        <v>103</v>
      </c>
      <c r="H19" s="712">
        <v>174</v>
      </c>
      <c r="I19" s="713">
        <v>260</v>
      </c>
      <c r="J19" s="712">
        <v>10</v>
      </c>
      <c r="K19" s="713">
        <v>138</v>
      </c>
      <c r="L19" s="714">
        <v>449</v>
      </c>
    </row>
    <row r="20" spans="1:12" s="715" customFormat="1" ht="12" customHeight="1">
      <c r="A20" s="575" t="s">
        <v>50</v>
      </c>
      <c r="B20" s="712">
        <v>1808</v>
      </c>
      <c r="C20" s="713">
        <v>104</v>
      </c>
      <c r="D20" s="712">
        <v>242</v>
      </c>
      <c r="E20" s="713">
        <v>30</v>
      </c>
      <c r="F20" s="712">
        <v>103</v>
      </c>
      <c r="G20" s="713">
        <v>37</v>
      </c>
      <c r="H20" s="712">
        <v>87</v>
      </c>
      <c r="I20" s="713">
        <v>667</v>
      </c>
      <c r="J20" s="712">
        <v>11</v>
      </c>
      <c r="K20" s="713">
        <v>216</v>
      </c>
      <c r="L20" s="714">
        <v>311</v>
      </c>
    </row>
    <row r="21" spans="1:12" s="715" customFormat="1" ht="12" customHeight="1">
      <c r="A21" s="575" t="s">
        <v>51</v>
      </c>
      <c r="B21" s="712">
        <v>2120</v>
      </c>
      <c r="C21" s="713">
        <v>122</v>
      </c>
      <c r="D21" s="712">
        <v>146</v>
      </c>
      <c r="E21" s="713">
        <v>31</v>
      </c>
      <c r="F21" s="712">
        <v>81</v>
      </c>
      <c r="G21" s="713">
        <v>68</v>
      </c>
      <c r="H21" s="712">
        <v>152</v>
      </c>
      <c r="I21" s="713">
        <v>569</v>
      </c>
      <c r="J21" s="712">
        <v>103</v>
      </c>
      <c r="K21" s="713">
        <v>191</v>
      </c>
      <c r="L21" s="714">
        <v>657</v>
      </c>
    </row>
    <row r="22" spans="1:12" s="715" customFormat="1" ht="12" customHeight="1">
      <c r="A22" s="575" t="s">
        <v>52</v>
      </c>
      <c r="B22" s="712">
        <v>3999</v>
      </c>
      <c r="C22" s="713">
        <v>403</v>
      </c>
      <c r="D22" s="712">
        <v>676</v>
      </c>
      <c r="E22" s="713">
        <v>45</v>
      </c>
      <c r="F22" s="712">
        <v>123</v>
      </c>
      <c r="G22" s="713">
        <v>164</v>
      </c>
      <c r="H22" s="712">
        <v>428</v>
      </c>
      <c r="I22" s="713">
        <v>353</v>
      </c>
      <c r="J22" s="712">
        <v>36</v>
      </c>
      <c r="K22" s="713">
        <v>371</v>
      </c>
      <c r="L22" s="714">
        <v>1400</v>
      </c>
    </row>
    <row r="23" spans="1:12" s="715" customFormat="1" ht="12" customHeight="1">
      <c r="A23" s="575" t="s">
        <v>53</v>
      </c>
      <c r="B23" s="712">
        <v>1319</v>
      </c>
      <c r="C23" s="713">
        <v>91</v>
      </c>
      <c r="D23" s="712">
        <v>166</v>
      </c>
      <c r="E23" s="713">
        <v>31</v>
      </c>
      <c r="F23" s="712">
        <v>62</v>
      </c>
      <c r="G23" s="713">
        <v>34</v>
      </c>
      <c r="H23" s="712">
        <v>79</v>
      </c>
      <c r="I23" s="713">
        <v>235</v>
      </c>
      <c r="J23" s="712">
        <v>16</v>
      </c>
      <c r="K23" s="713">
        <v>128</v>
      </c>
      <c r="L23" s="714">
        <v>477</v>
      </c>
    </row>
    <row r="24" spans="1:12" s="715" customFormat="1" ht="12" customHeight="1">
      <c r="A24" s="575" t="s">
        <v>260</v>
      </c>
      <c r="B24" s="712">
        <v>12939</v>
      </c>
      <c r="C24" s="713">
        <v>949</v>
      </c>
      <c r="D24" s="712">
        <v>898</v>
      </c>
      <c r="E24" s="713">
        <v>592</v>
      </c>
      <c r="F24" s="712">
        <v>587</v>
      </c>
      <c r="G24" s="713">
        <v>609</v>
      </c>
      <c r="H24" s="712">
        <v>2089</v>
      </c>
      <c r="I24" s="713">
        <v>933</v>
      </c>
      <c r="J24" s="712">
        <v>223</v>
      </c>
      <c r="K24" s="713">
        <v>1046</v>
      </c>
      <c r="L24" s="714">
        <v>5013</v>
      </c>
    </row>
    <row r="25" spans="1:12" s="711" customFormat="1" ht="11.25" customHeight="1">
      <c r="A25" s="469" t="s">
        <v>55</v>
      </c>
      <c r="B25" s="707">
        <v>19711</v>
      </c>
      <c r="C25" s="708">
        <v>1050</v>
      </c>
      <c r="D25" s="707">
        <v>1081</v>
      </c>
      <c r="E25" s="708">
        <v>1156</v>
      </c>
      <c r="F25" s="707">
        <v>2408</v>
      </c>
      <c r="G25" s="708">
        <v>1309</v>
      </c>
      <c r="H25" s="707">
        <v>1796</v>
      </c>
      <c r="I25" s="708">
        <v>2060</v>
      </c>
      <c r="J25" s="707">
        <v>262</v>
      </c>
      <c r="K25" s="708">
        <v>1921</v>
      </c>
      <c r="L25" s="709">
        <v>6668</v>
      </c>
    </row>
    <row r="26" spans="1:12" s="715" customFormat="1" ht="12" customHeight="1">
      <c r="A26" s="575" t="s">
        <v>56</v>
      </c>
      <c r="B26" s="712">
        <v>582</v>
      </c>
      <c r="C26" s="713">
        <v>41</v>
      </c>
      <c r="D26" s="712">
        <v>47</v>
      </c>
      <c r="E26" s="713">
        <v>32</v>
      </c>
      <c r="F26" s="712">
        <v>26</v>
      </c>
      <c r="G26" s="713">
        <v>15</v>
      </c>
      <c r="H26" s="712">
        <v>27</v>
      </c>
      <c r="I26" s="713">
        <v>88</v>
      </c>
      <c r="J26" s="712">
        <v>0</v>
      </c>
      <c r="K26" s="713">
        <v>26</v>
      </c>
      <c r="L26" s="714">
        <v>280</v>
      </c>
    </row>
    <row r="27" spans="1:12" s="715" customFormat="1" ht="12" customHeight="1">
      <c r="A27" s="575" t="s">
        <v>57</v>
      </c>
      <c r="B27" s="712">
        <v>859</v>
      </c>
      <c r="C27" s="713">
        <v>114</v>
      </c>
      <c r="D27" s="712">
        <v>31</v>
      </c>
      <c r="E27" s="713">
        <v>53</v>
      </c>
      <c r="F27" s="712">
        <v>34</v>
      </c>
      <c r="G27" s="713">
        <v>44</v>
      </c>
      <c r="H27" s="712">
        <v>19</v>
      </c>
      <c r="I27" s="713">
        <v>58</v>
      </c>
      <c r="J27" s="712">
        <v>0</v>
      </c>
      <c r="K27" s="713">
        <v>85</v>
      </c>
      <c r="L27" s="714">
        <v>421</v>
      </c>
    </row>
    <row r="28" spans="1:12" s="715" customFormat="1" ht="12" customHeight="1">
      <c r="A28" s="575" t="s">
        <v>300</v>
      </c>
      <c r="B28" s="712">
        <v>668</v>
      </c>
      <c r="C28" s="713">
        <v>103</v>
      </c>
      <c r="D28" s="712">
        <v>13</v>
      </c>
      <c r="E28" s="713">
        <v>34</v>
      </c>
      <c r="F28" s="712">
        <v>8</v>
      </c>
      <c r="G28" s="713">
        <v>16</v>
      </c>
      <c r="H28" s="712">
        <v>13</v>
      </c>
      <c r="I28" s="713">
        <v>291</v>
      </c>
      <c r="J28" s="712">
        <v>14</v>
      </c>
      <c r="K28" s="713">
        <v>33</v>
      </c>
      <c r="L28" s="714">
        <v>143</v>
      </c>
    </row>
    <row r="29" spans="1:12" s="716" customFormat="1" ht="12" customHeight="1">
      <c r="A29" s="486" t="s">
        <v>59</v>
      </c>
      <c r="B29" s="712">
        <v>108</v>
      </c>
      <c r="C29" s="713">
        <v>23</v>
      </c>
      <c r="D29" s="712">
        <v>1</v>
      </c>
      <c r="E29" s="713">
        <v>13</v>
      </c>
      <c r="F29" s="712">
        <v>1</v>
      </c>
      <c r="G29" s="713">
        <v>7</v>
      </c>
      <c r="H29" s="712">
        <v>4</v>
      </c>
      <c r="I29" s="713">
        <v>31</v>
      </c>
      <c r="J29" s="712">
        <v>0</v>
      </c>
      <c r="K29" s="713">
        <v>2</v>
      </c>
      <c r="L29" s="714">
        <v>26</v>
      </c>
    </row>
    <row r="30" spans="1:12" s="716" customFormat="1" ht="24.75" customHeight="1">
      <c r="A30" s="486" t="s">
        <v>500</v>
      </c>
      <c r="B30" s="712">
        <v>560</v>
      </c>
      <c r="C30" s="713">
        <v>80</v>
      </c>
      <c r="D30" s="712">
        <v>12</v>
      </c>
      <c r="E30" s="713">
        <v>21</v>
      </c>
      <c r="F30" s="712">
        <v>7</v>
      </c>
      <c r="G30" s="713">
        <v>9</v>
      </c>
      <c r="H30" s="712">
        <v>9</v>
      </c>
      <c r="I30" s="713">
        <v>260</v>
      </c>
      <c r="J30" s="712">
        <v>14</v>
      </c>
      <c r="K30" s="713">
        <v>31</v>
      </c>
      <c r="L30" s="714">
        <v>117</v>
      </c>
    </row>
    <row r="31" spans="1:12" s="715" customFormat="1" ht="12" customHeight="1">
      <c r="A31" s="575" t="s">
        <v>61</v>
      </c>
      <c r="B31" s="712">
        <v>236</v>
      </c>
      <c r="C31" s="713">
        <v>10</v>
      </c>
      <c r="D31" s="712">
        <v>35</v>
      </c>
      <c r="E31" s="713">
        <v>15</v>
      </c>
      <c r="F31" s="712">
        <v>4</v>
      </c>
      <c r="G31" s="713">
        <v>52</v>
      </c>
      <c r="H31" s="712">
        <v>8</v>
      </c>
      <c r="I31" s="713">
        <v>19</v>
      </c>
      <c r="J31" s="712">
        <v>0</v>
      </c>
      <c r="K31" s="713">
        <v>9</v>
      </c>
      <c r="L31" s="714">
        <v>84</v>
      </c>
    </row>
    <row r="32" spans="1:12" s="715" customFormat="1" ht="12" customHeight="1">
      <c r="A32" s="575" t="s">
        <v>62</v>
      </c>
      <c r="B32" s="712">
        <v>2610</v>
      </c>
      <c r="C32" s="713">
        <v>85</v>
      </c>
      <c r="D32" s="712">
        <v>159</v>
      </c>
      <c r="E32" s="713">
        <v>99</v>
      </c>
      <c r="F32" s="712">
        <v>901</v>
      </c>
      <c r="G32" s="713">
        <v>292</v>
      </c>
      <c r="H32" s="712">
        <v>75</v>
      </c>
      <c r="I32" s="713">
        <v>90</v>
      </c>
      <c r="J32" s="712">
        <v>12</v>
      </c>
      <c r="K32" s="713">
        <v>471</v>
      </c>
      <c r="L32" s="714">
        <v>426</v>
      </c>
    </row>
    <row r="33" spans="1:12" s="715" customFormat="1" ht="12" customHeight="1">
      <c r="A33" s="575" t="s">
        <v>63</v>
      </c>
      <c r="B33" s="712">
        <v>4281</v>
      </c>
      <c r="C33" s="713">
        <v>107</v>
      </c>
      <c r="D33" s="712">
        <v>175</v>
      </c>
      <c r="E33" s="713">
        <v>210</v>
      </c>
      <c r="F33" s="712">
        <v>629</v>
      </c>
      <c r="G33" s="713">
        <v>350</v>
      </c>
      <c r="H33" s="712">
        <v>531</v>
      </c>
      <c r="I33" s="713">
        <v>452</v>
      </c>
      <c r="J33" s="712">
        <v>53</v>
      </c>
      <c r="K33" s="713">
        <v>370</v>
      </c>
      <c r="L33" s="714">
        <v>1404</v>
      </c>
    </row>
    <row r="34" spans="1:12" s="715" customFormat="1" ht="12" customHeight="1">
      <c r="A34" s="575" t="s">
        <v>64</v>
      </c>
      <c r="B34" s="712">
        <v>1254</v>
      </c>
      <c r="C34" s="713">
        <v>150</v>
      </c>
      <c r="D34" s="712">
        <v>76</v>
      </c>
      <c r="E34" s="713">
        <v>89</v>
      </c>
      <c r="F34" s="712">
        <v>49</v>
      </c>
      <c r="G34" s="713">
        <v>147</v>
      </c>
      <c r="H34" s="712">
        <v>31</v>
      </c>
      <c r="I34" s="713">
        <v>52</v>
      </c>
      <c r="J34" s="712">
        <v>0</v>
      </c>
      <c r="K34" s="713">
        <v>105</v>
      </c>
      <c r="L34" s="714">
        <v>555</v>
      </c>
    </row>
    <row r="35" spans="1:12" s="715" customFormat="1" ht="12" customHeight="1">
      <c r="A35" s="575" t="s">
        <v>65</v>
      </c>
      <c r="B35" s="712">
        <v>634</v>
      </c>
      <c r="C35" s="713">
        <v>25</v>
      </c>
      <c r="D35" s="712">
        <v>36</v>
      </c>
      <c r="E35" s="713">
        <v>29</v>
      </c>
      <c r="F35" s="712">
        <v>30</v>
      </c>
      <c r="G35" s="713">
        <v>7</v>
      </c>
      <c r="H35" s="712">
        <v>43</v>
      </c>
      <c r="I35" s="713">
        <v>150</v>
      </c>
      <c r="J35" s="712">
        <v>10</v>
      </c>
      <c r="K35" s="713">
        <v>64</v>
      </c>
      <c r="L35" s="714">
        <v>240</v>
      </c>
    </row>
    <row r="36" spans="1:12" s="715" customFormat="1" ht="12" customHeight="1">
      <c r="A36" s="575" t="s">
        <v>66</v>
      </c>
      <c r="B36" s="712">
        <v>1446</v>
      </c>
      <c r="C36" s="713">
        <v>40</v>
      </c>
      <c r="D36" s="712">
        <v>228</v>
      </c>
      <c r="E36" s="713">
        <v>102</v>
      </c>
      <c r="F36" s="712">
        <v>55</v>
      </c>
      <c r="G36" s="713">
        <v>91</v>
      </c>
      <c r="H36" s="712">
        <v>91</v>
      </c>
      <c r="I36" s="713">
        <v>256</v>
      </c>
      <c r="J36" s="712">
        <v>34</v>
      </c>
      <c r="K36" s="713">
        <v>338</v>
      </c>
      <c r="L36" s="714">
        <v>211</v>
      </c>
    </row>
    <row r="37" spans="1:12" s="715" customFormat="1" ht="12" customHeight="1">
      <c r="A37" s="717" t="s">
        <v>262</v>
      </c>
      <c r="B37" s="729">
        <v>7141</v>
      </c>
      <c r="C37" s="719">
        <v>375</v>
      </c>
      <c r="D37" s="718">
        <v>281</v>
      </c>
      <c r="E37" s="719">
        <v>493</v>
      </c>
      <c r="F37" s="718">
        <v>672</v>
      </c>
      <c r="G37" s="719">
        <v>295</v>
      </c>
      <c r="H37" s="718">
        <v>958</v>
      </c>
      <c r="I37" s="719">
        <v>604</v>
      </c>
      <c r="J37" s="718">
        <v>139</v>
      </c>
      <c r="K37" s="719">
        <v>420</v>
      </c>
      <c r="L37" s="720">
        <v>2904</v>
      </c>
    </row>
    <row r="38" spans="1:12" s="711" customFormat="1" ht="13.5" customHeight="1">
      <c r="A38" s="507" t="s">
        <v>68</v>
      </c>
      <c r="B38" s="721">
        <v>26233</v>
      </c>
      <c r="C38" s="722">
        <v>878</v>
      </c>
      <c r="D38" s="721">
        <v>6329</v>
      </c>
      <c r="E38" s="722">
        <v>376</v>
      </c>
      <c r="F38" s="721">
        <v>1573</v>
      </c>
      <c r="G38" s="722">
        <v>532</v>
      </c>
      <c r="H38" s="721">
        <v>405</v>
      </c>
      <c r="I38" s="722">
        <v>759</v>
      </c>
      <c r="J38" s="721">
        <v>692</v>
      </c>
      <c r="K38" s="722">
        <v>1080</v>
      </c>
      <c r="L38" s="723">
        <v>13609</v>
      </c>
    </row>
    <row r="39" spans="1:12" s="715" customFormat="1" ht="13.5" customHeight="1">
      <c r="A39" s="575" t="s">
        <v>69</v>
      </c>
      <c r="B39" s="712">
        <v>1634</v>
      </c>
      <c r="C39" s="713">
        <v>44</v>
      </c>
      <c r="D39" s="712">
        <v>495</v>
      </c>
      <c r="E39" s="713">
        <v>16</v>
      </c>
      <c r="F39" s="712">
        <v>156</v>
      </c>
      <c r="G39" s="713">
        <v>64</v>
      </c>
      <c r="H39" s="712">
        <v>26</v>
      </c>
      <c r="I39" s="713">
        <v>42</v>
      </c>
      <c r="J39" s="712">
        <v>178</v>
      </c>
      <c r="K39" s="713">
        <v>37</v>
      </c>
      <c r="L39" s="714">
        <v>576</v>
      </c>
    </row>
    <row r="40" spans="1:12" s="715" customFormat="1" ht="13.5" customHeight="1">
      <c r="A40" s="575" t="s">
        <v>70</v>
      </c>
      <c r="B40" s="712">
        <v>14</v>
      </c>
      <c r="C40" s="713">
        <v>1</v>
      </c>
      <c r="D40" s="712">
        <v>1</v>
      </c>
      <c r="E40" s="713">
        <v>0</v>
      </c>
      <c r="F40" s="712">
        <v>2</v>
      </c>
      <c r="G40" s="713">
        <v>0</v>
      </c>
      <c r="H40" s="712">
        <v>0</v>
      </c>
      <c r="I40" s="713">
        <v>1</v>
      </c>
      <c r="J40" s="712">
        <v>0</v>
      </c>
      <c r="K40" s="713">
        <v>7</v>
      </c>
      <c r="L40" s="714">
        <v>2</v>
      </c>
    </row>
    <row r="41" spans="1:12" s="715" customFormat="1" ht="13.5" customHeight="1">
      <c r="A41" s="575" t="s">
        <v>71</v>
      </c>
      <c r="B41" s="712">
        <v>2809</v>
      </c>
      <c r="C41" s="713">
        <v>26</v>
      </c>
      <c r="D41" s="712">
        <v>77</v>
      </c>
      <c r="E41" s="713">
        <v>31</v>
      </c>
      <c r="F41" s="712">
        <v>53</v>
      </c>
      <c r="G41" s="713">
        <v>21</v>
      </c>
      <c r="H41" s="712">
        <v>27</v>
      </c>
      <c r="I41" s="713">
        <v>17</v>
      </c>
      <c r="J41" s="712">
        <v>6</v>
      </c>
      <c r="K41" s="713">
        <v>147</v>
      </c>
      <c r="L41" s="714">
        <v>2404</v>
      </c>
    </row>
    <row r="42" spans="1:12" s="715" customFormat="1" ht="13.5" customHeight="1">
      <c r="A42" s="575" t="s">
        <v>72</v>
      </c>
      <c r="B42" s="712">
        <v>9402</v>
      </c>
      <c r="C42" s="713">
        <v>185</v>
      </c>
      <c r="D42" s="712">
        <v>3227</v>
      </c>
      <c r="E42" s="713">
        <v>203</v>
      </c>
      <c r="F42" s="712">
        <v>799</v>
      </c>
      <c r="G42" s="713">
        <v>254</v>
      </c>
      <c r="H42" s="712">
        <v>239</v>
      </c>
      <c r="I42" s="713">
        <v>248</v>
      </c>
      <c r="J42" s="712">
        <v>66</v>
      </c>
      <c r="K42" s="713">
        <v>392</v>
      </c>
      <c r="L42" s="714">
        <v>3789</v>
      </c>
    </row>
    <row r="43" spans="1:12" s="715" customFormat="1" ht="13.5" customHeight="1">
      <c r="A43" s="575" t="s">
        <v>73</v>
      </c>
      <c r="B43" s="712">
        <v>609</v>
      </c>
      <c r="C43" s="713">
        <v>100</v>
      </c>
      <c r="D43" s="712">
        <v>95</v>
      </c>
      <c r="E43" s="713">
        <v>12</v>
      </c>
      <c r="F43" s="712">
        <v>155</v>
      </c>
      <c r="G43" s="713">
        <v>49</v>
      </c>
      <c r="H43" s="712">
        <v>3</v>
      </c>
      <c r="I43" s="713">
        <v>23</v>
      </c>
      <c r="J43" s="712">
        <v>37</v>
      </c>
      <c r="K43" s="713">
        <v>43</v>
      </c>
      <c r="L43" s="714">
        <v>92</v>
      </c>
    </row>
    <row r="44" spans="1:12" s="715" customFormat="1" ht="13.5" customHeight="1">
      <c r="A44" s="575" t="s">
        <v>74</v>
      </c>
      <c r="B44" s="712">
        <v>2566</v>
      </c>
      <c r="C44" s="713">
        <v>277</v>
      </c>
      <c r="D44" s="712">
        <v>863</v>
      </c>
      <c r="E44" s="713">
        <v>25</v>
      </c>
      <c r="F44" s="712">
        <v>208</v>
      </c>
      <c r="G44" s="713">
        <v>54</v>
      </c>
      <c r="H44" s="712">
        <v>30</v>
      </c>
      <c r="I44" s="713">
        <v>192</v>
      </c>
      <c r="J44" s="712">
        <v>193</v>
      </c>
      <c r="K44" s="713">
        <v>249</v>
      </c>
      <c r="L44" s="714">
        <v>475</v>
      </c>
    </row>
    <row r="45" spans="1:12" s="711" customFormat="1" ht="14.25" customHeight="1">
      <c r="A45" s="575" t="s">
        <v>75</v>
      </c>
      <c r="B45" s="712">
        <v>7165</v>
      </c>
      <c r="C45" s="713">
        <v>243</v>
      </c>
      <c r="D45" s="712">
        <v>1557</v>
      </c>
      <c r="E45" s="713">
        <v>72</v>
      </c>
      <c r="F45" s="712">
        <v>157</v>
      </c>
      <c r="G45" s="713">
        <v>83</v>
      </c>
      <c r="H45" s="712">
        <v>54</v>
      </c>
      <c r="I45" s="713">
        <v>233</v>
      </c>
      <c r="J45" s="712">
        <v>210</v>
      </c>
      <c r="K45" s="713">
        <v>196</v>
      </c>
      <c r="L45" s="714">
        <v>4360</v>
      </c>
    </row>
    <row r="46" spans="1:12" s="715" customFormat="1" ht="13.5" customHeight="1">
      <c r="A46" s="575" t="s">
        <v>201</v>
      </c>
      <c r="B46" s="712">
        <v>2034</v>
      </c>
      <c r="C46" s="713">
        <v>2</v>
      </c>
      <c r="D46" s="712">
        <v>14</v>
      </c>
      <c r="E46" s="713">
        <v>17</v>
      </c>
      <c r="F46" s="712">
        <v>43</v>
      </c>
      <c r="G46" s="713">
        <v>7</v>
      </c>
      <c r="H46" s="712">
        <v>26</v>
      </c>
      <c r="I46" s="713">
        <v>3</v>
      </c>
      <c r="J46" s="712">
        <v>2</v>
      </c>
      <c r="K46" s="713">
        <v>9</v>
      </c>
      <c r="L46" s="714">
        <v>1911</v>
      </c>
    </row>
    <row r="47" spans="1:12" s="715" customFormat="1" ht="25.5" customHeight="1">
      <c r="A47" s="469" t="s">
        <v>77</v>
      </c>
      <c r="B47" s="707">
        <v>5776</v>
      </c>
      <c r="C47" s="708">
        <v>1191</v>
      </c>
      <c r="D47" s="707">
        <v>1661</v>
      </c>
      <c r="E47" s="708">
        <v>58</v>
      </c>
      <c r="F47" s="707">
        <v>326</v>
      </c>
      <c r="G47" s="708">
        <v>192</v>
      </c>
      <c r="H47" s="707">
        <v>92</v>
      </c>
      <c r="I47" s="708">
        <v>375</v>
      </c>
      <c r="J47" s="707">
        <v>139</v>
      </c>
      <c r="K47" s="708">
        <v>576</v>
      </c>
      <c r="L47" s="709">
        <v>1166</v>
      </c>
    </row>
    <row r="48" spans="1:12" s="715" customFormat="1" ht="13.5" customHeight="1">
      <c r="A48" s="575" t="s">
        <v>78</v>
      </c>
      <c r="B48" s="712">
        <v>860</v>
      </c>
      <c r="C48" s="713">
        <v>525</v>
      </c>
      <c r="D48" s="712">
        <v>11</v>
      </c>
      <c r="E48" s="713">
        <v>4</v>
      </c>
      <c r="F48" s="712">
        <v>38</v>
      </c>
      <c r="G48" s="713">
        <v>85</v>
      </c>
      <c r="H48" s="712">
        <v>2</v>
      </c>
      <c r="I48" s="713">
        <v>22</v>
      </c>
      <c r="J48" s="712">
        <v>13</v>
      </c>
      <c r="K48" s="713">
        <v>74</v>
      </c>
      <c r="L48" s="714">
        <v>86</v>
      </c>
    </row>
    <row r="49" spans="1:12" s="715" customFormat="1" ht="13.5" customHeight="1">
      <c r="A49" s="575" t="s">
        <v>79</v>
      </c>
      <c r="B49" s="712">
        <v>16</v>
      </c>
      <c r="C49" s="713">
        <v>4</v>
      </c>
      <c r="D49" s="712">
        <v>0</v>
      </c>
      <c r="E49" s="713">
        <v>0</v>
      </c>
      <c r="F49" s="712">
        <v>8</v>
      </c>
      <c r="G49" s="713">
        <v>0</v>
      </c>
      <c r="H49" s="712">
        <v>0</v>
      </c>
      <c r="I49" s="713">
        <v>1</v>
      </c>
      <c r="J49" s="712">
        <v>0</v>
      </c>
      <c r="K49" s="713">
        <v>0</v>
      </c>
      <c r="L49" s="714">
        <v>3</v>
      </c>
    </row>
    <row r="50" spans="1:12" s="715" customFormat="1" ht="13.5" customHeight="1">
      <c r="A50" s="575" t="s">
        <v>80</v>
      </c>
      <c r="B50" s="712">
        <v>247</v>
      </c>
      <c r="C50" s="713">
        <v>16</v>
      </c>
      <c r="D50" s="712">
        <v>37</v>
      </c>
      <c r="E50" s="713">
        <v>3</v>
      </c>
      <c r="F50" s="712">
        <v>13</v>
      </c>
      <c r="G50" s="713">
        <v>27</v>
      </c>
      <c r="H50" s="712">
        <v>16</v>
      </c>
      <c r="I50" s="713">
        <v>26</v>
      </c>
      <c r="J50" s="712">
        <v>9</v>
      </c>
      <c r="K50" s="713">
        <v>52</v>
      </c>
      <c r="L50" s="714">
        <v>48</v>
      </c>
    </row>
    <row r="51" spans="1:12" s="724" customFormat="1" ht="13.5" customHeight="1">
      <c r="A51" s="575" t="s">
        <v>81</v>
      </c>
      <c r="B51" s="712">
        <v>183</v>
      </c>
      <c r="C51" s="713">
        <v>13</v>
      </c>
      <c r="D51" s="712">
        <v>24</v>
      </c>
      <c r="E51" s="713">
        <v>2</v>
      </c>
      <c r="F51" s="712">
        <v>2</v>
      </c>
      <c r="G51" s="713">
        <v>8</v>
      </c>
      <c r="H51" s="712">
        <v>2</v>
      </c>
      <c r="I51" s="713">
        <v>23</v>
      </c>
      <c r="J51" s="712">
        <v>0</v>
      </c>
      <c r="K51" s="713">
        <v>89</v>
      </c>
      <c r="L51" s="714">
        <v>20</v>
      </c>
    </row>
    <row r="52" spans="1:12" s="715" customFormat="1" ht="13.5" customHeight="1">
      <c r="A52" s="575" t="s">
        <v>82</v>
      </c>
      <c r="B52" s="712">
        <v>343</v>
      </c>
      <c r="C52" s="713">
        <v>40</v>
      </c>
      <c r="D52" s="712">
        <v>107</v>
      </c>
      <c r="E52" s="713">
        <v>1</v>
      </c>
      <c r="F52" s="712">
        <v>6</v>
      </c>
      <c r="G52" s="713">
        <v>3</v>
      </c>
      <c r="H52" s="712">
        <v>4</v>
      </c>
      <c r="I52" s="713">
        <v>59</v>
      </c>
      <c r="J52" s="712">
        <v>2</v>
      </c>
      <c r="K52" s="713">
        <v>48</v>
      </c>
      <c r="L52" s="714">
        <v>73</v>
      </c>
    </row>
    <row r="53" spans="1:12" s="711" customFormat="1" ht="14.25" customHeight="1">
      <c r="A53" s="725" t="s">
        <v>83</v>
      </c>
      <c r="B53" s="712">
        <v>286</v>
      </c>
      <c r="C53" s="713">
        <v>59</v>
      </c>
      <c r="D53" s="712">
        <v>0</v>
      </c>
      <c r="E53" s="713">
        <v>0</v>
      </c>
      <c r="F53" s="712">
        <v>106</v>
      </c>
      <c r="G53" s="713">
        <v>11</v>
      </c>
      <c r="H53" s="712">
        <v>1</v>
      </c>
      <c r="I53" s="713">
        <v>60</v>
      </c>
      <c r="J53" s="712">
        <v>1</v>
      </c>
      <c r="K53" s="713">
        <v>34</v>
      </c>
      <c r="L53" s="714">
        <v>14</v>
      </c>
    </row>
    <row r="54" spans="1:12" s="715" customFormat="1" ht="13.5" customHeight="1">
      <c r="A54" s="575" t="s">
        <v>84</v>
      </c>
      <c r="B54" s="712">
        <v>3841</v>
      </c>
      <c r="C54" s="713">
        <v>534</v>
      </c>
      <c r="D54" s="712">
        <v>1482</v>
      </c>
      <c r="E54" s="713">
        <v>48</v>
      </c>
      <c r="F54" s="712">
        <v>153</v>
      </c>
      <c r="G54" s="713">
        <v>58</v>
      </c>
      <c r="H54" s="712">
        <v>67</v>
      </c>
      <c r="I54" s="713">
        <v>184</v>
      </c>
      <c r="J54" s="712">
        <v>114</v>
      </c>
      <c r="K54" s="713">
        <v>279</v>
      </c>
      <c r="L54" s="714">
        <v>922</v>
      </c>
    </row>
    <row r="55" spans="1:12" s="715" customFormat="1" ht="13.5" customHeight="1">
      <c r="A55" s="469" t="s">
        <v>85</v>
      </c>
      <c r="B55" s="707">
        <v>26091</v>
      </c>
      <c r="C55" s="708">
        <v>2122</v>
      </c>
      <c r="D55" s="707">
        <v>3308</v>
      </c>
      <c r="E55" s="708">
        <v>270</v>
      </c>
      <c r="F55" s="707">
        <v>2882</v>
      </c>
      <c r="G55" s="708">
        <v>1438</v>
      </c>
      <c r="H55" s="707">
        <v>405</v>
      </c>
      <c r="I55" s="708">
        <v>5962</v>
      </c>
      <c r="J55" s="707">
        <v>732</v>
      </c>
      <c r="K55" s="708">
        <v>4858</v>
      </c>
      <c r="L55" s="709">
        <v>4114</v>
      </c>
    </row>
    <row r="56" spans="1:12" s="715" customFormat="1" ht="13.5" customHeight="1">
      <c r="A56" s="575" t="s">
        <v>86</v>
      </c>
      <c r="B56" s="712">
        <v>2743</v>
      </c>
      <c r="C56" s="713">
        <v>200</v>
      </c>
      <c r="D56" s="712">
        <v>298</v>
      </c>
      <c r="E56" s="713">
        <v>24</v>
      </c>
      <c r="F56" s="712">
        <v>254</v>
      </c>
      <c r="G56" s="713">
        <v>78</v>
      </c>
      <c r="H56" s="712">
        <v>20</v>
      </c>
      <c r="I56" s="713">
        <v>674</v>
      </c>
      <c r="J56" s="712">
        <v>14</v>
      </c>
      <c r="K56" s="713">
        <v>853</v>
      </c>
      <c r="L56" s="714">
        <v>328</v>
      </c>
    </row>
    <row r="57" spans="1:12" s="715" customFormat="1" ht="13.5" customHeight="1">
      <c r="A57" s="575" t="s">
        <v>264</v>
      </c>
      <c r="B57" s="712">
        <v>503</v>
      </c>
      <c r="C57" s="713">
        <v>43</v>
      </c>
      <c r="D57" s="712">
        <v>10</v>
      </c>
      <c r="E57" s="713">
        <v>4</v>
      </c>
      <c r="F57" s="712">
        <v>18</v>
      </c>
      <c r="G57" s="713">
        <v>6</v>
      </c>
      <c r="H57" s="712">
        <v>9</v>
      </c>
      <c r="I57" s="713">
        <v>159</v>
      </c>
      <c r="J57" s="712">
        <v>88</v>
      </c>
      <c r="K57" s="713">
        <v>90</v>
      </c>
      <c r="L57" s="714">
        <v>76</v>
      </c>
    </row>
    <row r="58" spans="1:12" s="715" customFormat="1" ht="13.5" customHeight="1">
      <c r="A58" s="575" t="s">
        <v>88</v>
      </c>
      <c r="B58" s="712">
        <v>998</v>
      </c>
      <c r="C58" s="713">
        <v>33</v>
      </c>
      <c r="D58" s="712">
        <v>49</v>
      </c>
      <c r="E58" s="713">
        <v>6</v>
      </c>
      <c r="F58" s="712">
        <v>32</v>
      </c>
      <c r="G58" s="713">
        <v>19</v>
      </c>
      <c r="H58" s="712">
        <v>14</v>
      </c>
      <c r="I58" s="713">
        <v>300</v>
      </c>
      <c r="J58" s="712">
        <v>191</v>
      </c>
      <c r="K58" s="713">
        <v>273</v>
      </c>
      <c r="L58" s="714">
        <v>81</v>
      </c>
    </row>
    <row r="59" spans="1:12" s="715" customFormat="1" ht="13.5" customHeight="1">
      <c r="A59" s="575" t="s">
        <v>89</v>
      </c>
      <c r="B59" s="712">
        <v>3129</v>
      </c>
      <c r="C59" s="713">
        <v>268</v>
      </c>
      <c r="D59" s="712">
        <v>130</v>
      </c>
      <c r="E59" s="713">
        <v>27</v>
      </c>
      <c r="F59" s="712">
        <v>223</v>
      </c>
      <c r="G59" s="713">
        <v>141</v>
      </c>
      <c r="H59" s="712">
        <v>32</v>
      </c>
      <c r="I59" s="713">
        <v>754</v>
      </c>
      <c r="J59" s="712">
        <v>46</v>
      </c>
      <c r="K59" s="713">
        <v>900</v>
      </c>
      <c r="L59" s="714">
        <v>608</v>
      </c>
    </row>
    <row r="60" spans="1:12" s="715" customFormat="1" ht="13.5" customHeight="1">
      <c r="A60" s="575" t="s">
        <v>90</v>
      </c>
      <c r="B60" s="712">
        <v>564</v>
      </c>
      <c r="C60" s="713">
        <v>84</v>
      </c>
      <c r="D60" s="712">
        <v>93</v>
      </c>
      <c r="E60" s="713">
        <v>1</v>
      </c>
      <c r="F60" s="712">
        <v>44</v>
      </c>
      <c r="G60" s="713">
        <v>36</v>
      </c>
      <c r="H60" s="712">
        <v>6</v>
      </c>
      <c r="I60" s="713">
        <v>60</v>
      </c>
      <c r="J60" s="712">
        <v>11</v>
      </c>
      <c r="K60" s="713">
        <v>86</v>
      </c>
      <c r="L60" s="714">
        <v>143</v>
      </c>
    </row>
    <row r="61" spans="1:12" s="715" customFormat="1" ht="13.5" customHeight="1">
      <c r="A61" s="575" t="s">
        <v>91</v>
      </c>
      <c r="B61" s="712">
        <v>657</v>
      </c>
      <c r="C61" s="713">
        <v>67</v>
      </c>
      <c r="D61" s="712">
        <v>76</v>
      </c>
      <c r="E61" s="713">
        <v>15</v>
      </c>
      <c r="F61" s="712">
        <v>22</v>
      </c>
      <c r="G61" s="713">
        <v>8</v>
      </c>
      <c r="H61" s="712">
        <v>20</v>
      </c>
      <c r="I61" s="713">
        <v>129</v>
      </c>
      <c r="J61" s="712">
        <v>83</v>
      </c>
      <c r="K61" s="713">
        <v>110</v>
      </c>
      <c r="L61" s="714">
        <v>127</v>
      </c>
    </row>
    <row r="62" spans="1:12" s="715" customFormat="1" ht="13.5" customHeight="1">
      <c r="A62" s="575" t="s">
        <v>92</v>
      </c>
      <c r="B62" s="712">
        <v>1202</v>
      </c>
      <c r="C62" s="713">
        <v>97</v>
      </c>
      <c r="D62" s="712">
        <v>199</v>
      </c>
      <c r="E62" s="713">
        <v>31</v>
      </c>
      <c r="F62" s="712">
        <v>106</v>
      </c>
      <c r="G62" s="713">
        <v>124</v>
      </c>
      <c r="H62" s="712">
        <v>11</v>
      </c>
      <c r="I62" s="713">
        <v>272</v>
      </c>
      <c r="J62" s="712">
        <v>17</v>
      </c>
      <c r="K62" s="713">
        <v>124</v>
      </c>
      <c r="L62" s="714">
        <v>221</v>
      </c>
    </row>
    <row r="63" spans="1:12" s="715" customFormat="1" ht="13.5" customHeight="1">
      <c r="A63" s="575" t="s">
        <v>93</v>
      </c>
      <c r="B63" s="712">
        <v>214</v>
      </c>
      <c r="C63" s="713">
        <v>21</v>
      </c>
      <c r="D63" s="712">
        <v>36</v>
      </c>
      <c r="E63" s="713">
        <v>6</v>
      </c>
      <c r="F63" s="712">
        <v>14</v>
      </c>
      <c r="G63" s="713">
        <v>14</v>
      </c>
      <c r="H63" s="712">
        <v>14</v>
      </c>
      <c r="I63" s="713">
        <v>33</v>
      </c>
      <c r="J63" s="712">
        <v>1</v>
      </c>
      <c r="K63" s="713">
        <v>11</v>
      </c>
      <c r="L63" s="714">
        <v>64</v>
      </c>
    </row>
    <row r="64" spans="1:12" s="715" customFormat="1" ht="13.5" customHeight="1">
      <c r="A64" s="575" t="s">
        <v>94</v>
      </c>
      <c r="B64" s="712">
        <v>3160</v>
      </c>
      <c r="C64" s="713">
        <v>298</v>
      </c>
      <c r="D64" s="712">
        <v>713</v>
      </c>
      <c r="E64" s="713">
        <v>61</v>
      </c>
      <c r="F64" s="712">
        <v>209</v>
      </c>
      <c r="G64" s="713">
        <v>136</v>
      </c>
      <c r="H64" s="712">
        <v>92</v>
      </c>
      <c r="I64" s="713">
        <v>414</v>
      </c>
      <c r="J64" s="712">
        <v>44</v>
      </c>
      <c r="K64" s="713">
        <v>422</v>
      </c>
      <c r="L64" s="714">
        <v>771</v>
      </c>
    </row>
    <row r="65" spans="1:12" s="715" customFormat="1" ht="13.5" customHeight="1">
      <c r="A65" s="575" t="s">
        <v>95</v>
      </c>
      <c r="B65" s="712">
        <v>1192</v>
      </c>
      <c r="C65" s="713">
        <v>36</v>
      </c>
      <c r="D65" s="712">
        <v>214</v>
      </c>
      <c r="E65" s="713">
        <v>10</v>
      </c>
      <c r="F65" s="712">
        <v>503</v>
      </c>
      <c r="G65" s="713">
        <v>102</v>
      </c>
      <c r="H65" s="712">
        <v>2</v>
      </c>
      <c r="I65" s="713">
        <v>135</v>
      </c>
      <c r="J65" s="712">
        <v>2</v>
      </c>
      <c r="K65" s="713">
        <v>99</v>
      </c>
      <c r="L65" s="714">
        <v>89</v>
      </c>
    </row>
    <row r="66" spans="1:12" s="715" customFormat="1" ht="13.5" customHeight="1">
      <c r="A66" s="575" t="s">
        <v>96</v>
      </c>
      <c r="B66" s="712">
        <v>1370</v>
      </c>
      <c r="C66" s="713">
        <v>47</v>
      </c>
      <c r="D66" s="712">
        <v>123</v>
      </c>
      <c r="E66" s="713">
        <v>14</v>
      </c>
      <c r="F66" s="712">
        <v>78</v>
      </c>
      <c r="G66" s="713">
        <v>68</v>
      </c>
      <c r="H66" s="712">
        <v>46</v>
      </c>
      <c r="I66" s="713">
        <v>359</v>
      </c>
      <c r="J66" s="712">
        <v>163</v>
      </c>
      <c r="K66" s="713">
        <v>237</v>
      </c>
      <c r="L66" s="714">
        <v>235</v>
      </c>
    </row>
    <row r="67" spans="1:12" s="715" customFormat="1" ht="13.5" customHeight="1">
      <c r="A67" s="575" t="s">
        <v>97</v>
      </c>
      <c r="B67" s="712">
        <v>5068</v>
      </c>
      <c r="C67" s="713">
        <v>257</v>
      </c>
      <c r="D67" s="712">
        <v>776</v>
      </c>
      <c r="E67" s="713">
        <v>32</v>
      </c>
      <c r="F67" s="712">
        <v>658</v>
      </c>
      <c r="G67" s="713">
        <v>463</v>
      </c>
      <c r="H67" s="712">
        <v>33</v>
      </c>
      <c r="I67" s="713">
        <v>1440</v>
      </c>
      <c r="J67" s="712">
        <v>35</v>
      </c>
      <c r="K67" s="713">
        <v>720</v>
      </c>
      <c r="L67" s="714">
        <v>654</v>
      </c>
    </row>
    <row r="68" spans="1:12" s="711" customFormat="1" ht="14.25" customHeight="1">
      <c r="A68" s="575" t="s">
        <v>98</v>
      </c>
      <c r="B68" s="712">
        <v>4731</v>
      </c>
      <c r="C68" s="713">
        <v>635</v>
      </c>
      <c r="D68" s="712">
        <v>538</v>
      </c>
      <c r="E68" s="713">
        <v>25</v>
      </c>
      <c r="F68" s="712">
        <v>665</v>
      </c>
      <c r="G68" s="713">
        <v>218</v>
      </c>
      <c r="H68" s="712">
        <v>87</v>
      </c>
      <c r="I68" s="713">
        <v>1106</v>
      </c>
      <c r="J68" s="712">
        <v>27</v>
      </c>
      <c r="K68" s="713">
        <v>806</v>
      </c>
      <c r="L68" s="714">
        <v>624</v>
      </c>
    </row>
    <row r="69" spans="1:12" s="715" customFormat="1" ht="12.75" customHeight="1">
      <c r="A69" s="717" t="s">
        <v>99</v>
      </c>
      <c r="B69" s="718">
        <v>560</v>
      </c>
      <c r="C69" s="719">
        <v>36</v>
      </c>
      <c r="D69" s="718">
        <v>53</v>
      </c>
      <c r="E69" s="719">
        <v>14</v>
      </c>
      <c r="F69" s="718">
        <v>56</v>
      </c>
      <c r="G69" s="719">
        <v>25</v>
      </c>
      <c r="H69" s="718">
        <v>19</v>
      </c>
      <c r="I69" s="719">
        <v>127</v>
      </c>
      <c r="J69" s="718">
        <v>10</v>
      </c>
      <c r="K69" s="719">
        <v>127</v>
      </c>
      <c r="L69" s="720">
        <v>93</v>
      </c>
    </row>
    <row r="70" spans="1:12" s="715" customFormat="1" ht="12.75" customHeight="1">
      <c r="A70" s="507" t="s">
        <v>100</v>
      </c>
      <c r="B70" s="721">
        <v>16985</v>
      </c>
      <c r="C70" s="722">
        <v>1085</v>
      </c>
      <c r="D70" s="721">
        <v>958</v>
      </c>
      <c r="E70" s="722">
        <v>294</v>
      </c>
      <c r="F70" s="721">
        <v>4178</v>
      </c>
      <c r="G70" s="722">
        <v>1848</v>
      </c>
      <c r="H70" s="721">
        <v>322</v>
      </c>
      <c r="I70" s="722">
        <v>4451</v>
      </c>
      <c r="J70" s="721">
        <v>153</v>
      </c>
      <c r="K70" s="722">
        <v>1006</v>
      </c>
      <c r="L70" s="723">
        <v>2690</v>
      </c>
    </row>
    <row r="71" spans="1:12" s="715" customFormat="1" ht="12.75" customHeight="1">
      <c r="A71" s="575" t="s">
        <v>101</v>
      </c>
      <c r="B71" s="712">
        <v>905</v>
      </c>
      <c r="C71" s="713">
        <v>99</v>
      </c>
      <c r="D71" s="712">
        <v>23</v>
      </c>
      <c r="E71" s="713">
        <v>2</v>
      </c>
      <c r="F71" s="712">
        <v>346</v>
      </c>
      <c r="G71" s="713">
        <v>28</v>
      </c>
      <c r="H71" s="712">
        <v>6</v>
      </c>
      <c r="I71" s="713">
        <v>137</v>
      </c>
      <c r="J71" s="712">
        <v>110</v>
      </c>
      <c r="K71" s="713">
        <v>108</v>
      </c>
      <c r="L71" s="714">
        <v>46</v>
      </c>
    </row>
    <row r="72" spans="1:12" s="726" customFormat="1" ht="12.75">
      <c r="A72" s="575" t="s">
        <v>102</v>
      </c>
      <c r="B72" s="712">
        <v>4553</v>
      </c>
      <c r="C72" s="713">
        <v>233</v>
      </c>
      <c r="D72" s="712">
        <v>253</v>
      </c>
      <c r="E72" s="713">
        <v>33</v>
      </c>
      <c r="F72" s="712">
        <v>789</v>
      </c>
      <c r="G72" s="713">
        <v>488</v>
      </c>
      <c r="H72" s="712">
        <v>49</v>
      </c>
      <c r="I72" s="713">
        <v>1804</v>
      </c>
      <c r="J72" s="712">
        <v>19</v>
      </c>
      <c r="K72" s="713">
        <v>396</v>
      </c>
      <c r="L72" s="714">
        <v>489</v>
      </c>
    </row>
    <row r="73" spans="1:12" s="716" customFormat="1" ht="11.25" customHeight="1">
      <c r="A73" s="575" t="s">
        <v>302</v>
      </c>
      <c r="B73" s="712">
        <v>7335</v>
      </c>
      <c r="C73" s="713">
        <v>619</v>
      </c>
      <c r="D73" s="712">
        <v>293</v>
      </c>
      <c r="E73" s="713">
        <v>236</v>
      </c>
      <c r="F73" s="712">
        <v>1147</v>
      </c>
      <c r="G73" s="713">
        <v>859</v>
      </c>
      <c r="H73" s="712">
        <v>230</v>
      </c>
      <c r="I73" s="713">
        <v>1727</v>
      </c>
      <c r="J73" s="712">
        <v>10</v>
      </c>
      <c r="K73" s="713">
        <v>285</v>
      </c>
      <c r="L73" s="714">
        <v>1929</v>
      </c>
    </row>
    <row r="74" spans="1:12" s="716" customFormat="1" ht="24.75" customHeight="1">
      <c r="A74" s="486" t="s">
        <v>303</v>
      </c>
      <c r="B74" s="712">
        <v>3905</v>
      </c>
      <c r="C74" s="713">
        <v>367</v>
      </c>
      <c r="D74" s="712">
        <v>109</v>
      </c>
      <c r="E74" s="713">
        <v>98</v>
      </c>
      <c r="F74" s="712">
        <v>327</v>
      </c>
      <c r="G74" s="713">
        <v>582</v>
      </c>
      <c r="H74" s="712">
        <v>113</v>
      </c>
      <c r="I74" s="713">
        <v>1189</v>
      </c>
      <c r="J74" s="712">
        <v>2</v>
      </c>
      <c r="K74" s="713">
        <v>150</v>
      </c>
      <c r="L74" s="714">
        <v>968</v>
      </c>
    </row>
    <row r="75" spans="1:12" s="715" customFormat="1" ht="12.75" customHeight="1">
      <c r="A75" s="510" t="s">
        <v>105</v>
      </c>
      <c r="B75" s="712">
        <v>1537</v>
      </c>
      <c r="C75" s="713">
        <v>154</v>
      </c>
      <c r="D75" s="712">
        <v>28</v>
      </c>
      <c r="E75" s="713">
        <v>122</v>
      </c>
      <c r="F75" s="712">
        <v>80</v>
      </c>
      <c r="G75" s="713">
        <v>71</v>
      </c>
      <c r="H75" s="712">
        <v>101</v>
      </c>
      <c r="I75" s="713">
        <v>216</v>
      </c>
      <c r="J75" s="712">
        <v>0</v>
      </c>
      <c r="K75" s="713">
        <v>61</v>
      </c>
      <c r="L75" s="714">
        <v>704</v>
      </c>
    </row>
    <row r="76" spans="1:12" s="711" customFormat="1" ht="24.75" customHeight="1">
      <c r="A76" s="510" t="s">
        <v>501</v>
      </c>
      <c r="B76" s="712">
        <v>1893</v>
      </c>
      <c r="C76" s="713">
        <v>98</v>
      </c>
      <c r="D76" s="712">
        <v>156</v>
      </c>
      <c r="E76" s="713">
        <v>16</v>
      </c>
      <c r="F76" s="712">
        <v>740</v>
      </c>
      <c r="G76" s="713">
        <v>206</v>
      </c>
      <c r="H76" s="712">
        <v>16</v>
      </c>
      <c r="I76" s="713">
        <v>322</v>
      </c>
      <c r="J76" s="712">
        <v>8</v>
      </c>
      <c r="K76" s="713">
        <v>74</v>
      </c>
      <c r="L76" s="714">
        <v>257</v>
      </c>
    </row>
    <row r="77" spans="1:12" s="715" customFormat="1" ht="12.75" customHeight="1">
      <c r="A77" s="575" t="s">
        <v>107</v>
      </c>
      <c r="B77" s="712">
        <v>4192</v>
      </c>
      <c r="C77" s="713">
        <v>134</v>
      </c>
      <c r="D77" s="712">
        <v>389</v>
      </c>
      <c r="E77" s="713">
        <v>23</v>
      </c>
      <c r="F77" s="712">
        <v>1896</v>
      </c>
      <c r="G77" s="713">
        <v>473</v>
      </c>
      <c r="H77" s="712">
        <v>37</v>
      </c>
      <c r="I77" s="713">
        <v>783</v>
      </c>
      <c r="J77" s="712">
        <v>14</v>
      </c>
      <c r="K77" s="713">
        <v>217</v>
      </c>
      <c r="L77" s="714">
        <v>226</v>
      </c>
    </row>
    <row r="78" spans="1:12" s="715" customFormat="1" ht="12.75" customHeight="1">
      <c r="A78" s="507" t="s">
        <v>108</v>
      </c>
      <c r="B78" s="707">
        <v>25464</v>
      </c>
      <c r="C78" s="708">
        <v>1316</v>
      </c>
      <c r="D78" s="707">
        <v>1599</v>
      </c>
      <c r="E78" s="708">
        <v>220</v>
      </c>
      <c r="F78" s="707">
        <v>8758</v>
      </c>
      <c r="G78" s="708">
        <v>3396</v>
      </c>
      <c r="H78" s="707">
        <v>100</v>
      </c>
      <c r="I78" s="708">
        <v>5904</v>
      </c>
      <c r="J78" s="707">
        <v>37</v>
      </c>
      <c r="K78" s="708">
        <v>2745</v>
      </c>
      <c r="L78" s="709">
        <v>1389</v>
      </c>
    </row>
    <row r="79" spans="1:12" s="715" customFormat="1" ht="12.75" customHeight="1">
      <c r="A79" s="575" t="s">
        <v>109</v>
      </c>
      <c r="B79" s="712">
        <v>175</v>
      </c>
      <c r="C79" s="713">
        <v>6</v>
      </c>
      <c r="D79" s="712">
        <v>20</v>
      </c>
      <c r="E79" s="713">
        <v>0</v>
      </c>
      <c r="F79" s="712">
        <v>62</v>
      </c>
      <c r="G79" s="713">
        <v>26</v>
      </c>
      <c r="H79" s="712">
        <v>4</v>
      </c>
      <c r="I79" s="713">
        <v>18</v>
      </c>
      <c r="J79" s="712">
        <v>1</v>
      </c>
      <c r="K79" s="713">
        <v>31</v>
      </c>
      <c r="L79" s="714">
        <v>7</v>
      </c>
    </row>
    <row r="80" spans="1:12" s="715" customFormat="1" ht="12.75" customHeight="1">
      <c r="A80" s="575" t="s">
        <v>110</v>
      </c>
      <c r="B80" s="712">
        <v>189</v>
      </c>
      <c r="C80" s="713">
        <v>2</v>
      </c>
      <c r="D80" s="712">
        <v>24</v>
      </c>
      <c r="E80" s="713">
        <v>52</v>
      </c>
      <c r="F80" s="712">
        <v>3</v>
      </c>
      <c r="G80" s="713">
        <v>81</v>
      </c>
      <c r="H80" s="712">
        <v>0</v>
      </c>
      <c r="I80" s="713">
        <v>1</v>
      </c>
      <c r="J80" s="712">
        <v>0</v>
      </c>
      <c r="K80" s="713">
        <v>23</v>
      </c>
      <c r="L80" s="714">
        <v>3</v>
      </c>
    </row>
    <row r="81" spans="1:12" s="715" customFormat="1" ht="12.75" customHeight="1">
      <c r="A81" s="575" t="s">
        <v>111</v>
      </c>
      <c r="B81" s="712">
        <v>519</v>
      </c>
      <c r="C81" s="713">
        <v>41</v>
      </c>
      <c r="D81" s="712">
        <v>14</v>
      </c>
      <c r="E81" s="713">
        <v>7</v>
      </c>
      <c r="F81" s="712">
        <v>66</v>
      </c>
      <c r="G81" s="713">
        <v>112</v>
      </c>
      <c r="H81" s="712">
        <v>3</v>
      </c>
      <c r="I81" s="713">
        <v>147</v>
      </c>
      <c r="J81" s="712">
        <v>0</v>
      </c>
      <c r="K81" s="713">
        <v>94</v>
      </c>
      <c r="L81" s="714">
        <v>35</v>
      </c>
    </row>
    <row r="82" spans="1:12" s="715" customFormat="1" ht="12.75" customHeight="1">
      <c r="A82" s="575" t="s">
        <v>112</v>
      </c>
      <c r="B82" s="712">
        <v>4062</v>
      </c>
      <c r="C82" s="713">
        <v>143</v>
      </c>
      <c r="D82" s="712">
        <v>213</v>
      </c>
      <c r="E82" s="713">
        <v>12</v>
      </c>
      <c r="F82" s="712">
        <v>1696</v>
      </c>
      <c r="G82" s="713">
        <v>127</v>
      </c>
      <c r="H82" s="712">
        <v>11</v>
      </c>
      <c r="I82" s="713">
        <v>1226</v>
      </c>
      <c r="J82" s="712">
        <v>8</v>
      </c>
      <c r="K82" s="713">
        <v>519</v>
      </c>
      <c r="L82" s="714">
        <v>107</v>
      </c>
    </row>
    <row r="83" spans="1:12" s="715" customFormat="1" ht="12.75" customHeight="1">
      <c r="A83" s="575" t="s">
        <v>113</v>
      </c>
      <c r="B83" s="712">
        <v>5672</v>
      </c>
      <c r="C83" s="713">
        <v>600</v>
      </c>
      <c r="D83" s="712">
        <v>498</v>
      </c>
      <c r="E83" s="713">
        <v>66</v>
      </c>
      <c r="F83" s="712">
        <v>475</v>
      </c>
      <c r="G83" s="713">
        <v>1561</v>
      </c>
      <c r="H83" s="712">
        <v>28</v>
      </c>
      <c r="I83" s="713">
        <v>1676</v>
      </c>
      <c r="J83" s="712">
        <v>6</v>
      </c>
      <c r="K83" s="713">
        <v>293</v>
      </c>
      <c r="L83" s="714">
        <v>469</v>
      </c>
    </row>
    <row r="84" spans="1:12" s="715" customFormat="1" ht="12.75" customHeight="1">
      <c r="A84" s="575" t="s">
        <v>114</v>
      </c>
      <c r="B84" s="712">
        <v>1964</v>
      </c>
      <c r="C84" s="713">
        <v>97</v>
      </c>
      <c r="D84" s="712">
        <v>216</v>
      </c>
      <c r="E84" s="713">
        <v>14</v>
      </c>
      <c r="F84" s="712">
        <v>80</v>
      </c>
      <c r="G84" s="713">
        <v>463</v>
      </c>
      <c r="H84" s="712">
        <v>9</v>
      </c>
      <c r="I84" s="713">
        <v>513</v>
      </c>
      <c r="J84" s="712">
        <v>10</v>
      </c>
      <c r="K84" s="713">
        <v>427</v>
      </c>
      <c r="L84" s="714">
        <v>135</v>
      </c>
    </row>
    <row r="85" spans="1:12" s="715" customFormat="1" ht="12.75" customHeight="1">
      <c r="A85" s="575" t="s">
        <v>115</v>
      </c>
      <c r="B85" s="712">
        <v>1471</v>
      </c>
      <c r="C85" s="713">
        <v>31</v>
      </c>
      <c r="D85" s="712">
        <v>202</v>
      </c>
      <c r="E85" s="713">
        <v>22</v>
      </c>
      <c r="F85" s="712">
        <v>464</v>
      </c>
      <c r="G85" s="713">
        <v>161</v>
      </c>
      <c r="H85" s="712">
        <v>5</v>
      </c>
      <c r="I85" s="713">
        <v>336</v>
      </c>
      <c r="J85" s="712">
        <v>3</v>
      </c>
      <c r="K85" s="713">
        <v>101</v>
      </c>
      <c r="L85" s="714">
        <v>146</v>
      </c>
    </row>
    <row r="86" spans="1:12" s="715" customFormat="1" ht="12.75" customHeight="1">
      <c r="A86" s="575" t="s">
        <v>116</v>
      </c>
      <c r="B86" s="712">
        <v>5985</v>
      </c>
      <c r="C86" s="713">
        <v>174</v>
      </c>
      <c r="D86" s="712">
        <v>141</v>
      </c>
      <c r="E86" s="713">
        <v>19</v>
      </c>
      <c r="F86" s="712">
        <v>2682</v>
      </c>
      <c r="G86" s="713">
        <v>444</v>
      </c>
      <c r="H86" s="712">
        <v>18</v>
      </c>
      <c r="I86" s="713">
        <v>1724</v>
      </c>
      <c r="J86" s="712">
        <v>3</v>
      </c>
      <c r="K86" s="713">
        <v>511</v>
      </c>
      <c r="L86" s="714">
        <v>269</v>
      </c>
    </row>
    <row r="87" spans="1:12" s="711" customFormat="1" ht="11.25" customHeight="1">
      <c r="A87" s="575" t="s">
        <v>117</v>
      </c>
      <c r="B87" s="712">
        <v>3053</v>
      </c>
      <c r="C87" s="713">
        <v>69</v>
      </c>
      <c r="D87" s="712">
        <v>125</v>
      </c>
      <c r="E87" s="713">
        <v>22</v>
      </c>
      <c r="F87" s="712">
        <v>2404</v>
      </c>
      <c r="G87" s="713">
        <v>72</v>
      </c>
      <c r="H87" s="712">
        <v>12</v>
      </c>
      <c r="I87" s="713">
        <v>99</v>
      </c>
      <c r="J87" s="712">
        <v>1</v>
      </c>
      <c r="K87" s="713">
        <v>132</v>
      </c>
      <c r="L87" s="714">
        <v>117</v>
      </c>
    </row>
    <row r="88" spans="1:12" s="715" customFormat="1" ht="12.75" customHeight="1">
      <c r="A88" s="575" t="s">
        <v>118</v>
      </c>
      <c r="B88" s="712">
        <v>2374</v>
      </c>
      <c r="C88" s="713">
        <v>153</v>
      </c>
      <c r="D88" s="712">
        <v>146</v>
      </c>
      <c r="E88" s="713">
        <v>6</v>
      </c>
      <c r="F88" s="712">
        <v>826</v>
      </c>
      <c r="G88" s="713">
        <v>349</v>
      </c>
      <c r="H88" s="712">
        <v>10</v>
      </c>
      <c r="I88" s="713">
        <v>164</v>
      </c>
      <c r="J88" s="712">
        <v>5</v>
      </c>
      <c r="K88" s="713">
        <v>614</v>
      </c>
      <c r="L88" s="714">
        <v>101</v>
      </c>
    </row>
    <row r="89" spans="1:12" s="715" customFormat="1" ht="12.75" customHeight="1">
      <c r="A89" s="469" t="s">
        <v>119</v>
      </c>
      <c r="B89" s="707">
        <v>16498</v>
      </c>
      <c r="C89" s="708">
        <v>547</v>
      </c>
      <c r="D89" s="707">
        <v>2047</v>
      </c>
      <c r="E89" s="708">
        <v>226</v>
      </c>
      <c r="F89" s="707">
        <v>598</v>
      </c>
      <c r="G89" s="708">
        <v>6405</v>
      </c>
      <c r="H89" s="707">
        <v>92</v>
      </c>
      <c r="I89" s="708">
        <v>2164</v>
      </c>
      <c r="J89" s="707">
        <v>8</v>
      </c>
      <c r="K89" s="708">
        <v>2728</v>
      </c>
      <c r="L89" s="709">
        <v>1683</v>
      </c>
    </row>
    <row r="90" spans="1:12" s="715" customFormat="1" ht="12.75" customHeight="1">
      <c r="A90" s="575" t="s">
        <v>120</v>
      </c>
      <c r="B90" s="712">
        <v>797</v>
      </c>
      <c r="C90" s="713">
        <v>113</v>
      </c>
      <c r="D90" s="712">
        <v>49</v>
      </c>
      <c r="E90" s="713">
        <v>8</v>
      </c>
      <c r="F90" s="712">
        <v>20</v>
      </c>
      <c r="G90" s="713">
        <v>120</v>
      </c>
      <c r="H90" s="712">
        <v>2</v>
      </c>
      <c r="I90" s="713">
        <v>146</v>
      </c>
      <c r="J90" s="712">
        <v>0</v>
      </c>
      <c r="K90" s="713">
        <v>306</v>
      </c>
      <c r="L90" s="714">
        <v>33</v>
      </c>
    </row>
    <row r="91" spans="1:12" s="715" customFormat="1" ht="12.75" customHeight="1">
      <c r="A91" s="575" t="s">
        <v>121</v>
      </c>
      <c r="B91" s="712">
        <v>4750</v>
      </c>
      <c r="C91" s="713">
        <v>42</v>
      </c>
      <c r="D91" s="712">
        <v>902</v>
      </c>
      <c r="E91" s="713">
        <v>14</v>
      </c>
      <c r="F91" s="712">
        <v>123</v>
      </c>
      <c r="G91" s="713">
        <v>2796</v>
      </c>
      <c r="H91" s="712">
        <v>21</v>
      </c>
      <c r="I91" s="713">
        <v>203</v>
      </c>
      <c r="J91" s="712">
        <v>0</v>
      </c>
      <c r="K91" s="713">
        <v>126</v>
      </c>
      <c r="L91" s="714">
        <v>523</v>
      </c>
    </row>
    <row r="92" spans="1:12" s="715" customFormat="1" ht="12.75" customHeight="1">
      <c r="A92" s="575" t="s">
        <v>122</v>
      </c>
      <c r="B92" s="712">
        <v>269</v>
      </c>
      <c r="C92" s="713">
        <v>24</v>
      </c>
      <c r="D92" s="712">
        <v>55</v>
      </c>
      <c r="E92" s="713">
        <v>7</v>
      </c>
      <c r="F92" s="712">
        <v>5</v>
      </c>
      <c r="G92" s="713">
        <v>27</v>
      </c>
      <c r="H92" s="712">
        <v>1</v>
      </c>
      <c r="I92" s="713">
        <v>100</v>
      </c>
      <c r="J92" s="712">
        <v>0</v>
      </c>
      <c r="K92" s="713">
        <v>32</v>
      </c>
      <c r="L92" s="714">
        <v>18</v>
      </c>
    </row>
    <row r="93" spans="1:12" s="715" customFormat="1" ht="12.75" customHeight="1">
      <c r="A93" s="575" t="s">
        <v>123</v>
      </c>
      <c r="B93" s="712">
        <v>1329</v>
      </c>
      <c r="C93" s="713">
        <v>44</v>
      </c>
      <c r="D93" s="712">
        <v>78</v>
      </c>
      <c r="E93" s="713">
        <v>39</v>
      </c>
      <c r="F93" s="712">
        <v>44</v>
      </c>
      <c r="G93" s="713">
        <v>845</v>
      </c>
      <c r="H93" s="712">
        <v>11</v>
      </c>
      <c r="I93" s="713">
        <v>20</v>
      </c>
      <c r="J93" s="712">
        <v>0</v>
      </c>
      <c r="K93" s="713">
        <v>190</v>
      </c>
      <c r="L93" s="714">
        <v>58</v>
      </c>
    </row>
    <row r="94" spans="1:12" s="715" customFormat="1" ht="12.75" customHeight="1">
      <c r="A94" s="575" t="s">
        <v>124</v>
      </c>
      <c r="B94" s="712">
        <v>3970</v>
      </c>
      <c r="C94" s="713">
        <v>129</v>
      </c>
      <c r="D94" s="712">
        <v>431</v>
      </c>
      <c r="E94" s="713">
        <v>22</v>
      </c>
      <c r="F94" s="712">
        <v>93</v>
      </c>
      <c r="G94" s="713">
        <v>1122</v>
      </c>
      <c r="H94" s="712">
        <v>18</v>
      </c>
      <c r="I94" s="713">
        <v>416</v>
      </c>
      <c r="J94" s="712">
        <v>4</v>
      </c>
      <c r="K94" s="713">
        <v>1432</v>
      </c>
      <c r="L94" s="714">
        <v>303</v>
      </c>
    </row>
    <row r="95" spans="1:12" s="715" customFormat="1" ht="12.75" customHeight="1">
      <c r="A95" s="575" t="s">
        <v>125</v>
      </c>
      <c r="B95" s="712">
        <v>2255</v>
      </c>
      <c r="C95" s="713">
        <v>131</v>
      </c>
      <c r="D95" s="712">
        <v>302</v>
      </c>
      <c r="E95" s="713">
        <v>34</v>
      </c>
      <c r="F95" s="712">
        <v>86</v>
      </c>
      <c r="G95" s="713">
        <v>456</v>
      </c>
      <c r="H95" s="712">
        <v>24</v>
      </c>
      <c r="I95" s="713">
        <v>740</v>
      </c>
      <c r="J95" s="712">
        <v>1</v>
      </c>
      <c r="K95" s="713">
        <v>245</v>
      </c>
      <c r="L95" s="714">
        <v>236</v>
      </c>
    </row>
    <row r="96" spans="1:12" s="715" customFormat="1" ht="12.75" customHeight="1">
      <c r="A96" s="575" t="s">
        <v>126</v>
      </c>
      <c r="B96" s="712">
        <v>688</v>
      </c>
      <c r="C96" s="713">
        <v>20</v>
      </c>
      <c r="D96" s="712">
        <v>129</v>
      </c>
      <c r="E96" s="713">
        <v>15</v>
      </c>
      <c r="F96" s="712">
        <v>20</v>
      </c>
      <c r="G96" s="713">
        <v>103</v>
      </c>
      <c r="H96" s="712">
        <v>3</v>
      </c>
      <c r="I96" s="713">
        <v>234</v>
      </c>
      <c r="J96" s="712">
        <v>0</v>
      </c>
      <c r="K96" s="713">
        <v>104</v>
      </c>
      <c r="L96" s="714">
        <v>60</v>
      </c>
    </row>
    <row r="97" spans="1:12" s="715" customFormat="1" ht="12.75" customHeight="1">
      <c r="A97" s="575" t="s">
        <v>127</v>
      </c>
      <c r="B97" s="712">
        <v>464</v>
      </c>
      <c r="C97" s="713">
        <v>6</v>
      </c>
      <c r="D97" s="712">
        <v>31</v>
      </c>
      <c r="E97" s="713">
        <v>3</v>
      </c>
      <c r="F97" s="712">
        <v>43</v>
      </c>
      <c r="G97" s="713">
        <v>35</v>
      </c>
      <c r="H97" s="712">
        <v>10</v>
      </c>
      <c r="I97" s="713">
        <v>11</v>
      </c>
      <c r="J97" s="712">
        <v>0</v>
      </c>
      <c r="K97" s="713">
        <v>130</v>
      </c>
      <c r="L97" s="714">
        <v>195</v>
      </c>
    </row>
    <row r="98" spans="1:12" s="715" customFormat="1" ht="12.75" customHeight="1">
      <c r="A98" s="575" t="s">
        <v>128</v>
      </c>
      <c r="B98" s="712">
        <v>1731</v>
      </c>
      <c r="C98" s="713">
        <v>36</v>
      </c>
      <c r="D98" s="712">
        <v>65</v>
      </c>
      <c r="E98" s="713">
        <v>78</v>
      </c>
      <c r="F98" s="712">
        <v>127</v>
      </c>
      <c r="G98" s="713">
        <v>881</v>
      </c>
      <c r="H98" s="712">
        <v>0</v>
      </c>
      <c r="I98" s="713">
        <v>270</v>
      </c>
      <c r="J98" s="712">
        <v>3</v>
      </c>
      <c r="K98" s="713">
        <v>149</v>
      </c>
      <c r="L98" s="714">
        <v>122</v>
      </c>
    </row>
    <row r="99" spans="1:12" ht="12.75">
      <c r="A99" s="575" t="s">
        <v>129</v>
      </c>
      <c r="B99" s="712">
        <v>37</v>
      </c>
      <c r="C99" s="713">
        <v>2</v>
      </c>
      <c r="D99" s="712">
        <v>1</v>
      </c>
      <c r="E99" s="713">
        <v>1</v>
      </c>
      <c r="F99" s="712">
        <v>1</v>
      </c>
      <c r="G99" s="713">
        <v>3</v>
      </c>
      <c r="H99" s="712">
        <v>1</v>
      </c>
      <c r="I99" s="713">
        <v>19</v>
      </c>
      <c r="J99" s="712">
        <v>0</v>
      </c>
      <c r="K99" s="713">
        <v>0</v>
      </c>
      <c r="L99" s="714">
        <v>9</v>
      </c>
    </row>
    <row r="100" spans="1:12" ht="12.75">
      <c r="A100" s="717" t="s">
        <v>130</v>
      </c>
      <c r="B100" s="718">
        <v>208</v>
      </c>
      <c r="C100" s="719">
        <v>0</v>
      </c>
      <c r="D100" s="718">
        <v>4</v>
      </c>
      <c r="E100" s="719">
        <v>5</v>
      </c>
      <c r="F100" s="718">
        <v>36</v>
      </c>
      <c r="G100" s="719">
        <v>17</v>
      </c>
      <c r="H100" s="718">
        <v>1</v>
      </c>
      <c r="I100" s="719">
        <v>5</v>
      </c>
      <c r="J100" s="718">
        <v>0</v>
      </c>
      <c r="K100" s="719">
        <v>14</v>
      </c>
      <c r="L100" s="720">
        <v>126</v>
      </c>
    </row>
    <row r="103" spans="1:12">
      <c r="B103" s="727"/>
      <c r="F103" s="727"/>
      <c r="J103" s="727"/>
    </row>
    <row r="104" spans="1:12">
      <c r="B104" s="727"/>
      <c r="F104" s="727"/>
      <c r="J104" s="727"/>
    </row>
    <row r="105" spans="1:12">
      <c r="B105" s="727"/>
      <c r="F105" s="727"/>
      <c r="J105" s="727"/>
    </row>
    <row r="109" spans="1:12">
      <c r="B109" s="727"/>
      <c r="F109" s="727"/>
      <c r="J109" s="727"/>
    </row>
    <row r="110" spans="1:12">
      <c r="B110" s="727"/>
      <c r="F110" s="727"/>
      <c r="J110" s="727"/>
    </row>
    <row r="111" spans="1:12">
      <c r="B111" s="727"/>
      <c r="F111" s="727"/>
      <c r="J111" s="727"/>
    </row>
    <row r="112" spans="1:12">
      <c r="B112" s="727"/>
      <c r="F112" s="727"/>
      <c r="J112" s="727"/>
    </row>
  </sheetData>
  <mergeCells count="3">
    <mergeCell ref="A3:A4"/>
    <mergeCell ref="B3:B4"/>
    <mergeCell ref="C3:L3"/>
  </mergeCells>
  <hyperlinks>
    <hyperlink ref="A1" location="Содержание!A37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4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"/>
  <sheetViews>
    <sheetView zoomScaleNormal="100" workbookViewId="0">
      <pane xSplit="1" ySplit="4" topLeftCell="B5" activePane="bottomRight" state="frozen"/>
      <selection activeCell="D141" sqref="D141"/>
      <selection pane="topRight" activeCell="D141" sqref="D141"/>
      <selection pane="bottomLeft" activeCell="D141" sqref="D141"/>
      <selection pane="bottomRight" activeCell="M113" sqref="M113"/>
    </sheetView>
  </sheetViews>
  <sheetFormatPr defaultRowHeight="12"/>
  <cols>
    <col min="1" max="1" width="33.42578125" style="459" customWidth="1"/>
    <col min="2" max="2" width="10.5703125" style="459" customWidth="1"/>
    <col min="3" max="3" width="9.85546875" style="459" customWidth="1"/>
    <col min="4" max="4" width="8.85546875" style="459" customWidth="1"/>
    <col min="5" max="5" width="8.42578125" style="459" customWidth="1"/>
    <col min="6" max="6" width="8.85546875" style="459" customWidth="1"/>
    <col min="7" max="7" width="8.140625" style="459" customWidth="1"/>
    <col min="8" max="8" width="10.28515625" style="459" customWidth="1"/>
    <col min="9" max="9" width="9.7109375" style="459" customWidth="1"/>
    <col min="10" max="10" width="9.140625" style="459" customWidth="1"/>
    <col min="11" max="11" width="9.42578125" style="459" customWidth="1"/>
    <col min="12" max="12" width="8" style="459" customWidth="1"/>
    <col min="13" max="16384" width="9.140625" style="459"/>
  </cols>
  <sheetData>
    <row r="1" spans="1:12" s="24" customFormat="1" ht="14.25" customHeight="1">
      <c r="A1" s="1643" t="s">
        <v>867</v>
      </c>
      <c r="B1" s="1629"/>
      <c r="C1" s="1629"/>
      <c r="D1" s="1629"/>
      <c r="E1" s="1629"/>
      <c r="F1" s="1629"/>
      <c r="G1" s="1629"/>
      <c r="H1" s="1629"/>
      <c r="I1" s="1629"/>
      <c r="J1" s="1629"/>
      <c r="K1" s="1629"/>
      <c r="L1" s="1629"/>
    </row>
    <row r="2" spans="1:12" ht="12.75" customHeight="1">
      <c r="A2" s="458"/>
    </row>
    <row r="3" spans="1:12" s="39" customFormat="1" ht="25.5" customHeight="1">
      <c r="A3" s="2227" t="s">
        <v>491</v>
      </c>
      <c r="B3" s="2229" t="s">
        <v>503</v>
      </c>
      <c r="C3" s="2231" t="s">
        <v>493</v>
      </c>
      <c r="D3" s="2232"/>
      <c r="E3" s="2232"/>
      <c r="F3" s="2232"/>
      <c r="G3" s="2232"/>
      <c r="H3" s="2232"/>
      <c r="I3" s="2232"/>
      <c r="J3" s="2232"/>
      <c r="K3" s="2232"/>
      <c r="L3" s="2233"/>
    </row>
    <row r="4" spans="1:12" s="39" customFormat="1" ht="45.75" customHeight="1">
      <c r="A4" s="2228"/>
      <c r="B4" s="2230"/>
      <c r="C4" s="705" t="s">
        <v>494</v>
      </c>
      <c r="D4" s="705" t="s">
        <v>365</v>
      </c>
      <c r="E4" s="705" t="s">
        <v>366</v>
      </c>
      <c r="F4" s="705" t="s">
        <v>367</v>
      </c>
      <c r="G4" s="705" t="s">
        <v>495</v>
      </c>
      <c r="H4" s="705" t="s">
        <v>496</v>
      </c>
      <c r="I4" s="705" t="s">
        <v>497</v>
      </c>
      <c r="J4" s="705" t="s">
        <v>498</v>
      </c>
      <c r="K4" s="705" t="s">
        <v>499</v>
      </c>
      <c r="L4" s="705" t="s">
        <v>373</v>
      </c>
    </row>
    <row r="5" spans="1:12" s="710" customFormat="1" ht="18" customHeight="1">
      <c r="A5" s="706" t="s">
        <v>259</v>
      </c>
      <c r="B5" s="730">
        <v>395845</v>
      </c>
      <c r="C5" s="731">
        <v>23659</v>
      </c>
      <c r="D5" s="732">
        <v>45235</v>
      </c>
      <c r="E5" s="731">
        <v>15424</v>
      </c>
      <c r="F5" s="732">
        <v>48317</v>
      </c>
      <c r="G5" s="731">
        <v>42549</v>
      </c>
      <c r="H5" s="732">
        <v>16144</v>
      </c>
      <c r="I5" s="731">
        <v>96609</v>
      </c>
      <c r="J5" s="732">
        <v>7230</v>
      </c>
      <c r="K5" s="731">
        <v>36009</v>
      </c>
      <c r="L5" s="728">
        <v>64669</v>
      </c>
    </row>
    <row r="6" spans="1:12" s="711" customFormat="1" ht="14.25" customHeight="1">
      <c r="A6" s="469" t="s">
        <v>36</v>
      </c>
      <c r="B6" s="733">
        <v>118429</v>
      </c>
      <c r="C6" s="708">
        <v>5590</v>
      </c>
      <c r="D6" s="707">
        <v>13925</v>
      </c>
      <c r="E6" s="708">
        <v>7054</v>
      </c>
      <c r="F6" s="707">
        <v>6913</v>
      </c>
      <c r="G6" s="708">
        <v>7737</v>
      </c>
      <c r="H6" s="707">
        <v>11204</v>
      </c>
      <c r="I6" s="708">
        <v>28547</v>
      </c>
      <c r="J6" s="707">
        <v>2833</v>
      </c>
      <c r="K6" s="708">
        <v>9653</v>
      </c>
      <c r="L6" s="709">
        <v>24973</v>
      </c>
    </row>
    <row r="7" spans="1:12" s="715" customFormat="1" ht="12" customHeight="1">
      <c r="A7" s="575" t="s">
        <v>37</v>
      </c>
      <c r="B7" s="734">
        <v>6191</v>
      </c>
      <c r="C7" s="713">
        <v>166</v>
      </c>
      <c r="D7" s="712">
        <v>417</v>
      </c>
      <c r="E7" s="713">
        <v>140</v>
      </c>
      <c r="F7" s="712">
        <v>802</v>
      </c>
      <c r="G7" s="713">
        <v>349</v>
      </c>
      <c r="H7" s="712">
        <v>240</v>
      </c>
      <c r="I7" s="713">
        <v>247</v>
      </c>
      <c r="J7" s="712">
        <v>115</v>
      </c>
      <c r="K7" s="713">
        <v>516</v>
      </c>
      <c r="L7" s="714">
        <v>3199</v>
      </c>
    </row>
    <row r="8" spans="1:12" s="715" customFormat="1" ht="12" customHeight="1">
      <c r="A8" s="575" t="s">
        <v>38</v>
      </c>
      <c r="B8" s="734">
        <v>2559</v>
      </c>
      <c r="C8" s="713">
        <v>180</v>
      </c>
      <c r="D8" s="712">
        <v>161</v>
      </c>
      <c r="E8" s="713">
        <v>838</v>
      </c>
      <c r="F8" s="712">
        <v>61</v>
      </c>
      <c r="G8" s="713">
        <v>22</v>
      </c>
      <c r="H8" s="712">
        <v>181</v>
      </c>
      <c r="I8" s="713">
        <v>200</v>
      </c>
      <c r="J8" s="712">
        <v>7</v>
      </c>
      <c r="K8" s="713">
        <v>94</v>
      </c>
      <c r="L8" s="714">
        <v>815</v>
      </c>
    </row>
    <row r="9" spans="1:12" s="715" customFormat="1" ht="12" customHeight="1">
      <c r="A9" s="575" t="s">
        <v>39</v>
      </c>
      <c r="B9" s="734">
        <v>3965</v>
      </c>
      <c r="C9" s="713">
        <v>190</v>
      </c>
      <c r="D9" s="712">
        <v>539</v>
      </c>
      <c r="E9" s="713">
        <v>142</v>
      </c>
      <c r="F9" s="712">
        <v>171</v>
      </c>
      <c r="G9" s="713">
        <v>252</v>
      </c>
      <c r="H9" s="712">
        <v>236</v>
      </c>
      <c r="I9" s="713">
        <v>1369</v>
      </c>
      <c r="J9" s="712">
        <v>68</v>
      </c>
      <c r="K9" s="713">
        <v>418</v>
      </c>
      <c r="L9" s="714">
        <v>580</v>
      </c>
    </row>
    <row r="10" spans="1:12" s="715" customFormat="1" ht="12" customHeight="1">
      <c r="A10" s="575" t="s">
        <v>40</v>
      </c>
      <c r="B10" s="734">
        <v>7456</v>
      </c>
      <c r="C10" s="713">
        <v>245</v>
      </c>
      <c r="D10" s="712">
        <v>705</v>
      </c>
      <c r="E10" s="713">
        <v>150</v>
      </c>
      <c r="F10" s="712">
        <v>1356</v>
      </c>
      <c r="G10" s="713">
        <v>357</v>
      </c>
      <c r="H10" s="712">
        <v>243</v>
      </c>
      <c r="I10" s="713">
        <v>1231</v>
      </c>
      <c r="J10" s="712">
        <v>912</v>
      </c>
      <c r="K10" s="713">
        <v>489</v>
      </c>
      <c r="L10" s="714">
        <v>1768</v>
      </c>
    </row>
    <row r="11" spans="1:12" s="715" customFormat="1" ht="12" customHeight="1">
      <c r="A11" s="575" t="s">
        <v>41</v>
      </c>
      <c r="B11" s="734">
        <v>3377</v>
      </c>
      <c r="C11" s="713">
        <v>341</v>
      </c>
      <c r="D11" s="712">
        <v>526</v>
      </c>
      <c r="E11" s="713">
        <v>60</v>
      </c>
      <c r="F11" s="712">
        <v>70</v>
      </c>
      <c r="G11" s="713">
        <v>291</v>
      </c>
      <c r="H11" s="712">
        <v>137</v>
      </c>
      <c r="I11" s="713">
        <v>1054</v>
      </c>
      <c r="J11" s="712">
        <v>133</v>
      </c>
      <c r="K11" s="713">
        <v>351</v>
      </c>
      <c r="L11" s="714">
        <v>414</v>
      </c>
    </row>
    <row r="12" spans="1:12" s="715" customFormat="1" ht="12" customHeight="1">
      <c r="A12" s="575" t="s">
        <v>42</v>
      </c>
      <c r="B12" s="734">
        <v>17072</v>
      </c>
      <c r="C12" s="713">
        <v>545</v>
      </c>
      <c r="D12" s="712">
        <v>2457</v>
      </c>
      <c r="E12" s="713">
        <v>497</v>
      </c>
      <c r="F12" s="712">
        <v>701</v>
      </c>
      <c r="G12" s="713">
        <v>546</v>
      </c>
      <c r="H12" s="712">
        <v>1179</v>
      </c>
      <c r="I12" s="713">
        <v>7806</v>
      </c>
      <c r="J12" s="712">
        <v>207</v>
      </c>
      <c r="K12" s="713">
        <v>1465</v>
      </c>
      <c r="L12" s="714">
        <v>1669</v>
      </c>
    </row>
    <row r="13" spans="1:12" s="715" customFormat="1" ht="12" customHeight="1">
      <c r="A13" s="575" t="s">
        <v>43</v>
      </c>
      <c r="B13" s="734">
        <v>937</v>
      </c>
      <c r="C13" s="713">
        <v>46</v>
      </c>
      <c r="D13" s="712">
        <v>112</v>
      </c>
      <c r="E13" s="713">
        <v>50</v>
      </c>
      <c r="F13" s="712">
        <v>93</v>
      </c>
      <c r="G13" s="713">
        <v>89</v>
      </c>
      <c r="H13" s="712">
        <v>49</v>
      </c>
      <c r="I13" s="713">
        <v>270</v>
      </c>
      <c r="J13" s="712">
        <v>22</v>
      </c>
      <c r="K13" s="713">
        <v>113</v>
      </c>
      <c r="L13" s="714">
        <v>93</v>
      </c>
    </row>
    <row r="14" spans="1:12" s="715" customFormat="1" ht="12" customHeight="1">
      <c r="A14" s="575" t="s">
        <v>44</v>
      </c>
      <c r="B14" s="734">
        <v>3445</v>
      </c>
      <c r="C14" s="713">
        <v>132</v>
      </c>
      <c r="D14" s="712">
        <v>509</v>
      </c>
      <c r="E14" s="713">
        <v>95</v>
      </c>
      <c r="F14" s="712">
        <v>92</v>
      </c>
      <c r="G14" s="713">
        <v>136</v>
      </c>
      <c r="H14" s="712">
        <v>196</v>
      </c>
      <c r="I14" s="713">
        <v>465</v>
      </c>
      <c r="J14" s="712">
        <v>99</v>
      </c>
      <c r="K14" s="713">
        <v>406</v>
      </c>
      <c r="L14" s="714">
        <v>1315</v>
      </c>
    </row>
    <row r="15" spans="1:12" s="715" customFormat="1" ht="12" customHeight="1">
      <c r="A15" s="575" t="s">
        <v>45</v>
      </c>
      <c r="B15" s="734">
        <v>1458</v>
      </c>
      <c r="C15" s="713">
        <v>104</v>
      </c>
      <c r="D15" s="712">
        <v>165</v>
      </c>
      <c r="E15" s="713">
        <v>54</v>
      </c>
      <c r="F15" s="712">
        <v>369</v>
      </c>
      <c r="G15" s="713">
        <v>131</v>
      </c>
      <c r="H15" s="712">
        <v>10</v>
      </c>
      <c r="I15" s="713">
        <v>319</v>
      </c>
      <c r="J15" s="712">
        <v>23</v>
      </c>
      <c r="K15" s="713">
        <v>82</v>
      </c>
      <c r="L15" s="714">
        <v>201</v>
      </c>
    </row>
    <row r="16" spans="1:12" s="715" customFormat="1" ht="12" customHeight="1">
      <c r="A16" s="575" t="s">
        <v>46</v>
      </c>
      <c r="B16" s="734">
        <v>48154</v>
      </c>
      <c r="C16" s="713">
        <v>2196</v>
      </c>
      <c r="D16" s="712">
        <v>5548</v>
      </c>
      <c r="E16" s="713">
        <v>4164</v>
      </c>
      <c r="F16" s="712">
        <v>1633</v>
      </c>
      <c r="G16" s="713">
        <v>3547</v>
      </c>
      <c r="H16" s="712">
        <v>7768</v>
      </c>
      <c r="I16" s="713">
        <v>7540</v>
      </c>
      <c r="J16" s="712">
        <v>721</v>
      </c>
      <c r="K16" s="713">
        <v>3405</v>
      </c>
      <c r="L16" s="714">
        <v>11632</v>
      </c>
    </row>
    <row r="17" spans="1:12" s="715" customFormat="1" ht="12" customHeight="1">
      <c r="A17" s="575" t="s">
        <v>47</v>
      </c>
      <c r="B17" s="734">
        <v>1360</v>
      </c>
      <c r="C17" s="713">
        <v>78</v>
      </c>
      <c r="D17" s="712">
        <v>146</v>
      </c>
      <c r="E17" s="713">
        <v>73</v>
      </c>
      <c r="F17" s="712">
        <v>73</v>
      </c>
      <c r="G17" s="713">
        <v>80</v>
      </c>
      <c r="H17" s="712">
        <v>79</v>
      </c>
      <c r="I17" s="713">
        <v>283</v>
      </c>
      <c r="J17" s="712">
        <v>43</v>
      </c>
      <c r="K17" s="713">
        <v>100</v>
      </c>
      <c r="L17" s="714">
        <v>405</v>
      </c>
    </row>
    <row r="18" spans="1:12" s="715" customFormat="1" ht="12" customHeight="1">
      <c r="A18" s="575" t="s">
        <v>48</v>
      </c>
      <c r="B18" s="734">
        <v>2906</v>
      </c>
      <c r="C18" s="713">
        <v>198</v>
      </c>
      <c r="D18" s="712">
        <v>266</v>
      </c>
      <c r="E18" s="713">
        <v>79</v>
      </c>
      <c r="F18" s="712">
        <v>210</v>
      </c>
      <c r="G18" s="713">
        <v>171</v>
      </c>
      <c r="H18" s="712">
        <v>248</v>
      </c>
      <c r="I18" s="713">
        <v>793</v>
      </c>
      <c r="J18" s="712">
        <v>67</v>
      </c>
      <c r="K18" s="713">
        <v>365</v>
      </c>
      <c r="L18" s="714">
        <v>509</v>
      </c>
    </row>
    <row r="19" spans="1:12" s="715" customFormat="1" ht="12" customHeight="1">
      <c r="A19" s="575" t="s">
        <v>49</v>
      </c>
      <c r="B19" s="734">
        <v>1930</v>
      </c>
      <c r="C19" s="713">
        <v>221</v>
      </c>
      <c r="D19" s="712">
        <v>394</v>
      </c>
      <c r="E19" s="713">
        <v>-928</v>
      </c>
      <c r="F19" s="712">
        <v>146</v>
      </c>
      <c r="G19" s="713">
        <v>102</v>
      </c>
      <c r="H19" s="712">
        <v>122</v>
      </c>
      <c r="I19" s="713">
        <v>1296</v>
      </c>
      <c r="J19" s="712">
        <v>41</v>
      </c>
      <c r="K19" s="713">
        <v>192</v>
      </c>
      <c r="L19" s="714">
        <v>344</v>
      </c>
    </row>
    <row r="20" spans="1:12" s="715" customFormat="1" ht="12" customHeight="1">
      <c r="A20" s="575" t="s">
        <v>50</v>
      </c>
      <c r="B20" s="734">
        <v>1709</v>
      </c>
      <c r="C20" s="713">
        <v>100</v>
      </c>
      <c r="D20" s="712">
        <v>192</v>
      </c>
      <c r="E20" s="713">
        <v>28</v>
      </c>
      <c r="F20" s="712">
        <v>138</v>
      </c>
      <c r="G20" s="713">
        <v>42</v>
      </c>
      <c r="H20" s="712">
        <v>42</v>
      </c>
      <c r="I20" s="713">
        <v>717</v>
      </c>
      <c r="J20" s="712">
        <v>67</v>
      </c>
      <c r="K20" s="713">
        <v>217</v>
      </c>
      <c r="L20" s="714">
        <v>166</v>
      </c>
    </row>
    <row r="21" spans="1:12" s="715" customFormat="1" ht="12" customHeight="1">
      <c r="A21" s="575" t="s">
        <v>51</v>
      </c>
      <c r="B21" s="734">
        <v>3692</v>
      </c>
      <c r="C21" s="713">
        <v>158</v>
      </c>
      <c r="D21" s="712">
        <v>304</v>
      </c>
      <c r="E21" s="713">
        <v>148</v>
      </c>
      <c r="F21" s="712">
        <v>174</v>
      </c>
      <c r="G21" s="713">
        <v>164</v>
      </c>
      <c r="H21" s="712">
        <v>164</v>
      </c>
      <c r="I21" s="713">
        <v>1792</v>
      </c>
      <c r="J21" s="712">
        <v>148</v>
      </c>
      <c r="K21" s="713">
        <v>371</v>
      </c>
      <c r="L21" s="714">
        <v>269</v>
      </c>
    </row>
    <row r="22" spans="1:12" s="715" customFormat="1" ht="12" customHeight="1">
      <c r="A22" s="575" t="s">
        <v>52</v>
      </c>
      <c r="B22" s="734">
        <v>5247</v>
      </c>
      <c r="C22" s="713">
        <v>273</v>
      </c>
      <c r="D22" s="712">
        <v>1065</v>
      </c>
      <c r="E22" s="713">
        <v>186</v>
      </c>
      <c r="F22" s="712">
        <v>226</v>
      </c>
      <c r="G22" s="713">
        <v>274</v>
      </c>
      <c r="H22" s="712">
        <v>311</v>
      </c>
      <c r="I22" s="713">
        <v>1655</v>
      </c>
      <c r="J22" s="712">
        <v>92</v>
      </c>
      <c r="K22" s="713">
        <v>569</v>
      </c>
      <c r="L22" s="714">
        <v>596</v>
      </c>
    </row>
    <row r="23" spans="1:12" s="715" customFormat="1" ht="12" customHeight="1">
      <c r="A23" s="575" t="s">
        <v>53</v>
      </c>
      <c r="B23" s="734">
        <v>1406</v>
      </c>
      <c r="C23" s="713">
        <v>138</v>
      </c>
      <c r="D23" s="712">
        <v>280</v>
      </c>
      <c r="E23" s="713">
        <v>50</v>
      </c>
      <c r="F23" s="712">
        <v>95</v>
      </c>
      <c r="G23" s="713">
        <v>137</v>
      </c>
      <c r="H23" s="712">
        <v>76</v>
      </c>
      <c r="I23" s="713">
        <v>487</v>
      </c>
      <c r="J23" s="712">
        <v>46</v>
      </c>
      <c r="K23" s="713">
        <v>75</v>
      </c>
      <c r="L23" s="714">
        <v>22</v>
      </c>
    </row>
    <row r="24" spans="1:12" s="715" customFormat="1" ht="12" customHeight="1">
      <c r="A24" s="575" t="s">
        <v>260</v>
      </c>
      <c r="B24" s="734">
        <v>5565</v>
      </c>
      <c r="C24" s="713">
        <v>279</v>
      </c>
      <c r="D24" s="712">
        <v>139</v>
      </c>
      <c r="E24" s="713">
        <v>1228</v>
      </c>
      <c r="F24" s="712">
        <v>503</v>
      </c>
      <c r="G24" s="713">
        <v>1047</v>
      </c>
      <c r="H24" s="712">
        <v>-77</v>
      </c>
      <c r="I24" s="713">
        <v>1023</v>
      </c>
      <c r="J24" s="712">
        <v>22</v>
      </c>
      <c r="K24" s="713">
        <v>425</v>
      </c>
      <c r="L24" s="714">
        <v>976</v>
      </c>
    </row>
    <row r="25" spans="1:12" s="711" customFormat="1" ht="11.25" customHeight="1">
      <c r="A25" s="469" t="s">
        <v>55</v>
      </c>
      <c r="B25" s="733">
        <v>37755</v>
      </c>
      <c r="C25" s="708">
        <v>2770</v>
      </c>
      <c r="D25" s="707">
        <v>2704</v>
      </c>
      <c r="E25" s="708">
        <v>4624</v>
      </c>
      <c r="F25" s="707">
        <v>5258</v>
      </c>
      <c r="G25" s="708">
        <v>3899</v>
      </c>
      <c r="H25" s="707">
        <v>2675</v>
      </c>
      <c r="I25" s="708">
        <v>6060</v>
      </c>
      <c r="J25" s="707">
        <v>414</v>
      </c>
      <c r="K25" s="708">
        <v>3105</v>
      </c>
      <c r="L25" s="709">
        <v>6246</v>
      </c>
    </row>
    <row r="26" spans="1:12" s="715" customFormat="1" ht="12" customHeight="1">
      <c r="A26" s="575" t="s">
        <v>56</v>
      </c>
      <c r="B26" s="734">
        <v>829</v>
      </c>
      <c r="C26" s="713">
        <v>110</v>
      </c>
      <c r="D26" s="712">
        <v>75</v>
      </c>
      <c r="E26" s="713">
        <v>103</v>
      </c>
      <c r="F26" s="712">
        <v>44</v>
      </c>
      <c r="G26" s="713">
        <v>20</v>
      </c>
      <c r="H26" s="712">
        <v>46</v>
      </c>
      <c r="I26" s="713">
        <v>250</v>
      </c>
      <c r="J26" s="712">
        <v>4</v>
      </c>
      <c r="K26" s="713">
        <v>37</v>
      </c>
      <c r="L26" s="714">
        <v>140</v>
      </c>
    </row>
    <row r="27" spans="1:12" s="715" customFormat="1" ht="12" customHeight="1">
      <c r="A27" s="575" t="s">
        <v>57</v>
      </c>
      <c r="B27" s="734">
        <v>1745</v>
      </c>
      <c r="C27" s="713">
        <v>391</v>
      </c>
      <c r="D27" s="712">
        <v>148</v>
      </c>
      <c r="E27" s="713">
        <v>113</v>
      </c>
      <c r="F27" s="712">
        <v>58</v>
      </c>
      <c r="G27" s="713">
        <v>197</v>
      </c>
      <c r="H27" s="712">
        <v>21</v>
      </c>
      <c r="I27" s="713">
        <v>158</v>
      </c>
      <c r="J27" s="712">
        <v>2</v>
      </c>
      <c r="K27" s="713">
        <v>55</v>
      </c>
      <c r="L27" s="714">
        <v>602</v>
      </c>
    </row>
    <row r="28" spans="1:12" s="715" customFormat="1" ht="12" customHeight="1">
      <c r="A28" s="575" t="s">
        <v>300</v>
      </c>
      <c r="B28" s="734">
        <v>820</v>
      </c>
      <c r="C28" s="713">
        <v>56</v>
      </c>
      <c r="D28" s="712">
        <v>31</v>
      </c>
      <c r="E28" s="713">
        <v>23</v>
      </c>
      <c r="F28" s="712">
        <v>11</v>
      </c>
      <c r="G28" s="713">
        <v>4</v>
      </c>
      <c r="H28" s="712">
        <v>10</v>
      </c>
      <c r="I28" s="713">
        <v>217</v>
      </c>
      <c r="J28" s="712">
        <v>59</v>
      </c>
      <c r="K28" s="713">
        <v>360</v>
      </c>
      <c r="L28" s="714">
        <v>49</v>
      </c>
    </row>
    <row r="29" spans="1:12" s="716" customFormat="1" ht="12" customHeight="1">
      <c r="A29" s="486" t="s">
        <v>59</v>
      </c>
      <c r="B29" s="734">
        <v>183</v>
      </c>
      <c r="C29" s="713">
        <v>15</v>
      </c>
      <c r="D29" s="712">
        <v>10</v>
      </c>
      <c r="E29" s="713">
        <v>14</v>
      </c>
      <c r="F29" s="712">
        <v>0</v>
      </c>
      <c r="G29" s="713">
        <v>-2</v>
      </c>
      <c r="H29" s="712">
        <v>1</v>
      </c>
      <c r="I29" s="713">
        <v>128</v>
      </c>
      <c r="J29" s="712">
        <v>0</v>
      </c>
      <c r="K29" s="713">
        <v>16</v>
      </c>
      <c r="L29" s="714">
        <v>1</v>
      </c>
    </row>
    <row r="30" spans="1:12" s="716" customFormat="1" ht="24.75" customHeight="1">
      <c r="A30" s="486" t="s">
        <v>500</v>
      </c>
      <c r="B30" s="734">
        <v>637</v>
      </c>
      <c r="C30" s="713">
        <v>41</v>
      </c>
      <c r="D30" s="712">
        <v>21</v>
      </c>
      <c r="E30" s="713">
        <v>9</v>
      </c>
      <c r="F30" s="712">
        <v>11</v>
      </c>
      <c r="G30" s="713">
        <v>6</v>
      </c>
      <c r="H30" s="712">
        <v>9</v>
      </c>
      <c r="I30" s="713">
        <v>89</v>
      </c>
      <c r="J30" s="712">
        <v>59</v>
      </c>
      <c r="K30" s="713">
        <v>344</v>
      </c>
      <c r="L30" s="714">
        <v>48</v>
      </c>
    </row>
    <row r="31" spans="1:12" s="715" customFormat="1" ht="12" customHeight="1">
      <c r="A31" s="575" t="s">
        <v>61</v>
      </c>
      <c r="B31" s="734">
        <v>875</v>
      </c>
      <c r="C31" s="713">
        <v>53</v>
      </c>
      <c r="D31" s="712">
        <v>297</v>
      </c>
      <c r="E31" s="713">
        <v>29</v>
      </c>
      <c r="F31" s="712">
        <v>33</v>
      </c>
      <c r="G31" s="713">
        <v>256</v>
      </c>
      <c r="H31" s="712">
        <v>20</v>
      </c>
      <c r="I31" s="713">
        <v>110</v>
      </c>
      <c r="J31" s="712">
        <v>0</v>
      </c>
      <c r="K31" s="713">
        <v>51</v>
      </c>
      <c r="L31" s="714">
        <v>26</v>
      </c>
    </row>
    <row r="32" spans="1:12" s="715" customFormat="1" ht="12" customHeight="1">
      <c r="A32" s="575" t="s">
        <v>62</v>
      </c>
      <c r="B32" s="734">
        <v>5882</v>
      </c>
      <c r="C32" s="713">
        <v>244</v>
      </c>
      <c r="D32" s="712">
        <v>465</v>
      </c>
      <c r="E32" s="713">
        <v>416</v>
      </c>
      <c r="F32" s="712">
        <v>2722</v>
      </c>
      <c r="G32" s="713">
        <v>595</v>
      </c>
      <c r="H32" s="712">
        <v>116</v>
      </c>
      <c r="I32" s="713">
        <v>245</v>
      </c>
      <c r="J32" s="712">
        <v>77</v>
      </c>
      <c r="K32" s="713">
        <v>526</v>
      </c>
      <c r="L32" s="714">
        <v>476</v>
      </c>
    </row>
    <row r="33" spans="1:12" s="715" customFormat="1" ht="12" customHeight="1">
      <c r="A33" s="575" t="s">
        <v>63</v>
      </c>
      <c r="B33" s="734">
        <v>7702</v>
      </c>
      <c r="C33" s="713">
        <v>318</v>
      </c>
      <c r="D33" s="712">
        <v>493</v>
      </c>
      <c r="E33" s="713">
        <v>1092</v>
      </c>
      <c r="F33" s="712">
        <v>673</v>
      </c>
      <c r="G33" s="713">
        <v>421</v>
      </c>
      <c r="H33" s="712">
        <v>899</v>
      </c>
      <c r="I33" s="713">
        <v>1618</v>
      </c>
      <c r="J33" s="712">
        <v>88</v>
      </c>
      <c r="K33" s="713">
        <v>505</v>
      </c>
      <c r="L33" s="714">
        <v>1595</v>
      </c>
    </row>
    <row r="34" spans="1:12" s="715" customFormat="1" ht="12" customHeight="1">
      <c r="A34" s="575" t="s">
        <v>64</v>
      </c>
      <c r="B34" s="734">
        <v>1136</v>
      </c>
      <c r="C34" s="713">
        <v>146</v>
      </c>
      <c r="D34" s="712">
        <v>143</v>
      </c>
      <c r="E34" s="713">
        <v>83</v>
      </c>
      <c r="F34" s="712">
        <v>119</v>
      </c>
      <c r="G34" s="713">
        <v>182</v>
      </c>
      <c r="H34" s="712">
        <v>10</v>
      </c>
      <c r="I34" s="713">
        <v>115</v>
      </c>
      <c r="J34" s="712">
        <v>11</v>
      </c>
      <c r="K34" s="713">
        <v>84</v>
      </c>
      <c r="L34" s="714">
        <v>243</v>
      </c>
    </row>
    <row r="35" spans="1:12" s="715" customFormat="1" ht="12" customHeight="1">
      <c r="A35" s="575" t="s">
        <v>65</v>
      </c>
      <c r="B35" s="734">
        <v>1878</v>
      </c>
      <c r="C35" s="713">
        <v>87</v>
      </c>
      <c r="D35" s="712">
        <v>66</v>
      </c>
      <c r="E35" s="713">
        <v>87</v>
      </c>
      <c r="F35" s="712">
        <v>112</v>
      </c>
      <c r="G35" s="713">
        <v>91</v>
      </c>
      <c r="H35" s="712">
        <v>58</v>
      </c>
      <c r="I35" s="713">
        <v>991</v>
      </c>
      <c r="J35" s="712">
        <v>29</v>
      </c>
      <c r="K35" s="713">
        <v>229</v>
      </c>
      <c r="L35" s="714">
        <v>128</v>
      </c>
    </row>
    <row r="36" spans="1:12" s="715" customFormat="1" ht="12" customHeight="1">
      <c r="A36" s="575" t="s">
        <v>66</v>
      </c>
      <c r="B36" s="734">
        <v>1902</v>
      </c>
      <c r="C36" s="713">
        <v>86</v>
      </c>
      <c r="D36" s="712">
        <v>277</v>
      </c>
      <c r="E36" s="713">
        <v>434</v>
      </c>
      <c r="F36" s="712">
        <v>54</v>
      </c>
      <c r="G36" s="713">
        <v>19</v>
      </c>
      <c r="H36" s="712">
        <v>34</v>
      </c>
      <c r="I36" s="713">
        <v>554</v>
      </c>
      <c r="J36" s="712">
        <v>73</v>
      </c>
      <c r="K36" s="713">
        <v>173</v>
      </c>
      <c r="L36" s="714">
        <v>198</v>
      </c>
    </row>
    <row r="37" spans="1:12" s="715" customFormat="1" ht="12" customHeight="1">
      <c r="A37" s="717" t="s">
        <v>262</v>
      </c>
      <c r="B37" s="729">
        <v>14986</v>
      </c>
      <c r="C37" s="719">
        <v>1279</v>
      </c>
      <c r="D37" s="718">
        <v>709</v>
      </c>
      <c r="E37" s="719">
        <v>2244</v>
      </c>
      <c r="F37" s="718">
        <v>1432</v>
      </c>
      <c r="G37" s="719">
        <v>2114</v>
      </c>
      <c r="H37" s="718">
        <v>1461</v>
      </c>
      <c r="I37" s="719">
        <v>1802</v>
      </c>
      <c r="J37" s="718">
        <v>71</v>
      </c>
      <c r="K37" s="719">
        <v>1085</v>
      </c>
      <c r="L37" s="720">
        <v>2789</v>
      </c>
    </row>
    <row r="38" spans="1:12" s="711" customFormat="1" ht="13.5" customHeight="1">
      <c r="A38" s="507" t="s">
        <v>68</v>
      </c>
      <c r="B38" s="735">
        <v>59212</v>
      </c>
      <c r="C38" s="722">
        <v>2878</v>
      </c>
      <c r="D38" s="721">
        <v>10223</v>
      </c>
      <c r="E38" s="722">
        <v>1716</v>
      </c>
      <c r="F38" s="721">
        <v>5069</v>
      </c>
      <c r="G38" s="722">
        <v>1404</v>
      </c>
      <c r="H38" s="721">
        <v>1026</v>
      </c>
      <c r="I38" s="722">
        <v>4158</v>
      </c>
      <c r="J38" s="721">
        <v>1517</v>
      </c>
      <c r="K38" s="722">
        <v>3550</v>
      </c>
      <c r="L38" s="723">
        <v>27671</v>
      </c>
    </row>
    <row r="39" spans="1:12" s="715" customFormat="1" ht="13.5" customHeight="1">
      <c r="A39" s="575" t="s">
        <v>69</v>
      </c>
      <c r="B39" s="734">
        <v>2894</v>
      </c>
      <c r="C39" s="713">
        <v>96</v>
      </c>
      <c r="D39" s="712">
        <v>630</v>
      </c>
      <c r="E39" s="713">
        <v>51</v>
      </c>
      <c r="F39" s="712">
        <v>377</v>
      </c>
      <c r="G39" s="713">
        <v>127</v>
      </c>
      <c r="H39" s="712">
        <v>52</v>
      </c>
      <c r="I39" s="713">
        <v>193</v>
      </c>
      <c r="J39" s="712">
        <v>885</v>
      </c>
      <c r="K39" s="713">
        <v>159</v>
      </c>
      <c r="L39" s="714">
        <v>324</v>
      </c>
    </row>
    <row r="40" spans="1:12" s="715" customFormat="1" ht="13.5" customHeight="1">
      <c r="A40" s="575" t="s">
        <v>70</v>
      </c>
      <c r="B40" s="734">
        <v>28</v>
      </c>
      <c r="C40" s="713">
        <v>2</v>
      </c>
      <c r="D40" s="712">
        <v>0</v>
      </c>
      <c r="E40" s="713">
        <v>2</v>
      </c>
      <c r="F40" s="712">
        <v>3</v>
      </c>
      <c r="G40" s="713">
        <v>8</v>
      </c>
      <c r="H40" s="712">
        <v>1</v>
      </c>
      <c r="I40" s="713">
        <v>11</v>
      </c>
      <c r="J40" s="712">
        <v>0</v>
      </c>
      <c r="K40" s="713">
        <v>-2</v>
      </c>
      <c r="L40" s="714">
        <v>3</v>
      </c>
    </row>
    <row r="41" spans="1:12" s="715" customFormat="1" ht="13.5" customHeight="1">
      <c r="A41" s="575" t="s">
        <v>71</v>
      </c>
      <c r="B41" s="734">
        <v>9503</v>
      </c>
      <c r="C41" s="713">
        <v>191</v>
      </c>
      <c r="D41" s="712">
        <v>354</v>
      </c>
      <c r="E41" s="713">
        <v>322</v>
      </c>
      <c r="F41" s="712">
        <v>246</v>
      </c>
      <c r="G41" s="713">
        <v>32</v>
      </c>
      <c r="H41" s="712">
        <v>112</v>
      </c>
      <c r="I41" s="713">
        <v>101</v>
      </c>
      <c r="J41" s="712">
        <v>25</v>
      </c>
      <c r="K41" s="713">
        <v>689</v>
      </c>
      <c r="L41" s="714">
        <v>7431</v>
      </c>
    </row>
    <row r="42" spans="1:12" s="715" customFormat="1" ht="13.5" customHeight="1">
      <c r="A42" s="575" t="s">
        <v>72</v>
      </c>
      <c r="B42" s="734">
        <v>16378</v>
      </c>
      <c r="C42" s="713">
        <v>499</v>
      </c>
      <c r="D42" s="712">
        <v>3575</v>
      </c>
      <c r="E42" s="713">
        <v>709</v>
      </c>
      <c r="F42" s="712">
        <v>3045</v>
      </c>
      <c r="G42" s="713">
        <v>541</v>
      </c>
      <c r="H42" s="712">
        <v>514</v>
      </c>
      <c r="I42" s="713">
        <v>1591</v>
      </c>
      <c r="J42" s="712">
        <v>252</v>
      </c>
      <c r="K42" s="713">
        <v>1230</v>
      </c>
      <c r="L42" s="714">
        <v>4422</v>
      </c>
    </row>
    <row r="43" spans="1:12" s="715" customFormat="1" ht="13.5" customHeight="1">
      <c r="A43" s="575" t="s">
        <v>73</v>
      </c>
      <c r="B43" s="734">
        <v>1028</v>
      </c>
      <c r="C43" s="713">
        <v>341</v>
      </c>
      <c r="D43" s="712">
        <v>105</v>
      </c>
      <c r="E43" s="713">
        <v>48</v>
      </c>
      <c r="F43" s="712">
        <v>176</v>
      </c>
      <c r="G43" s="713">
        <v>47</v>
      </c>
      <c r="H43" s="712">
        <v>6</v>
      </c>
      <c r="I43" s="713">
        <v>129</v>
      </c>
      <c r="J43" s="712">
        <v>11</v>
      </c>
      <c r="K43" s="713">
        <v>139</v>
      </c>
      <c r="L43" s="714">
        <v>26</v>
      </c>
    </row>
    <row r="44" spans="1:12" s="715" customFormat="1" ht="13.5" customHeight="1">
      <c r="A44" s="575" t="s">
        <v>74</v>
      </c>
      <c r="B44" s="734">
        <v>5419</v>
      </c>
      <c r="C44" s="713">
        <v>657</v>
      </c>
      <c r="D44" s="712">
        <v>1415</v>
      </c>
      <c r="E44" s="713">
        <v>87</v>
      </c>
      <c r="F44" s="712">
        <v>433</v>
      </c>
      <c r="G44" s="713">
        <v>100</v>
      </c>
      <c r="H44" s="712">
        <v>106</v>
      </c>
      <c r="I44" s="713">
        <v>1070</v>
      </c>
      <c r="J44" s="712">
        <v>136</v>
      </c>
      <c r="K44" s="713">
        <v>638</v>
      </c>
      <c r="L44" s="714">
        <v>777</v>
      </c>
    </row>
    <row r="45" spans="1:12" s="711" customFormat="1" ht="14.25" customHeight="1">
      <c r="A45" s="575" t="s">
        <v>75</v>
      </c>
      <c r="B45" s="734">
        <v>17529</v>
      </c>
      <c r="C45" s="713">
        <v>993</v>
      </c>
      <c r="D45" s="712">
        <v>3889</v>
      </c>
      <c r="E45" s="713">
        <v>133</v>
      </c>
      <c r="F45" s="712">
        <v>462</v>
      </c>
      <c r="G45" s="713">
        <v>402</v>
      </c>
      <c r="H45" s="712">
        <v>143</v>
      </c>
      <c r="I45" s="713">
        <v>1021</v>
      </c>
      <c r="J45" s="712">
        <v>201</v>
      </c>
      <c r="K45" s="713">
        <v>641</v>
      </c>
      <c r="L45" s="714">
        <v>9644</v>
      </c>
    </row>
    <row r="46" spans="1:12" s="715" customFormat="1" ht="13.5" customHeight="1">
      <c r="A46" s="575" t="s">
        <v>201</v>
      </c>
      <c r="B46" s="734">
        <v>6433</v>
      </c>
      <c r="C46" s="713">
        <v>99</v>
      </c>
      <c r="D46" s="712">
        <v>255</v>
      </c>
      <c r="E46" s="713">
        <v>364</v>
      </c>
      <c r="F46" s="712">
        <v>327</v>
      </c>
      <c r="G46" s="713">
        <v>147</v>
      </c>
      <c r="H46" s="712">
        <v>92</v>
      </c>
      <c r="I46" s="713">
        <v>42</v>
      </c>
      <c r="J46" s="712">
        <v>7</v>
      </c>
      <c r="K46" s="713">
        <v>56</v>
      </c>
      <c r="L46" s="714">
        <v>5044</v>
      </c>
    </row>
    <row r="47" spans="1:12" s="715" customFormat="1" ht="25.5" customHeight="1">
      <c r="A47" s="469" t="s">
        <v>77</v>
      </c>
      <c r="B47" s="733">
        <v>8261</v>
      </c>
      <c r="C47" s="708">
        <v>2218</v>
      </c>
      <c r="D47" s="707">
        <v>1988</v>
      </c>
      <c r="E47" s="708">
        <v>100</v>
      </c>
      <c r="F47" s="707">
        <v>870</v>
      </c>
      <c r="G47" s="708">
        <v>459</v>
      </c>
      <c r="H47" s="707">
        <v>75</v>
      </c>
      <c r="I47" s="708">
        <v>981</v>
      </c>
      <c r="J47" s="707">
        <v>159</v>
      </c>
      <c r="K47" s="708">
        <v>1201</v>
      </c>
      <c r="L47" s="709">
        <v>210</v>
      </c>
    </row>
    <row r="48" spans="1:12" s="715" customFormat="1" ht="13.5" customHeight="1">
      <c r="A48" s="575" t="s">
        <v>78</v>
      </c>
      <c r="B48" s="734">
        <v>2212</v>
      </c>
      <c r="C48" s="713">
        <v>1372</v>
      </c>
      <c r="D48" s="712">
        <v>25</v>
      </c>
      <c r="E48" s="713">
        <v>11</v>
      </c>
      <c r="F48" s="712">
        <v>118</v>
      </c>
      <c r="G48" s="713">
        <v>264</v>
      </c>
      <c r="H48" s="712">
        <v>32</v>
      </c>
      <c r="I48" s="713">
        <v>97</v>
      </c>
      <c r="J48" s="712">
        <v>27</v>
      </c>
      <c r="K48" s="713">
        <v>154</v>
      </c>
      <c r="L48" s="714">
        <v>112</v>
      </c>
    </row>
    <row r="49" spans="1:26" s="715" customFormat="1" ht="13.5" customHeight="1">
      <c r="A49" s="575" t="s">
        <v>79</v>
      </c>
      <c r="B49" s="734">
        <v>454</v>
      </c>
      <c r="C49" s="713">
        <v>92</v>
      </c>
      <c r="D49" s="712">
        <v>0</v>
      </c>
      <c r="E49" s="713">
        <v>2</v>
      </c>
      <c r="F49" s="712">
        <v>215</v>
      </c>
      <c r="G49" s="713">
        <v>6</v>
      </c>
      <c r="H49" s="712">
        <v>0</v>
      </c>
      <c r="I49" s="713">
        <v>84</v>
      </c>
      <c r="J49" s="712">
        <v>0</v>
      </c>
      <c r="K49" s="713">
        <v>44</v>
      </c>
      <c r="L49" s="714">
        <v>11</v>
      </c>
    </row>
    <row r="50" spans="1:26" s="715" customFormat="1" ht="13.5" customHeight="1">
      <c r="A50" s="575" t="s">
        <v>80</v>
      </c>
      <c r="B50" s="734">
        <v>620</v>
      </c>
      <c r="C50" s="713">
        <v>78</v>
      </c>
      <c r="D50" s="712">
        <v>126</v>
      </c>
      <c r="E50" s="713">
        <v>4</v>
      </c>
      <c r="F50" s="712">
        <v>65</v>
      </c>
      <c r="G50" s="713">
        <v>35</v>
      </c>
      <c r="H50" s="712">
        <v>-3</v>
      </c>
      <c r="I50" s="713">
        <v>52</v>
      </c>
      <c r="J50" s="712">
        <v>61</v>
      </c>
      <c r="K50" s="713">
        <v>175</v>
      </c>
      <c r="L50" s="714">
        <v>27</v>
      </c>
    </row>
    <row r="51" spans="1:26" s="724" customFormat="1" ht="13.5" customHeight="1">
      <c r="A51" s="575" t="s">
        <v>81</v>
      </c>
      <c r="B51" s="734">
        <v>591</v>
      </c>
      <c r="C51" s="713">
        <v>70</v>
      </c>
      <c r="D51" s="712">
        <v>24</v>
      </c>
      <c r="E51" s="713">
        <v>1</v>
      </c>
      <c r="F51" s="712">
        <v>21</v>
      </c>
      <c r="G51" s="713">
        <v>20</v>
      </c>
      <c r="H51" s="712">
        <v>1</v>
      </c>
      <c r="I51" s="713">
        <v>175</v>
      </c>
      <c r="J51" s="712">
        <v>17</v>
      </c>
      <c r="K51" s="713">
        <v>261</v>
      </c>
      <c r="L51" s="714">
        <v>1</v>
      </c>
      <c r="N51" s="715"/>
      <c r="P51" s="715"/>
      <c r="Q51" s="715"/>
      <c r="R51" s="715"/>
      <c r="S51" s="715"/>
      <c r="T51" s="715"/>
      <c r="U51" s="715"/>
      <c r="V51" s="715"/>
      <c r="W51" s="715"/>
      <c r="X51" s="715"/>
      <c r="Y51" s="715"/>
      <c r="Z51" s="715"/>
    </row>
    <row r="52" spans="1:26" s="715" customFormat="1" ht="13.5" customHeight="1">
      <c r="A52" s="575" t="s">
        <v>82</v>
      </c>
      <c r="B52" s="734">
        <v>188</v>
      </c>
      <c r="C52" s="713">
        <v>48</v>
      </c>
      <c r="D52" s="712">
        <v>64</v>
      </c>
      <c r="E52" s="713">
        <v>9</v>
      </c>
      <c r="F52" s="712">
        <v>8</v>
      </c>
      <c r="G52" s="713">
        <v>6</v>
      </c>
      <c r="H52" s="712">
        <v>18</v>
      </c>
      <c r="I52" s="713">
        <v>86</v>
      </c>
      <c r="J52" s="712">
        <v>-2</v>
      </c>
      <c r="K52" s="713">
        <v>-9</v>
      </c>
      <c r="L52" s="714">
        <v>-40</v>
      </c>
    </row>
    <row r="53" spans="1:26" s="711" customFormat="1" ht="14.25" customHeight="1">
      <c r="A53" s="725" t="s">
        <v>83</v>
      </c>
      <c r="B53" s="734">
        <v>754</v>
      </c>
      <c r="C53" s="713">
        <v>154</v>
      </c>
      <c r="D53" s="712">
        <v>2</v>
      </c>
      <c r="E53" s="713">
        <v>9</v>
      </c>
      <c r="F53" s="712">
        <v>197</v>
      </c>
      <c r="G53" s="713">
        <v>17</v>
      </c>
      <c r="H53" s="712">
        <v>-1</v>
      </c>
      <c r="I53" s="713">
        <v>293</v>
      </c>
      <c r="J53" s="712">
        <v>0</v>
      </c>
      <c r="K53" s="713">
        <v>66</v>
      </c>
      <c r="L53" s="714">
        <v>17</v>
      </c>
    </row>
    <row r="54" spans="1:26" s="715" customFormat="1" ht="13.5" customHeight="1">
      <c r="A54" s="575" t="s">
        <v>84</v>
      </c>
      <c r="B54" s="734">
        <v>3442</v>
      </c>
      <c r="C54" s="713">
        <v>404</v>
      </c>
      <c r="D54" s="712">
        <v>1747</v>
      </c>
      <c r="E54" s="713">
        <v>64</v>
      </c>
      <c r="F54" s="712">
        <v>246</v>
      </c>
      <c r="G54" s="713">
        <v>111</v>
      </c>
      <c r="H54" s="712">
        <v>28</v>
      </c>
      <c r="I54" s="713">
        <v>194</v>
      </c>
      <c r="J54" s="712">
        <v>56</v>
      </c>
      <c r="K54" s="713">
        <v>510</v>
      </c>
      <c r="L54" s="714">
        <v>82</v>
      </c>
    </row>
    <row r="55" spans="1:26" s="715" customFormat="1" ht="13.5" customHeight="1">
      <c r="A55" s="469" t="s">
        <v>85</v>
      </c>
      <c r="B55" s="733">
        <v>48814</v>
      </c>
      <c r="C55" s="708">
        <v>3777</v>
      </c>
      <c r="D55" s="707">
        <v>5787</v>
      </c>
      <c r="E55" s="708">
        <v>661</v>
      </c>
      <c r="F55" s="707">
        <v>6730</v>
      </c>
      <c r="G55" s="708">
        <v>3232</v>
      </c>
      <c r="H55" s="707">
        <v>487</v>
      </c>
      <c r="I55" s="708">
        <v>16788</v>
      </c>
      <c r="J55" s="707">
        <v>2016</v>
      </c>
      <c r="K55" s="708">
        <v>8209</v>
      </c>
      <c r="L55" s="709">
        <v>1127</v>
      </c>
    </row>
    <row r="56" spans="1:26" s="715" customFormat="1" ht="13.5" customHeight="1">
      <c r="A56" s="575" t="s">
        <v>86</v>
      </c>
      <c r="B56" s="734">
        <v>7092</v>
      </c>
      <c r="C56" s="713">
        <v>474</v>
      </c>
      <c r="D56" s="712">
        <v>840</v>
      </c>
      <c r="E56" s="713">
        <v>64</v>
      </c>
      <c r="F56" s="712">
        <v>600</v>
      </c>
      <c r="G56" s="713">
        <v>276</v>
      </c>
      <c r="H56" s="712">
        <v>55</v>
      </c>
      <c r="I56" s="713">
        <v>2712</v>
      </c>
      <c r="J56" s="712">
        <v>177</v>
      </c>
      <c r="K56" s="713">
        <v>1856</v>
      </c>
      <c r="L56" s="714">
        <v>38</v>
      </c>
    </row>
    <row r="57" spans="1:26" s="715" customFormat="1" ht="13.5" customHeight="1">
      <c r="A57" s="575" t="s">
        <v>264</v>
      </c>
      <c r="B57" s="734">
        <v>1094</v>
      </c>
      <c r="C57" s="713">
        <v>21</v>
      </c>
      <c r="D57" s="712">
        <v>47</v>
      </c>
      <c r="E57" s="713">
        <v>9</v>
      </c>
      <c r="F57" s="712">
        <v>28</v>
      </c>
      <c r="G57" s="713">
        <v>73</v>
      </c>
      <c r="H57" s="712">
        <v>10</v>
      </c>
      <c r="I57" s="713">
        <v>340</v>
      </c>
      <c r="J57" s="712">
        <v>236</v>
      </c>
      <c r="K57" s="713">
        <v>346</v>
      </c>
      <c r="L57" s="714">
        <v>-16</v>
      </c>
    </row>
    <row r="58" spans="1:26" s="715" customFormat="1" ht="13.5" customHeight="1">
      <c r="A58" s="575" t="s">
        <v>88</v>
      </c>
      <c r="B58" s="734">
        <v>2006</v>
      </c>
      <c r="C58" s="713">
        <v>48</v>
      </c>
      <c r="D58" s="712">
        <v>73</v>
      </c>
      <c r="E58" s="713">
        <v>22</v>
      </c>
      <c r="F58" s="712">
        <v>13</v>
      </c>
      <c r="G58" s="713">
        <v>196</v>
      </c>
      <c r="H58" s="712">
        <v>6</v>
      </c>
      <c r="I58" s="713">
        <v>713</v>
      </c>
      <c r="J58" s="712">
        <v>264</v>
      </c>
      <c r="K58" s="713">
        <v>599</v>
      </c>
      <c r="L58" s="714">
        <v>72</v>
      </c>
    </row>
    <row r="59" spans="1:26" s="715" customFormat="1" ht="13.5" customHeight="1">
      <c r="A59" s="575" t="s">
        <v>89</v>
      </c>
      <c r="B59" s="734">
        <v>6959</v>
      </c>
      <c r="C59" s="713">
        <v>660</v>
      </c>
      <c r="D59" s="712">
        <v>295</v>
      </c>
      <c r="E59" s="713">
        <v>86</v>
      </c>
      <c r="F59" s="712">
        <v>696</v>
      </c>
      <c r="G59" s="713">
        <v>431</v>
      </c>
      <c r="H59" s="712">
        <v>40</v>
      </c>
      <c r="I59" s="713">
        <v>2539</v>
      </c>
      <c r="J59" s="712">
        <v>303</v>
      </c>
      <c r="K59" s="713">
        <v>1764</v>
      </c>
      <c r="L59" s="714">
        <v>145</v>
      </c>
    </row>
    <row r="60" spans="1:26" s="715" customFormat="1" ht="13.5" customHeight="1">
      <c r="A60" s="575" t="s">
        <v>90</v>
      </c>
      <c r="B60" s="734">
        <v>1451</v>
      </c>
      <c r="C60" s="713">
        <v>98</v>
      </c>
      <c r="D60" s="712">
        <v>346</v>
      </c>
      <c r="E60" s="713">
        <v>30</v>
      </c>
      <c r="F60" s="712">
        <v>118</v>
      </c>
      <c r="G60" s="713">
        <v>216</v>
      </c>
      <c r="H60" s="712">
        <v>15</v>
      </c>
      <c r="I60" s="713">
        <v>254</v>
      </c>
      <c r="J60" s="712">
        <v>85</v>
      </c>
      <c r="K60" s="713">
        <v>305</v>
      </c>
      <c r="L60" s="714">
        <v>-16</v>
      </c>
    </row>
    <row r="61" spans="1:26" s="715" customFormat="1" ht="13.5" customHeight="1">
      <c r="A61" s="575" t="s">
        <v>91</v>
      </c>
      <c r="B61" s="734">
        <v>1303</v>
      </c>
      <c r="C61" s="713">
        <v>32</v>
      </c>
      <c r="D61" s="712">
        <v>55</v>
      </c>
      <c r="E61" s="713">
        <v>24</v>
      </c>
      <c r="F61" s="712">
        <v>59</v>
      </c>
      <c r="G61" s="713">
        <v>58</v>
      </c>
      <c r="H61" s="712">
        <v>15</v>
      </c>
      <c r="I61" s="713">
        <v>438</v>
      </c>
      <c r="J61" s="712">
        <v>429</v>
      </c>
      <c r="K61" s="713">
        <v>137</v>
      </c>
      <c r="L61" s="714">
        <v>56</v>
      </c>
    </row>
    <row r="62" spans="1:26" s="715" customFormat="1" ht="13.5" customHeight="1">
      <c r="A62" s="575" t="s">
        <v>92</v>
      </c>
      <c r="B62" s="734">
        <v>2827</v>
      </c>
      <c r="C62" s="713">
        <v>175</v>
      </c>
      <c r="D62" s="712">
        <v>410</v>
      </c>
      <c r="E62" s="713">
        <v>23</v>
      </c>
      <c r="F62" s="712">
        <v>111</v>
      </c>
      <c r="G62" s="713">
        <v>229</v>
      </c>
      <c r="H62" s="712">
        <v>32</v>
      </c>
      <c r="I62" s="713">
        <v>1586</v>
      </c>
      <c r="J62" s="712">
        <v>162</v>
      </c>
      <c r="K62" s="713">
        <v>92</v>
      </c>
      <c r="L62" s="714">
        <v>7</v>
      </c>
    </row>
    <row r="63" spans="1:26" s="715" customFormat="1" ht="13.5" customHeight="1">
      <c r="A63" s="575" t="s">
        <v>93</v>
      </c>
      <c r="B63" s="734">
        <v>765</v>
      </c>
      <c r="C63" s="713">
        <v>78</v>
      </c>
      <c r="D63" s="712">
        <v>171</v>
      </c>
      <c r="E63" s="713">
        <v>20</v>
      </c>
      <c r="F63" s="712">
        <v>83</v>
      </c>
      <c r="G63" s="713">
        <v>33</v>
      </c>
      <c r="H63" s="712">
        <v>17</v>
      </c>
      <c r="I63" s="713">
        <v>160</v>
      </c>
      <c r="J63" s="712">
        <v>4</v>
      </c>
      <c r="K63" s="713">
        <v>112</v>
      </c>
      <c r="L63" s="714">
        <v>87</v>
      </c>
    </row>
    <row r="64" spans="1:26" s="715" customFormat="1" ht="13.5" customHeight="1">
      <c r="A64" s="575" t="s">
        <v>94</v>
      </c>
      <c r="B64" s="734">
        <v>4114</v>
      </c>
      <c r="C64" s="713">
        <v>503</v>
      </c>
      <c r="D64" s="712">
        <v>1091</v>
      </c>
      <c r="E64" s="713">
        <v>125</v>
      </c>
      <c r="F64" s="712">
        <v>416</v>
      </c>
      <c r="G64" s="713">
        <v>279</v>
      </c>
      <c r="H64" s="712">
        <v>113</v>
      </c>
      <c r="I64" s="713">
        <v>751</v>
      </c>
      <c r="J64" s="712">
        <v>35</v>
      </c>
      <c r="K64" s="713">
        <v>573</v>
      </c>
      <c r="L64" s="714">
        <v>228</v>
      </c>
    </row>
    <row r="65" spans="1:12" s="715" customFormat="1" ht="13.5" customHeight="1">
      <c r="A65" s="575" t="s">
        <v>95</v>
      </c>
      <c r="B65" s="734">
        <v>7593</v>
      </c>
      <c r="C65" s="713">
        <v>489</v>
      </c>
      <c r="D65" s="712">
        <v>854</v>
      </c>
      <c r="E65" s="713">
        <v>60</v>
      </c>
      <c r="F65" s="712">
        <v>2548</v>
      </c>
      <c r="G65" s="713">
        <v>259</v>
      </c>
      <c r="H65" s="712">
        <v>49</v>
      </c>
      <c r="I65" s="713">
        <v>2171</v>
      </c>
      <c r="J65" s="712">
        <v>17</v>
      </c>
      <c r="K65" s="713">
        <v>925</v>
      </c>
      <c r="L65" s="714">
        <v>221</v>
      </c>
    </row>
    <row r="66" spans="1:12" s="715" customFormat="1" ht="13.5" customHeight="1">
      <c r="A66" s="575" t="s">
        <v>96</v>
      </c>
      <c r="B66" s="734">
        <v>1649</v>
      </c>
      <c r="C66" s="713">
        <v>73</v>
      </c>
      <c r="D66" s="712">
        <v>118</v>
      </c>
      <c r="E66" s="713">
        <v>21</v>
      </c>
      <c r="F66" s="712">
        <v>124</v>
      </c>
      <c r="G66" s="713">
        <v>215</v>
      </c>
      <c r="H66" s="712">
        <v>8</v>
      </c>
      <c r="I66" s="713">
        <v>886</v>
      </c>
      <c r="J66" s="712">
        <v>-22</v>
      </c>
      <c r="K66" s="713">
        <v>209</v>
      </c>
      <c r="L66" s="714">
        <v>17</v>
      </c>
    </row>
    <row r="67" spans="1:12" s="715" customFormat="1" ht="13.5" customHeight="1">
      <c r="A67" s="575" t="s">
        <v>97</v>
      </c>
      <c r="B67" s="734">
        <v>7439</v>
      </c>
      <c r="C67" s="713">
        <v>532</v>
      </c>
      <c r="D67" s="712">
        <v>991</v>
      </c>
      <c r="E67" s="713">
        <v>124</v>
      </c>
      <c r="F67" s="712">
        <v>1217</v>
      </c>
      <c r="G67" s="713">
        <v>576</v>
      </c>
      <c r="H67" s="712">
        <v>89</v>
      </c>
      <c r="I67" s="713">
        <v>2806</v>
      </c>
      <c r="J67" s="712">
        <v>97</v>
      </c>
      <c r="K67" s="713">
        <v>856</v>
      </c>
      <c r="L67" s="714">
        <v>151</v>
      </c>
    </row>
    <row r="68" spans="1:12" s="711" customFormat="1" ht="14.25" customHeight="1">
      <c r="A68" s="575" t="s">
        <v>98</v>
      </c>
      <c r="B68" s="734">
        <v>2695</v>
      </c>
      <c r="C68" s="713">
        <v>375</v>
      </c>
      <c r="D68" s="712">
        <v>350</v>
      </c>
      <c r="E68" s="713">
        <v>43</v>
      </c>
      <c r="F68" s="712">
        <v>546</v>
      </c>
      <c r="G68" s="713">
        <v>316</v>
      </c>
      <c r="H68" s="712">
        <v>22</v>
      </c>
      <c r="I68" s="713">
        <v>634</v>
      </c>
      <c r="J68" s="712">
        <v>166</v>
      </c>
      <c r="K68" s="713">
        <v>217</v>
      </c>
      <c r="L68" s="714">
        <v>26</v>
      </c>
    </row>
    <row r="69" spans="1:12" s="715" customFormat="1" ht="12.75" customHeight="1">
      <c r="A69" s="717" t="s">
        <v>99</v>
      </c>
      <c r="B69" s="729">
        <v>1827</v>
      </c>
      <c r="C69" s="719">
        <v>219</v>
      </c>
      <c r="D69" s="718">
        <v>146</v>
      </c>
      <c r="E69" s="719">
        <v>10</v>
      </c>
      <c r="F69" s="718">
        <v>171</v>
      </c>
      <c r="G69" s="719">
        <v>75</v>
      </c>
      <c r="H69" s="718">
        <v>16</v>
      </c>
      <c r="I69" s="719">
        <v>798</v>
      </c>
      <c r="J69" s="718">
        <v>63</v>
      </c>
      <c r="K69" s="719">
        <v>218</v>
      </c>
      <c r="L69" s="720">
        <v>111</v>
      </c>
    </row>
    <row r="70" spans="1:12" s="715" customFormat="1" ht="12.75" customHeight="1">
      <c r="A70" s="507" t="s">
        <v>100</v>
      </c>
      <c r="B70" s="735">
        <v>41400</v>
      </c>
      <c r="C70" s="722">
        <v>3312</v>
      </c>
      <c r="D70" s="721">
        <v>2664</v>
      </c>
      <c r="E70" s="722">
        <v>614</v>
      </c>
      <c r="F70" s="721">
        <v>7789</v>
      </c>
      <c r="G70" s="722">
        <v>3853</v>
      </c>
      <c r="H70" s="721">
        <v>452</v>
      </c>
      <c r="I70" s="722">
        <v>18343</v>
      </c>
      <c r="J70" s="721">
        <v>19</v>
      </c>
      <c r="K70" s="722">
        <v>2111</v>
      </c>
      <c r="L70" s="723">
        <v>2243</v>
      </c>
    </row>
    <row r="71" spans="1:12" s="715" customFormat="1" ht="12.75" customHeight="1">
      <c r="A71" s="575" t="s">
        <v>101</v>
      </c>
      <c r="B71" s="734">
        <v>913</v>
      </c>
      <c r="C71" s="713">
        <v>39</v>
      </c>
      <c r="D71" s="712">
        <v>60</v>
      </c>
      <c r="E71" s="713">
        <v>18</v>
      </c>
      <c r="F71" s="712">
        <v>377</v>
      </c>
      <c r="G71" s="713">
        <v>141</v>
      </c>
      <c r="H71" s="712">
        <v>7</v>
      </c>
      <c r="I71" s="713">
        <v>248</v>
      </c>
      <c r="J71" s="712">
        <v>-50</v>
      </c>
      <c r="K71" s="713">
        <v>70</v>
      </c>
      <c r="L71" s="714">
        <v>3</v>
      </c>
    </row>
    <row r="72" spans="1:12" s="726" customFormat="1" ht="12.75">
      <c r="A72" s="575" t="s">
        <v>102</v>
      </c>
      <c r="B72" s="734">
        <v>9811</v>
      </c>
      <c r="C72" s="713">
        <v>723</v>
      </c>
      <c r="D72" s="712">
        <v>619</v>
      </c>
      <c r="E72" s="713">
        <v>76</v>
      </c>
      <c r="F72" s="712">
        <v>1576</v>
      </c>
      <c r="G72" s="713">
        <v>594</v>
      </c>
      <c r="H72" s="712">
        <v>42</v>
      </c>
      <c r="I72" s="713">
        <v>5152</v>
      </c>
      <c r="J72" s="712">
        <v>36</v>
      </c>
      <c r="K72" s="713">
        <v>757</v>
      </c>
      <c r="L72" s="714">
        <v>236</v>
      </c>
    </row>
    <row r="73" spans="1:12" s="716" customFormat="1" ht="11.25" customHeight="1">
      <c r="A73" s="575" t="s">
        <v>302</v>
      </c>
      <c r="B73" s="734">
        <v>22028</v>
      </c>
      <c r="C73" s="713">
        <v>2292</v>
      </c>
      <c r="D73" s="712">
        <v>1043</v>
      </c>
      <c r="E73" s="713">
        <v>469</v>
      </c>
      <c r="F73" s="712">
        <v>2617</v>
      </c>
      <c r="G73" s="713">
        <v>2317</v>
      </c>
      <c r="H73" s="712">
        <v>390</v>
      </c>
      <c r="I73" s="713">
        <v>10061</v>
      </c>
      <c r="J73" s="712">
        <v>29</v>
      </c>
      <c r="K73" s="713">
        <v>942</v>
      </c>
      <c r="L73" s="714">
        <v>1868</v>
      </c>
    </row>
    <row r="74" spans="1:12" s="716" customFormat="1" ht="24.75" customHeight="1">
      <c r="A74" s="486" t="s">
        <v>303</v>
      </c>
      <c r="B74" s="734">
        <v>14154</v>
      </c>
      <c r="C74" s="713">
        <v>1464</v>
      </c>
      <c r="D74" s="712">
        <v>261</v>
      </c>
      <c r="E74" s="713">
        <v>228</v>
      </c>
      <c r="F74" s="712">
        <v>793</v>
      </c>
      <c r="G74" s="713">
        <v>1293</v>
      </c>
      <c r="H74" s="712">
        <v>208</v>
      </c>
      <c r="I74" s="713">
        <v>8208</v>
      </c>
      <c r="J74" s="712">
        <v>12</v>
      </c>
      <c r="K74" s="713">
        <v>632</v>
      </c>
      <c r="L74" s="714">
        <v>1055</v>
      </c>
    </row>
    <row r="75" spans="1:12" s="715" customFormat="1" ht="12.75" customHeight="1">
      <c r="A75" s="510" t="s">
        <v>105</v>
      </c>
      <c r="B75" s="734">
        <v>3040</v>
      </c>
      <c r="C75" s="713">
        <v>488</v>
      </c>
      <c r="D75" s="712">
        <v>149</v>
      </c>
      <c r="E75" s="713">
        <v>167</v>
      </c>
      <c r="F75" s="712">
        <v>200</v>
      </c>
      <c r="G75" s="713">
        <v>400</v>
      </c>
      <c r="H75" s="712">
        <v>119</v>
      </c>
      <c r="I75" s="713">
        <v>826</v>
      </c>
      <c r="J75" s="712">
        <v>5</v>
      </c>
      <c r="K75" s="713">
        <v>122</v>
      </c>
      <c r="L75" s="714">
        <v>564</v>
      </c>
    </row>
    <row r="76" spans="1:12" s="711" customFormat="1" ht="24.75" customHeight="1">
      <c r="A76" s="510" t="s">
        <v>501</v>
      </c>
      <c r="B76" s="734">
        <v>4834</v>
      </c>
      <c r="C76" s="713">
        <v>340</v>
      </c>
      <c r="D76" s="712">
        <v>633</v>
      </c>
      <c r="E76" s="713">
        <v>74</v>
      </c>
      <c r="F76" s="712">
        <v>1624</v>
      </c>
      <c r="G76" s="713">
        <v>624</v>
      </c>
      <c r="H76" s="712">
        <v>63</v>
      </c>
      <c r="I76" s="713">
        <v>1027</v>
      </c>
      <c r="J76" s="712">
        <v>12</v>
      </c>
      <c r="K76" s="713">
        <v>188</v>
      </c>
      <c r="L76" s="714">
        <v>249</v>
      </c>
    </row>
    <row r="77" spans="1:12" s="715" customFormat="1" ht="12.75" customHeight="1">
      <c r="A77" s="575" t="s">
        <v>107</v>
      </c>
      <c r="B77" s="734">
        <v>8648</v>
      </c>
      <c r="C77" s="713">
        <v>258</v>
      </c>
      <c r="D77" s="712">
        <v>942</v>
      </c>
      <c r="E77" s="713">
        <v>51</v>
      </c>
      <c r="F77" s="712">
        <v>3219</v>
      </c>
      <c r="G77" s="713">
        <v>801</v>
      </c>
      <c r="H77" s="712">
        <v>13</v>
      </c>
      <c r="I77" s="713">
        <v>2882</v>
      </c>
      <c r="J77" s="712">
        <v>4</v>
      </c>
      <c r="K77" s="713">
        <v>342</v>
      </c>
      <c r="L77" s="714">
        <v>136</v>
      </c>
    </row>
    <row r="78" spans="1:12" s="715" customFormat="1" ht="12.75" customHeight="1">
      <c r="A78" s="507" t="s">
        <v>108</v>
      </c>
      <c r="B78" s="733">
        <v>50758</v>
      </c>
      <c r="C78" s="708">
        <v>2296</v>
      </c>
      <c r="D78" s="707">
        <v>3533</v>
      </c>
      <c r="E78" s="708">
        <v>304</v>
      </c>
      <c r="F78" s="707">
        <v>14438</v>
      </c>
      <c r="G78" s="708">
        <v>8608</v>
      </c>
      <c r="H78" s="707">
        <v>120</v>
      </c>
      <c r="I78" s="708">
        <v>16181</v>
      </c>
      <c r="J78" s="707">
        <v>244</v>
      </c>
      <c r="K78" s="708">
        <v>4194</v>
      </c>
      <c r="L78" s="709">
        <v>840</v>
      </c>
    </row>
    <row r="79" spans="1:12" s="715" customFormat="1" ht="12.75" customHeight="1">
      <c r="A79" s="575" t="s">
        <v>109</v>
      </c>
      <c r="B79" s="734">
        <v>242</v>
      </c>
      <c r="C79" s="713">
        <v>10</v>
      </c>
      <c r="D79" s="712">
        <v>39</v>
      </c>
      <c r="E79" s="713">
        <v>7</v>
      </c>
      <c r="F79" s="712">
        <v>51</v>
      </c>
      <c r="G79" s="713">
        <v>45</v>
      </c>
      <c r="H79" s="712">
        <v>3</v>
      </c>
      <c r="I79" s="713">
        <v>26</v>
      </c>
      <c r="J79" s="712">
        <v>1</v>
      </c>
      <c r="K79" s="713">
        <v>48</v>
      </c>
      <c r="L79" s="714">
        <v>12</v>
      </c>
    </row>
    <row r="80" spans="1:12" s="715" customFormat="1" ht="12.75" customHeight="1">
      <c r="A80" s="575" t="s">
        <v>110</v>
      </c>
      <c r="B80" s="734">
        <v>255</v>
      </c>
      <c r="C80" s="713">
        <v>0</v>
      </c>
      <c r="D80" s="712">
        <v>0</v>
      </c>
      <c r="E80" s="713">
        <v>82</v>
      </c>
      <c r="F80" s="712">
        <v>10</v>
      </c>
      <c r="G80" s="713">
        <v>150</v>
      </c>
      <c r="H80" s="712">
        <v>0</v>
      </c>
      <c r="I80" s="713">
        <v>17</v>
      </c>
      <c r="J80" s="712">
        <v>1</v>
      </c>
      <c r="K80" s="713">
        <v>-4</v>
      </c>
      <c r="L80" s="714">
        <v>-1</v>
      </c>
    </row>
    <row r="81" spans="1:12" s="715" customFormat="1" ht="12.75" customHeight="1">
      <c r="A81" s="575" t="s">
        <v>111</v>
      </c>
      <c r="B81" s="734">
        <v>481</v>
      </c>
      <c r="C81" s="713">
        <v>28</v>
      </c>
      <c r="D81" s="712">
        <v>32</v>
      </c>
      <c r="E81" s="713">
        <v>8</v>
      </c>
      <c r="F81" s="712">
        <v>43</v>
      </c>
      <c r="G81" s="713">
        <v>119</v>
      </c>
      <c r="H81" s="712">
        <v>1</v>
      </c>
      <c r="I81" s="713">
        <v>197</v>
      </c>
      <c r="J81" s="712">
        <v>0</v>
      </c>
      <c r="K81" s="713">
        <v>48</v>
      </c>
      <c r="L81" s="714">
        <v>5</v>
      </c>
    </row>
    <row r="82" spans="1:12" s="715" customFormat="1" ht="12.75" customHeight="1">
      <c r="A82" s="575" t="s">
        <v>112</v>
      </c>
      <c r="B82" s="734">
        <v>3843</v>
      </c>
      <c r="C82" s="713">
        <v>108</v>
      </c>
      <c r="D82" s="712">
        <v>210</v>
      </c>
      <c r="E82" s="713">
        <v>12</v>
      </c>
      <c r="F82" s="712">
        <v>1223</v>
      </c>
      <c r="G82" s="713">
        <v>130</v>
      </c>
      <c r="H82" s="712">
        <v>7</v>
      </c>
      <c r="I82" s="713">
        <v>1770</v>
      </c>
      <c r="J82" s="712">
        <v>-3</v>
      </c>
      <c r="K82" s="713">
        <v>352</v>
      </c>
      <c r="L82" s="714">
        <v>34</v>
      </c>
    </row>
    <row r="83" spans="1:12" s="715" customFormat="1" ht="12.75" customHeight="1">
      <c r="A83" s="575" t="s">
        <v>113</v>
      </c>
      <c r="B83" s="734">
        <v>13047</v>
      </c>
      <c r="C83" s="713">
        <v>1188</v>
      </c>
      <c r="D83" s="712">
        <v>1268</v>
      </c>
      <c r="E83" s="713">
        <v>102</v>
      </c>
      <c r="F83" s="712">
        <v>779</v>
      </c>
      <c r="G83" s="713">
        <v>3456</v>
      </c>
      <c r="H83" s="712">
        <v>64</v>
      </c>
      <c r="I83" s="713">
        <v>5361</v>
      </c>
      <c r="J83" s="712">
        <v>5</v>
      </c>
      <c r="K83" s="713">
        <v>433</v>
      </c>
      <c r="L83" s="714">
        <v>391</v>
      </c>
    </row>
    <row r="84" spans="1:12" s="715" customFormat="1" ht="12.75" customHeight="1">
      <c r="A84" s="575" t="s">
        <v>114</v>
      </c>
      <c r="B84" s="734">
        <v>4866</v>
      </c>
      <c r="C84" s="713">
        <v>44</v>
      </c>
      <c r="D84" s="712">
        <v>303</v>
      </c>
      <c r="E84" s="713">
        <v>35</v>
      </c>
      <c r="F84" s="712">
        <v>202</v>
      </c>
      <c r="G84" s="713">
        <v>2050</v>
      </c>
      <c r="H84" s="712">
        <v>9</v>
      </c>
      <c r="I84" s="713">
        <v>919</v>
      </c>
      <c r="J84" s="712">
        <v>185</v>
      </c>
      <c r="K84" s="713">
        <v>1063</v>
      </c>
      <c r="L84" s="714">
        <v>56</v>
      </c>
    </row>
    <row r="85" spans="1:12" s="715" customFormat="1" ht="12.75" customHeight="1">
      <c r="A85" s="575" t="s">
        <v>115</v>
      </c>
      <c r="B85" s="734">
        <v>6389</v>
      </c>
      <c r="C85" s="713">
        <v>337</v>
      </c>
      <c r="D85" s="712">
        <v>918</v>
      </c>
      <c r="E85" s="713">
        <v>14</v>
      </c>
      <c r="F85" s="712">
        <v>1231</v>
      </c>
      <c r="G85" s="713">
        <v>441</v>
      </c>
      <c r="H85" s="712">
        <v>11</v>
      </c>
      <c r="I85" s="713">
        <v>2897</v>
      </c>
      <c r="J85" s="712">
        <v>9</v>
      </c>
      <c r="K85" s="713">
        <v>384</v>
      </c>
      <c r="L85" s="714">
        <v>147</v>
      </c>
    </row>
    <row r="86" spans="1:12" s="715" customFormat="1" ht="12.75" customHeight="1">
      <c r="A86" s="575" t="s">
        <v>116</v>
      </c>
      <c r="B86" s="734">
        <v>12182</v>
      </c>
      <c r="C86" s="713">
        <v>407</v>
      </c>
      <c r="D86" s="712">
        <v>378</v>
      </c>
      <c r="E86" s="713">
        <v>37</v>
      </c>
      <c r="F86" s="712">
        <v>4783</v>
      </c>
      <c r="G86" s="713">
        <v>1290</v>
      </c>
      <c r="H86" s="712">
        <v>26</v>
      </c>
      <c r="I86" s="713">
        <v>4403</v>
      </c>
      <c r="J86" s="712">
        <v>13</v>
      </c>
      <c r="K86" s="713">
        <v>676</v>
      </c>
      <c r="L86" s="714">
        <v>169</v>
      </c>
    </row>
    <row r="87" spans="1:12" s="711" customFormat="1" ht="11.25" customHeight="1">
      <c r="A87" s="575" t="s">
        <v>117</v>
      </c>
      <c r="B87" s="734">
        <v>2076</v>
      </c>
      <c r="C87" s="713">
        <v>106</v>
      </c>
      <c r="D87" s="712">
        <v>86</v>
      </c>
      <c r="E87" s="713">
        <v>-5</v>
      </c>
      <c r="F87" s="712">
        <v>1412</v>
      </c>
      <c r="G87" s="713">
        <v>131</v>
      </c>
      <c r="H87" s="712">
        <v>-1</v>
      </c>
      <c r="I87" s="713">
        <v>238</v>
      </c>
      <c r="J87" s="712">
        <v>5</v>
      </c>
      <c r="K87" s="713">
        <v>106</v>
      </c>
      <c r="L87" s="714">
        <v>-2</v>
      </c>
    </row>
    <row r="88" spans="1:12" s="715" customFormat="1" ht="12.75" customHeight="1">
      <c r="A88" s="575" t="s">
        <v>118</v>
      </c>
      <c r="B88" s="734">
        <v>7377</v>
      </c>
      <c r="C88" s="713">
        <v>68</v>
      </c>
      <c r="D88" s="712">
        <v>299</v>
      </c>
      <c r="E88" s="713">
        <v>12</v>
      </c>
      <c r="F88" s="712">
        <v>4704</v>
      </c>
      <c r="G88" s="713">
        <v>796</v>
      </c>
      <c r="H88" s="712">
        <v>0</v>
      </c>
      <c r="I88" s="713">
        <v>353</v>
      </c>
      <c r="J88" s="712">
        <v>28</v>
      </c>
      <c r="K88" s="713">
        <v>1088</v>
      </c>
      <c r="L88" s="714">
        <v>29</v>
      </c>
    </row>
    <row r="89" spans="1:12" s="715" customFormat="1" ht="12.75" customHeight="1">
      <c r="A89" s="469" t="s">
        <v>119</v>
      </c>
      <c r="B89" s="733">
        <v>31216</v>
      </c>
      <c r="C89" s="708">
        <v>818</v>
      </c>
      <c r="D89" s="707">
        <v>4411</v>
      </c>
      <c r="E89" s="708">
        <v>351</v>
      </c>
      <c r="F89" s="707">
        <v>1250</v>
      </c>
      <c r="G89" s="708">
        <v>13357</v>
      </c>
      <c r="H89" s="707">
        <v>105</v>
      </c>
      <c r="I89" s="708">
        <v>5551</v>
      </c>
      <c r="J89" s="707">
        <v>28</v>
      </c>
      <c r="K89" s="708">
        <v>3986</v>
      </c>
      <c r="L89" s="709">
        <v>1359</v>
      </c>
    </row>
    <row r="90" spans="1:12" s="715" customFormat="1" ht="12.75" customHeight="1">
      <c r="A90" s="575" t="s">
        <v>120</v>
      </c>
      <c r="B90" s="734">
        <v>1011</v>
      </c>
      <c r="C90" s="713">
        <v>93</v>
      </c>
      <c r="D90" s="712">
        <v>128</v>
      </c>
      <c r="E90" s="713">
        <v>12</v>
      </c>
      <c r="F90" s="712">
        <v>23</v>
      </c>
      <c r="G90" s="713">
        <v>397</v>
      </c>
      <c r="H90" s="712">
        <v>7</v>
      </c>
      <c r="I90" s="713">
        <v>148</v>
      </c>
      <c r="J90" s="712">
        <v>1</v>
      </c>
      <c r="K90" s="713">
        <v>198</v>
      </c>
      <c r="L90" s="714">
        <v>4</v>
      </c>
    </row>
    <row r="91" spans="1:12" s="715" customFormat="1" ht="12.75" customHeight="1">
      <c r="A91" s="575" t="s">
        <v>121</v>
      </c>
      <c r="B91" s="734">
        <v>11464</v>
      </c>
      <c r="C91" s="713">
        <v>177</v>
      </c>
      <c r="D91" s="712">
        <v>2335</v>
      </c>
      <c r="E91" s="713">
        <v>116</v>
      </c>
      <c r="F91" s="712">
        <v>684</v>
      </c>
      <c r="G91" s="713">
        <v>5128</v>
      </c>
      <c r="H91" s="712">
        <v>50</v>
      </c>
      <c r="I91" s="713">
        <v>1612</v>
      </c>
      <c r="J91" s="712">
        <v>7</v>
      </c>
      <c r="K91" s="713">
        <v>508</v>
      </c>
      <c r="L91" s="714">
        <v>847</v>
      </c>
    </row>
    <row r="92" spans="1:12" s="715" customFormat="1" ht="12.75" customHeight="1">
      <c r="A92" s="575" t="s">
        <v>122</v>
      </c>
      <c r="B92" s="734">
        <v>168</v>
      </c>
      <c r="C92" s="713">
        <v>17</v>
      </c>
      <c r="D92" s="712">
        <v>1</v>
      </c>
      <c r="E92" s="713">
        <v>-6</v>
      </c>
      <c r="F92" s="712">
        <v>3</v>
      </c>
      <c r="G92" s="713">
        <v>18</v>
      </c>
      <c r="H92" s="712">
        <v>1</v>
      </c>
      <c r="I92" s="713">
        <v>112</v>
      </c>
      <c r="J92" s="712">
        <v>0</v>
      </c>
      <c r="K92" s="713">
        <v>17</v>
      </c>
      <c r="L92" s="714">
        <v>5</v>
      </c>
    </row>
    <row r="93" spans="1:12" s="715" customFormat="1" ht="12.75" customHeight="1">
      <c r="A93" s="575" t="s">
        <v>123</v>
      </c>
      <c r="B93" s="734">
        <v>2780</v>
      </c>
      <c r="C93" s="713">
        <v>96</v>
      </c>
      <c r="D93" s="712">
        <v>147</v>
      </c>
      <c r="E93" s="713">
        <v>9</v>
      </c>
      <c r="F93" s="712">
        <v>24</v>
      </c>
      <c r="G93" s="713">
        <v>1834</v>
      </c>
      <c r="H93" s="712">
        <v>-1</v>
      </c>
      <c r="I93" s="713">
        <v>73</v>
      </c>
      <c r="J93" s="712">
        <v>0</v>
      </c>
      <c r="K93" s="713">
        <v>520</v>
      </c>
      <c r="L93" s="714">
        <v>78</v>
      </c>
    </row>
    <row r="94" spans="1:12" s="715" customFormat="1" ht="12.75" customHeight="1">
      <c r="A94" s="575" t="s">
        <v>124</v>
      </c>
      <c r="B94" s="734">
        <v>3280</v>
      </c>
      <c r="C94" s="713">
        <v>47</v>
      </c>
      <c r="D94" s="712">
        <v>223</v>
      </c>
      <c r="E94" s="713">
        <v>70</v>
      </c>
      <c r="F94" s="712">
        <v>31</v>
      </c>
      <c r="G94" s="713">
        <v>1428</v>
      </c>
      <c r="H94" s="712">
        <v>-2</v>
      </c>
      <c r="I94" s="713">
        <v>345</v>
      </c>
      <c r="J94" s="712">
        <v>6</v>
      </c>
      <c r="K94" s="713">
        <v>1197</v>
      </c>
      <c r="L94" s="714">
        <v>-65</v>
      </c>
    </row>
    <row r="95" spans="1:12" s="715" customFormat="1" ht="12.75" customHeight="1">
      <c r="A95" s="575" t="s">
        <v>125</v>
      </c>
      <c r="B95" s="734">
        <v>7151</v>
      </c>
      <c r="C95" s="713">
        <v>229</v>
      </c>
      <c r="D95" s="712">
        <v>1005</v>
      </c>
      <c r="E95" s="713">
        <v>34</v>
      </c>
      <c r="F95" s="712">
        <v>248</v>
      </c>
      <c r="G95" s="713">
        <v>1868</v>
      </c>
      <c r="H95" s="712">
        <v>13</v>
      </c>
      <c r="I95" s="713">
        <v>2635</v>
      </c>
      <c r="J95" s="712">
        <v>3</v>
      </c>
      <c r="K95" s="713">
        <v>925</v>
      </c>
      <c r="L95" s="714">
        <v>191</v>
      </c>
    </row>
    <row r="96" spans="1:12" s="715" customFormat="1" ht="12.75" customHeight="1">
      <c r="A96" s="575" t="s">
        <v>126</v>
      </c>
      <c r="B96" s="734">
        <v>802</v>
      </c>
      <c r="C96" s="713">
        <v>34</v>
      </c>
      <c r="D96" s="712">
        <v>153</v>
      </c>
      <c r="E96" s="713">
        <v>3</v>
      </c>
      <c r="F96" s="712">
        <v>77</v>
      </c>
      <c r="G96" s="713">
        <v>237</v>
      </c>
      <c r="H96" s="712">
        <v>5</v>
      </c>
      <c r="I96" s="713">
        <v>254</v>
      </c>
      <c r="J96" s="712">
        <v>7</v>
      </c>
      <c r="K96" s="713">
        <v>28</v>
      </c>
      <c r="L96" s="714">
        <v>4</v>
      </c>
    </row>
    <row r="97" spans="1:12" s="715" customFormat="1" ht="12.75" customHeight="1">
      <c r="A97" s="575" t="s">
        <v>127</v>
      </c>
      <c r="B97" s="734">
        <v>616</v>
      </c>
      <c r="C97" s="713">
        <v>11</v>
      </c>
      <c r="D97" s="712">
        <v>-15</v>
      </c>
      <c r="E97" s="713">
        <v>14</v>
      </c>
      <c r="F97" s="712">
        <v>28</v>
      </c>
      <c r="G97" s="713">
        <v>54</v>
      </c>
      <c r="H97" s="712">
        <v>12</v>
      </c>
      <c r="I97" s="713">
        <v>67</v>
      </c>
      <c r="J97" s="712">
        <v>0</v>
      </c>
      <c r="K97" s="713">
        <v>327</v>
      </c>
      <c r="L97" s="714">
        <v>118</v>
      </c>
    </row>
    <row r="98" spans="1:12" s="715" customFormat="1" ht="12.75" customHeight="1">
      <c r="A98" s="575" t="s">
        <v>128</v>
      </c>
      <c r="B98" s="734">
        <v>3461</v>
      </c>
      <c r="C98" s="713">
        <v>97</v>
      </c>
      <c r="D98" s="712">
        <v>411</v>
      </c>
      <c r="E98" s="713">
        <v>9</v>
      </c>
      <c r="F98" s="712">
        <v>81</v>
      </c>
      <c r="G98" s="713">
        <v>2286</v>
      </c>
      <c r="H98" s="712">
        <v>17</v>
      </c>
      <c r="I98" s="713">
        <v>268</v>
      </c>
      <c r="J98" s="712">
        <v>4</v>
      </c>
      <c r="K98" s="713">
        <v>239</v>
      </c>
      <c r="L98" s="714">
        <v>49</v>
      </c>
    </row>
    <row r="99" spans="1:12" ht="12.75">
      <c r="A99" s="575" t="s">
        <v>129</v>
      </c>
      <c r="B99" s="734">
        <v>0</v>
      </c>
      <c r="C99" s="713">
        <v>8</v>
      </c>
      <c r="D99" s="712">
        <v>0</v>
      </c>
      <c r="E99" s="713">
        <v>-1</v>
      </c>
      <c r="F99" s="712">
        <v>0</v>
      </c>
      <c r="G99" s="713">
        <v>-2</v>
      </c>
      <c r="H99" s="712">
        <v>-1</v>
      </c>
      <c r="I99" s="713">
        <v>0</v>
      </c>
      <c r="J99" s="712">
        <v>0</v>
      </c>
      <c r="K99" s="713">
        <v>1</v>
      </c>
      <c r="L99" s="714">
        <v>-5</v>
      </c>
    </row>
    <row r="100" spans="1:12" ht="12.75">
      <c r="A100" s="717" t="s">
        <v>130</v>
      </c>
      <c r="B100" s="729">
        <v>483</v>
      </c>
      <c r="C100" s="719">
        <v>9</v>
      </c>
      <c r="D100" s="718">
        <v>23</v>
      </c>
      <c r="E100" s="719">
        <v>91</v>
      </c>
      <c r="F100" s="718">
        <v>51</v>
      </c>
      <c r="G100" s="719">
        <v>109</v>
      </c>
      <c r="H100" s="718">
        <v>4</v>
      </c>
      <c r="I100" s="719">
        <v>37</v>
      </c>
      <c r="J100" s="718">
        <v>0</v>
      </c>
      <c r="K100" s="719">
        <v>26</v>
      </c>
      <c r="L100" s="720">
        <v>133</v>
      </c>
    </row>
  </sheetData>
  <mergeCells count="3">
    <mergeCell ref="A3:A4"/>
    <mergeCell ref="B3:B4"/>
    <mergeCell ref="C3:L3"/>
  </mergeCells>
  <hyperlinks>
    <hyperlink ref="A1" location="Содержание!A38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77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zoomScaleNormal="100" workbookViewId="0">
      <pane xSplit="1" ySplit="6" topLeftCell="B7" activePane="bottomRight" state="frozen"/>
      <selection activeCell="D141" sqref="D141"/>
      <selection pane="topRight" activeCell="D141" sqref="D141"/>
      <selection pane="bottomLeft" activeCell="D141" sqref="D141"/>
      <selection pane="bottomRight" activeCell="D115" sqref="D115"/>
    </sheetView>
  </sheetViews>
  <sheetFormatPr defaultRowHeight="12"/>
  <cols>
    <col min="1" max="1" width="33.140625" style="459" customWidth="1"/>
    <col min="2" max="2" width="10.140625" style="459" customWidth="1"/>
    <col min="3" max="3" width="5.42578125" style="459" customWidth="1"/>
    <col min="4" max="4" width="6" style="459" customWidth="1"/>
    <col min="5" max="5" width="5.42578125" style="459" customWidth="1"/>
    <col min="6" max="6" width="5.7109375" style="459" customWidth="1"/>
    <col min="7" max="7" width="6" style="459" customWidth="1"/>
    <col min="8" max="8" width="7" style="459" customWidth="1"/>
    <col min="9" max="9" width="5.42578125" style="459" customWidth="1"/>
    <col min="10" max="11" width="5.7109375" style="459" customWidth="1"/>
    <col min="12" max="12" width="5.5703125" style="459" customWidth="1"/>
    <col min="13" max="13" width="6.140625" style="459" customWidth="1"/>
    <col min="14" max="15" width="5.42578125" style="459" customWidth="1"/>
    <col min="16" max="16" width="5.140625" style="459" customWidth="1"/>
    <col min="17" max="17" width="6.140625" style="459" customWidth="1"/>
    <col min="18" max="18" width="6.28515625" style="459" customWidth="1"/>
    <col min="19" max="16384" width="9.140625" style="459"/>
  </cols>
  <sheetData>
    <row r="1" spans="1:20" ht="15">
      <c r="A1" s="1643" t="s">
        <v>867</v>
      </c>
    </row>
    <row r="3" spans="1:20" s="24" customFormat="1" ht="14.25" customHeight="1">
      <c r="A3" s="2226" t="s">
        <v>1024</v>
      </c>
      <c r="B3" s="2226"/>
      <c r="C3" s="2226"/>
      <c r="D3" s="2226"/>
      <c r="E3" s="2226"/>
      <c r="F3" s="2226"/>
      <c r="G3" s="2226"/>
      <c r="H3" s="2226"/>
      <c r="I3" s="2226"/>
      <c r="J3" s="2226"/>
      <c r="K3" s="2226"/>
      <c r="L3" s="2226"/>
      <c r="M3" s="2226"/>
      <c r="N3" s="2226"/>
      <c r="O3" s="2226"/>
      <c r="P3" s="2226"/>
      <c r="Q3" s="2226"/>
      <c r="R3" s="2226"/>
    </row>
    <row r="4" spans="1:20" ht="9" customHeight="1">
      <c r="A4" s="458"/>
    </row>
    <row r="5" spans="1:20" s="39" customFormat="1" ht="25.5" customHeight="1">
      <c r="A5" s="2227" t="s">
        <v>504</v>
      </c>
      <c r="B5" s="2234" t="s">
        <v>505</v>
      </c>
      <c r="C5" s="2231" t="s">
        <v>493</v>
      </c>
      <c r="D5" s="2232"/>
      <c r="E5" s="2232"/>
      <c r="F5" s="2232"/>
      <c r="G5" s="2232"/>
      <c r="H5" s="2232"/>
      <c r="I5" s="2232"/>
      <c r="J5" s="2232"/>
      <c r="K5" s="2232"/>
      <c r="L5" s="2232"/>
      <c r="M5" s="2232"/>
      <c r="N5" s="2232"/>
      <c r="O5" s="2232"/>
      <c r="P5" s="2232"/>
      <c r="Q5" s="2232"/>
      <c r="R5" s="2233"/>
    </row>
    <row r="6" spans="1:20" s="39" customFormat="1" ht="45.75" customHeight="1">
      <c r="A6" s="2228"/>
      <c r="B6" s="2235"/>
      <c r="C6" s="736" t="s">
        <v>506</v>
      </c>
      <c r="D6" s="736" t="s">
        <v>507</v>
      </c>
      <c r="E6" s="736" t="s">
        <v>508</v>
      </c>
      <c r="F6" s="736" t="s">
        <v>509</v>
      </c>
      <c r="G6" s="736" t="s">
        <v>406</v>
      </c>
      <c r="H6" s="736" t="s">
        <v>411</v>
      </c>
      <c r="I6" s="736" t="s">
        <v>412</v>
      </c>
      <c r="J6" s="736" t="s">
        <v>426</v>
      </c>
      <c r="K6" s="736" t="s">
        <v>510</v>
      </c>
      <c r="L6" s="736" t="s">
        <v>511</v>
      </c>
      <c r="M6" s="736" t="s">
        <v>438</v>
      </c>
      <c r="N6" s="736" t="s">
        <v>512</v>
      </c>
      <c r="O6" s="736" t="s">
        <v>465</v>
      </c>
      <c r="P6" s="736" t="s">
        <v>513</v>
      </c>
      <c r="Q6" s="736" t="s">
        <v>514</v>
      </c>
      <c r="R6" s="736" t="s">
        <v>374</v>
      </c>
    </row>
    <row r="7" spans="1:20" s="710" customFormat="1" ht="18" customHeight="1">
      <c r="A7" s="706" t="s">
        <v>259</v>
      </c>
      <c r="B7" s="737">
        <v>61732</v>
      </c>
      <c r="C7" s="738">
        <v>1190</v>
      </c>
      <c r="D7" s="737">
        <v>1663</v>
      </c>
      <c r="E7" s="738">
        <v>5426</v>
      </c>
      <c r="F7" s="737">
        <v>2404</v>
      </c>
      <c r="G7" s="738">
        <v>6506</v>
      </c>
      <c r="H7" s="737">
        <v>459</v>
      </c>
      <c r="I7" s="738">
        <v>7132</v>
      </c>
      <c r="J7" s="737">
        <v>6465</v>
      </c>
      <c r="K7" s="738">
        <v>248</v>
      </c>
      <c r="L7" s="737">
        <v>1193</v>
      </c>
      <c r="M7" s="737">
        <v>813</v>
      </c>
      <c r="N7" s="738">
        <v>2131</v>
      </c>
      <c r="O7" s="737">
        <v>685</v>
      </c>
      <c r="P7" s="738">
        <v>2593</v>
      </c>
      <c r="Q7" s="737">
        <v>717</v>
      </c>
      <c r="R7" s="739">
        <v>22107</v>
      </c>
      <c r="T7" s="740"/>
    </row>
    <row r="8" spans="1:20" s="711" customFormat="1" ht="23.25" customHeight="1">
      <c r="A8" s="469" t="s">
        <v>36</v>
      </c>
      <c r="B8" s="737">
        <v>19595</v>
      </c>
      <c r="C8" s="738">
        <v>322</v>
      </c>
      <c r="D8" s="737">
        <v>779</v>
      </c>
      <c r="E8" s="738">
        <v>2480</v>
      </c>
      <c r="F8" s="737">
        <v>555</v>
      </c>
      <c r="G8" s="738">
        <v>2504</v>
      </c>
      <c r="H8" s="737">
        <v>172</v>
      </c>
      <c r="I8" s="738">
        <v>2294</v>
      </c>
      <c r="J8" s="737">
        <v>461</v>
      </c>
      <c r="K8" s="738">
        <v>18</v>
      </c>
      <c r="L8" s="737">
        <v>396</v>
      </c>
      <c r="M8" s="737">
        <v>263</v>
      </c>
      <c r="N8" s="738">
        <v>715</v>
      </c>
      <c r="O8" s="737">
        <v>251</v>
      </c>
      <c r="P8" s="738">
        <v>584</v>
      </c>
      <c r="Q8" s="737">
        <v>150</v>
      </c>
      <c r="R8" s="741">
        <v>7651</v>
      </c>
      <c r="T8" s="740"/>
    </row>
    <row r="9" spans="1:20" s="715" customFormat="1" ht="12" customHeight="1">
      <c r="A9" s="575" t="s">
        <v>37</v>
      </c>
      <c r="B9" s="742">
        <v>2043</v>
      </c>
      <c r="C9" s="743">
        <v>4</v>
      </c>
      <c r="D9" s="742">
        <v>50</v>
      </c>
      <c r="E9" s="743">
        <v>3</v>
      </c>
      <c r="F9" s="742">
        <v>27</v>
      </c>
      <c r="G9" s="743">
        <v>63</v>
      </c>
      <c r="H9" s="742">
        <v>10</v>
      </c>
      <c r="I9" s="743">
        <v>73</v>
      </c>
      <c r="J9" s="742">
        <v>71</v>
      </c>
      <c r="K9" s="743">
        <v>0</v>
      </c>
      <c r="L9" s="742">
        <v>11</v>
      </c>
      <c r="M9" s="742">
        <v>6</v>
      </c>
      <c r="N9" s="743">
        <v>124</v>
      </c>
      <c r="O9" s="742">
        <v>10</v>
      </c>
      <c r="P9" s="743">
        <v>15</v>
      </c>
      <c r="Q9" s="742">
        <v>3</v>
      </c>
      <c r="R9" s="744">
        <v>1573</v>
      </c>
      <c r="T9" s="740"/>
    </row>
    <row r="10" spans="1:20" s="715" customFormat="1" ht="12" customHeight="1">
      <c r="A10" s="575" t="s">
        <v>38</v>
      </c>
      <c r="B10" s="742">
        <v>133</v>
      </c>
      <c r="C10" s="743">
        <v>4</v>
      </c>
      <c r="D10" s="742">
        <v>7</v>
      </c>
      <c r="E10" s="743">
        <v>3</v>
      </c>
      <c r="F10" s="742">
        <v>9</v>
      </c>
      <c r="G10" s="743">
        <v>21</v>
      </c>
      <c r="H10" s="742">
        <v>6</v>
      </c>
      <c r="I10" s="743">
        <v>3</v>
      </c>
      <c r="J10" s="742">
        <v>0</v>
      </c>
      <c r="K10" s="743">
        <v>0</v>
      </c>
      <c r="L10" s="742">
        <v>14</v>
      </c>
      <c r="M10" s="742">
        <v>14</v>
      </c>
      <c r="N10" s="743">
        <v>1</v>
      </c>
      <c r="O10" s="742">
        <v>2</v>
      </c>
      <c r="P10" s="743">
        <v>3</v>
      </c>
      <c r="Q10" s="742">
        <v>6</v>
      </c>
      <c r="R10" s="744">
        <v>40</v>
      </c>
      <c r="T10" s="740"/>
    </row>
    <row r="11" spans="1:20" s="715" customFormat="1" ht="12" customHeight="1">
      <c r="A11" s="575" t="s">
        <v>39</v>
      </c>
      <c r="B11" s="742">
        <v>582</v>
      </c>
      <c r="C11" s="743">
        <v>5</v>
      </c>
      <c r="D11" s="742">
        <v>2</v>
      </c>
      <c r="E11" s="743">
        <v>410</v>
      </c>
      <c r="F11" s="742">
        <v>7</v>
      </c>
      <c r="G11" s="743">
        <v>44</v>
      </c>
      <c r="H11" s="742">
        <v>1</v>
      </c>
      <c r="I11" s="743">
        <v>0</v>
      </c>
      <c r="J11" s="742">
        <v>2</v>
      </c>
      <c r="K11" s="743">
        <v>0</v>
      </c>
      <c r="L11" s="742">
        <v>4</v>
      </c>
      <c r="M11" s="742">
        <v>5</v>
      </c>
      <c r="N11" s="743">
        <v>3</v>
      </c>
      <c r="O11" s="742">
        <v>1</v>
      </c>
      <c r="P11" s="743">
        <v>50</v>
      </c>
      <c r="Q11" s="742">
        <v>4</v>
      </c>
      <c r="R11" s="744">
        <v>44</v>
      </c>
      <c r="T11" s="740"/>
    </row>
    <row r="12" spans="1:20" s="715" customFormat="1" ht="12" customHeight="1">
      <c r="A12" s="575" t="s">
        <v>40</v>
      </c>
      <c r="B12" s="742">
        <v>1556</v>
      </c>
      <c r="C12" s="743">
        <v>15</v>
      </c>
      <c r="D12" s="742">
        <v>47</v>
      </c>
      <c r="E12" s="743">
        <v>179</v>
      </c>
      <c r="F12" s="742">
        <v>49</v>
      </c>
      <c r="G12" s="743">
        <v>95</v>
      </c>
      <c r="H12" s="742">
        <v>3</v>
      </c>
      <c r="I12" s="743">
        <v>81</v>
      </c>
      <c r="J12" s="742">
        <v>63</v>
      </c>
      <c r="K12" s="743">
        <v>0</v>
      </c>
      <c r="L12" s="742">
        <v>16</v>
      </c>
      <c r="M12" s="742">
        <v>11</v>
      </c>
      <c r="N12" s="743">
        <v>113</v>
      </c>
      <c r="O12" s="742">
        <v>9</v>
      </c>
      <c r="P12" s="743">
        <v>11</v>
      </c>
      <c r="Q12" s="742">
        <v>6</v>
      </c>
      <c r="R12" s="744">
        <v>858</v>
      </c>
      <c r="T12" s="740"/>
    </row>
    <row r="13" spans="1:20" s="715" customFormat="1" ht="12" customHeight="1">
      <c r="A13" s="575" t="s">
        <v>41</v>
      </c>
      <c r="B13" s="742">
        <v>610</v>
      </c>
      <c r="C13" s="743">
        <v>3</v>
      </c>
      <c r="D13" s="742">
        <v>244</v>
      </c>
      <c r="E13" s="743">
        <v>21</v>
      </c>
      <c r="F13" s="742">
        <v>5</v>
      </c>
      <c r="G13" s="743">
        <v>42</v>
      </c>
      <c r="H13" s="742">
        <v>1</v>
      </c>
      <c r="I13" s="743">
        <v>41</v>
      </c>
      <c r="J13" s="742">
        <v>9</v>
      </c>
      <c r="K13" s="743">
        <v>0</v>
      </c>
      <c r="L13" s="742">
        <v>8</v>
      </c>
      <c r="M13" s="742">
        <v>8</v>
      </c>
      <c r="N13" s="743">
        <v>50</v>
      </c>
      <c r="O13" s="742">
        <v>8</v>
      </c>
      <c r="P13" s="743">
        <v>43</v>
      </c>
      <c r="Q13" s="742">
        <v>2</v>
      </c>
      <c r="R13" s="744">
        <v>125</v>
      </c>
      <c r="T13" s="740"/>
    </row>
    <row r="14" spans="1:20" s="715" customFormat="1" ht="12" customHeight="1">
      <c r="A14" s="575" t="s">
        <v>42</v>
      </c>
      <c r="B14" s="742">
        <v>752</v>
      </c>
      <c r="C14" s="743">
        <v>12</v>
      </c>
      <c r="D14" s="742">
        <v>4</v>
      </c>
      <c r="E14" s="743">
        <v>144</v>
      </c>
      <c r="F14" s="742">
        <v>56</v>
      </c>
      <c r="G14" s="743">
        <v>156</v>
      </c>
      <c r="H14" s="742">
        <v>11</v>
      </c>
      <c r="I14" s="743">
        <v>10</v>
      </c>
      <c r="J14" s="742">
        <v>47</v>
      </c>
      <c r="K14" s="743">
        <v>2</v>
      </c>
      <c r="L14" s="742">
        <v>18</v>
      </c>
      <c r="M14" s="742">
        <v>11</v>
      </c>
      <c r="N14" s="743">
        <v>9</v>
      </c>
      <c r="O14" s="742">
        <v>10</v>
      </c>
      <c r="P14" s="743">
        <v>30</v>
      </c>
      <c r="Q14" s="742">
        <v>3</v>
      </c>
      <c r="R14" s="744">
        <v>229</v>
      </c>
      <c r="T14" s="740"/>
    </row>
    <row r="15" spans="1:20" s="715" customFormat="1" ht="12" customHeight="1">
      <c r="A15" s="575" t="s">
        <v>43</v>
      </c>
      <c r="B15" s="742">
        <v>270</v>
      </c>
      <c r="C15" s="743">
        <v>0</v>
      </c>
      <c r="D15" s="742">
        <v>1</v>
      </c>
      <c r="E15" s="743">
        <v>55</v>
      </c>
      <c r="F15" s="742">
        <v>8</v>
      </c>
      <c r="G15" s="743">
        <v>27</v>
      </c>
      <c r="H15" s="742">
        <v>2</v>
      </c>
      <c r="I15" s="743">
        <v>3</v>
      </c>
      <c r="J15" s="742">
        <v>47</v>
      </c>
      <c r="K15" s="743">
        <v>0</v>
      </c>
      <c r="L15" s="742">
        <v>3</v>
      </c>
      <c r="M15" s="742">
        <v>2</v>
      </c>
      <c r="N15" s="743">
        <v>0</v>
      </c>
      <c r="O15" s="742">
        <v>6</v>
      </c>
      <c r="P15" s="743">
        <v>6</v>
      </c>
      <c r="Q15" s="742">
        <v>3</v>
      </c>
      <c r="R15" s="744">
        <v>107</v>
      </c>
      <c r="T15" s="740"/>
    </row>
    <row r="16" spans="1:20" s="715" customFormat="1" ht="12" customHeight="1">
      <c r="A16" s="575" t="s">
        <v>44</v>
      </c>
      <c r="B16" s="742">
        <v>597</v>
      </c>
      <c r="C16" s="743">
        <v>7</v>
      </c>
      <c r="D16" s="742">
        <v>26</v>
      </c>
      <c r="E16" s="743">
        <v>69</v>
      </c>
      <c r="F16" s="742">
        <v>10</v>
      </c>
      <c r="G16" s="743">
        <v>46</v>
      </c>
      <c r="H16" s="742">
        <v>1</v>
      </c>
      <c r="I16" s="743">
        <v>16</v>
      </c>
      <c r="J16" s="742">
        <v>39</v>
      </c>
      <c r="K16" s="743">
        <v>0</v>
      </c>
      <c r="L16" s="742">
        <v>6</v>
      </c>
      <c r="M16" s="742">
        <v>7</v>
      </c>
      <c r="N16" s="743">
        <v>5</v>
      </c>
      <c r="O16" s="742">
        <v>12</v>
      </c>
      <c r="P16" s="743">
        <v>11</v>
      </c>
      <c r="Q16" s="742">
        <v>3</v>
      </c>
      <c r="R16" s="744">
        <v>339</v>
      </c>
      <c r="T16" s="740"/>
    </row>
    <row r="17" spans="1:20" s="715" customFormat="1" ht="12" customHeight="1">
      <c r="A17" s="575" t="s">
        <v>45</v>
      </c>
      <c r="B17" s="742">
        <v>238</v>
      </c>
      <c r="C17" s="743">
        <v>3</v>
      </c>
      <c r="D17" s="742">
        <v>20</v>
      </c>
      <c r="E17" s="743">
        <v>28</v>
      </c>
      <c r="F17" s="742">
        <v>37</v>
      </c>
      <c r="G17" s="743">
        <v>68</v>
      </c>
      <c r="H17" s="742">
        <v>5</v>
      </c>
      <c r="I17" s="743">
        <v>0</v>
      </c>
      <c r="J17" s="742">
        <v>6</v>
      </c>
      <c r="K17" s="743">
        <v>0</v>
      </c>
      <c r="L17" s="742">
        <v>3</v>
      </c>
      <c r="M17" s="742">
        <v>6</v>
      </c>
      <c r="N17" s="743">
        <v>2</v>
      </c>
      <c r="O17" s="742">
        <v>2</v>
      </c>
      <c r="P17" s="743">
        <v>8</v>
      </c>
      <c r="Q17" s="742">
        <v>2</v>
      </c>
      <c r="R17" s="744">
        <v>48</v>
      </c>
      <c r="T17" s="740"/>
    </row>
    <row r="18" spans="1:20" s="715" customFormat="1" ht="12" customHeight="1">
      <c r="A18" s="575" t="s">
        <v>46</v>
      </c>
      <c r="B18" s="742">
        <v>3343</v>
      </c>
      <c r="C18" s="743">
        <v>112</v>
      </c>
      <c r="D18" s="742">
        <v>180</v>
      </c>
      <c r="E18" s="743">
        <v>337</v>
      </c>
      <c r="F18" s="742">
        <v>110</v>
      </c>
      <c r="G18" s="743">
        <v>912</v>
      </c>
      <c r="H18" s="742">
        <v>54</v>
      </c>
      <c r="I18" s="743">
        <v>75</v>
      </c>
      <c r="J18" s="742">
        <v>63</v>
      </c>
      <c r="K18" s="743">
        <v>7</v>
      </c>
      <c r="L18" s="742">
        <v>105</v>
      </c>
      <c r="M18" s="742">
        <v>69</v>
      </c>
      <c r="N18" s="743">
        <v>186</v>
      </c>
      <c r="O18" s="742">
        <v>58</v>
      </c>
      <c r="P18" s="743">
        <v>186</v>
      </c>
      <c r="Q18" s="742">
        <v>40</v>
      </c>
      <c r="R18" s="744">
        <v>849</v>
      </c>
      <c r="T18" s="740"/>
    </row>
    <row r="19" spans="1:20" s="715" customFormat="1" ht="12" customHeight="1">
      <c r="A19" s="575" t="s">
        <v>47</v>
      </c>
      <c r="B19" s="742">
        <v>122</v>
      </c>
      <c r="C19" s="743">
        <v>1</v>
      </c>
      <c r="D19" s="742">
        <v>4</v>
      </c>
      <c r="E19" s="743">
        <v>2</v>
      </c>
      <c r="F19" s="742">
        <v>6</v>
      </c>
      <c r="G19" s="743">
        <v>37</v>
      </c>
      <c r="H19" s="742">
        <v>2</v>
      </c>
      <c r="I19" s="743">
        <v>1</v>
      </c>
      <c r="J19" s="742">
        <v>4</v>
      </c>
      <c r="K19" s="743">
        <v>0</v>
      </c>
      <c r="L19" s="742">
        <v>2</v>
      </c>
      <c r="M19" s="742">
        <v>7</v>
      </c>
      <c r="N19" s="743">
        <v>12</v>
      </c>
      <c r="O19" s="742">
        <v>2</v>
      </c>
      <c r="P19" s="743">
        <v>3</v>
      </c>
      <c r="Q19" s="742">
        <v>1</v>
      </c>
      <c r="R19" s="744">
        <v>38</v>
      </c>
      <c r="T19" s="740"/>
    </row>
    <row r="20" spans="1:20" s="715" customFormat="1" ht="12" customHeight="1">
      <c r="A20" s="575" t="s">
        <v>48</v>
      </c>
      <c r="B20" s="742">
        <v>135</v>
      </c>
      <c r="C20" s="743">
        <v>7</v>
      </c>
      <c r="D20" s="742">
        <v>7</v>
      </c>
      <c r="E20" s="743">
        <v>15</v>
      </c>
      <c r="F20" s="742">
        <v>9</v>
      </c>
      <c r="G20" s="743">
        <v>32</v>
      </c>
      <c r="H20" s="742">
        <v>2</v>
      </c>
      <c r="I20" s="743">
        <v>0</v>
      </c>
      <c r="J20" s="742">
        <v>0</v>
      </c>
      <c r="K20" s="743">
        <v>0</v>
      </c>
      <c r="L20" s="742">
        <v>5</v>
      </c>
      <c r="M20" s="742">
        <v>2</v>
      </c>
      <c r="N20" s="743">
        <v>7</v>
      </c>
      <c r="O20" s="742">
        <v>3</v>
      </c>
      <c r="P20" s="743">
        <v>3</v>
      </c>
      <c r="Q20" s="742">
        <v>7</v>
      </c>
      <c r="R20" s="744">
        <v>36</v>
      </c>
      <c r="T20" s="740"/>
    </row>
    <row r="21" spans="1:20" s="715" customFormat="1" ht="12" customHeight="1">
      <c r="A21" s="575" t="s">
        <v>49</v>
      </c>
      <c r="B21" s="742">
        <v>1537</v>
      </c>
      <c r="C21" s="743">
        <v>2</v>
      </c>
      <c r="D21" s="742">
        <v>9</v>
      </c>
      <c r="E21" s="743">
        <v>10</v>
      </c>
      <c r="F21" s="742">
        <v>21</v>
      </c>
      <c r="G21" s="743">
        <v>31</v>
      </c>
      <c r="H21" s="742">
        <v>2</v>
      </c>
      <c r="I21" s="743">
        <v>1195</v>
      </c>
      <c r="J21" s="742">
        <v>1</v>
      </c>
      <c r="K21" s="743">
        <v>0</v>
      </c>
      <c r="L21" s="742">
        <v>16</v>
      </c>
      <c r="M21" s="742">
        <v>32</v>
      </c>
      <c r="N21" s="743">
        <v>9</v>
      </c>
      <c r="O21" s="742">
        <v>7</v>
      </c>
      <c r="P21" s="743">
        <v>12</v>
      </c>
      <c r="Q21" s="742">
        <v>2</v>
      </c>
      <c r="R21" s="744">
        <v>188</v>
      </c>
      <c r="T21" s="740"/>
    </row>
    <row r="22" spans="1:20" s="715" customFormat="1" ht="12" customHeight="1">
      <c r="A22" s="575" t="s">
        <v>50</v>
      </c>
      <c r="B22" s="742">
        <v>2196</v>
      </c>
      <c r="C22" s="743">
        <v>4</v>
      </c>
      <c r="D22" s="742">
        <v>42</v>
      </c>
      <c r="E22" s="743">
        <v>17</v>
      </c>
      <c r="F22" s="742">
        <v>7</v>
      </c>
      <c r="G22" s="743">
        <v>25</v>
      </c>
      <c r="H22" s="742">
        <v>0</v>
      </c>
      <c r="I22" s="743">
        <v>425</v>
      </c>
      <c r="J22" s="742">
        <v>16</v>
      </c>
      <c r="K22" s="743">
        <v>4</v>
      </c>
      <c r="L22" s="742">
        <v>9</v>
      </c>
      <c r="M22" s="742">
        <v>3</v>
      </c>
      <c r="N22" s="743">
        <v>73</v>
      </c>
      <c r="O22" s="742">
        <v>10</v>
      </c>
      <c r="P22" s="743">
        <v>5</v>
      </c>
      <c r="Q22" s="742">
        <v>1</v>
      </c>
      <c r="R22" s="744">
        <v>1555</v>
      </c>
      <c r="T22" s="740"/>
    </row>
    <row r="23" spans="1:20" s="715" customFormat="1" ht="12" customHeight="1">
      <c r="A23" s="575" t="s">
        <v>51</v>
      </c>
      <c r="B23" s="742">
        <v>993</v>
      </c>
      <c r="C23" s="743">
        <v>6</v>
      </c>
      <c r="D23" s="742">
        <v>11</v>
      </c>
      <c r="E23" s="743">
        <v>16</v>
      </c>
      <c r="F23" s="742">
        <v>13</v>
      </c>
      <c r="G23" s="743">
        <v>98</v>
      </c>
      <c r="H23" s="742">
        <v>2</v>
      </c>
      <c r="I23" s="743">
        <v>282</v>
      </c>
      <c r="J23" s="742">
        <v>6</v>
      </c>
      <c r="K23" s="743">
        <v>0</v>
      </c>
      <c r="L23" s="742">
        <v>21</v>
      </c>
      <c r="M23" s="742">
        <v>11</v>
      </c>
      <c r="N23" s="743">
        <v>22</v>
      </c>
      <c r="O23" s="742">
        <v>2</v>
      </c>
      <c r="P23" s="743">
        <v>15</v>
      </c>
      <c r="Q23" s="742">
        <v>13</v>
      </c>
      <c r="R23" s="744">
        <v>475</v>
      </c>
      <c r="T23" s="740"/>
    </row>
    <row r="24" spans="1:20" s="715" customFormat="1" ht="12" customHeight="1">
      <c r="A24" s="575" t="s">
        <v>52</v>
      </c>
      <c r="B24" s="742">
        <v>1259</v>
      </c>
      <c r="C24" s="743">
        <v>11</v>
      </c>
      <c r="D24" s="742">
        <v>4</v>
      </c>
      <c r="E24" s="743">
        <v>970</v>
      </c>
      <c r="F24" s="742">
        <v>11</v>
      </c>
      <c r="G24" s="743">
        <v>134</v>
      </c>
      <c r="H24" s="742">
        <v>2</v>
      </c>
      <c r="I24" s="743">
        <v>0</v>
      </c>
      <c r="J24" s="742">
        <v>23</v>
      </c>
      <c r="K24" s="743">
        <v>0</v>
      </c>
      <c r="L24" s="742">
        <v>10</v>
      </c>
      <c r="M24" s="742">
        <v>5</v>
      </c>
      <c r="N24" s="743">
        <v>20</v>
      </c>
      <c r="O24" s="742">
        <v>0</v>
      </c>
      <c r="P24" s="743">
        <v>7</v>
      </c>
      <c r="Q24" s="742">
        <v>3</v>
      </c>
      <c r="R24" s="744">
        <v>59</v>
      </c>
      <c r="T24" s="740"/>
    </row>
    <row r="25" spans="1:20" s="715" customFormat="1" ht="12" customHeight="1">
      <c r="A25" s="575" t="s">
        <v>53</v>
      </c>
      <c r="B25" s="742">
        <v>188</v>
      </c>
      <c r="C25" s="743">
        <v>3</v>
      </c>
      <c r="D25" s="742">
        <v>0</v>
      </c>
      <c r="E25" s="743">
        <v>8</v>
      </c>
      <c r="F25" s="742">
        <v>9</v>
      </c>
      <c r="G25" s="743">
        <v>70</v>
      </c>
      <c r="H25" s="742">
        <v>1</v>
      </c>
      <c r="I25" s="743">
        <v>2</v>
      </c>
      <c r="J25" s="742">
        <v>1</v>
      </c>
      <c r="K25" s="743">
        <v>0</v>
      </c>
      <c r="L25" s="742">
        <v>8</v>
      </c>
      <c r="M25" s="742">
        <v>1</v>
      </c>
      <c r="N25" s="743">
        <v>6</v>
      </c>
      <c r="O25" s="742">
        <v>3</v>
      </c>
      <c r="P25" s="743">
        <v>12</v>
      </c>
      <c r="Q25" s="742">
        <v>5</v>
      </c>
      <c r="R25" s="744">
        <v>59</v>
      </c>
      <c r="T25" s="740"/>
    </row>
    <row r="26" spans="1:20" s="715" customFormat="1" ht="12" customHeight="1">
      <c r="A26" s="575" t="s">
        <v>260</v>
      </c>
      <c r="B26" s="742">
        <v>3041</v>
      </c>
      <c r="C26" s="743">
        <v>123</v>
      </c>
      <c r="D26" s="742">
        <v>121</v>
      </c>
      <c r="E26" s="743">
        <v>193</v>
      </c>
      <c r="F26" s="742">
        <v>161</v>
      </c>
      <c r="G26" s="743">
        <v>603</v>
      </c>
      <c r="H26" s="742">
        <v>67</v>
      </c>
      <c r="I26" s="743">
        <v>87</v>
      </c>
      <c r="J26" s="742">
        <v>63</v>
      </c>
      <c r="K26" s="743">
        <v>5</v>
      </c>
      <c r="L26" s="742">
        <v>137</v>
      </c>
      <c r="M26" s="742">
        <v>63</v>
      </c>
      <c r="N26" s="743">
        <v>73</v>
      </c>
      <c r="O26" s="742">
        <v>106</v>
      </c>
      <c r="P26" s="743">
        <v>164</v>
      </c>
      <c r="Q26" s="742">
        <v>46</v>
      </c>
      <c r="R26" s="744">
        <v>1029</v>
      </c>
      <c r="T26" s="740"/>
    </row>
    <row r="27" spans="1:20" s="711" customFormat="1" ht="11.25" customHeight="1">
      <c r="A27" s="469" t="s">
        <v>55</v>
      </c>
      <c r="B27" s="737">
        <v>5967</v>
      </c>
      <c r="C27" s="738">
        <v>108</v>
      </c>
      <c r="D27" s="737">
        <v>86</v>
      </c>
      <c r="E27" s="738">
        <v>571</v>
      </c>
      <c r="F27" s="737">
        <v>494</v>
      </c>
      <c r="G27" s="738">
        <v>604</v>
      </c>
      <c r="H27" s="737">
        <v>85</v>
      </c>
      <c r="I27" s="738">
        <v>59</v>
      </c>
      <c r="J27" s="737">
        <v>149</v>
      </c>
      <c r="K27" s="738">
        <v>1</v>
      </c>
      <c r="L27" s="737">
        <v>563</v>
      </c>
      <c r="M27" s="737">
        <v>394</v>
      </c>
      <c r="N27" s="738">
        <v>99</v>
      </c>
      <c r="O27" s="737">
        <v>132</v>
      </c>
      <c r="P27" s="738">
        <v>246</v>
      </c>
      <c r="Q27" s="737">
        <v>455</v>
      </c>
      <c r="R27" s="741">
        <v>1921</v>
      </c>
      <c r="T27" s="740"/>
    </row>
    <row r="28" spans="1:20" s="715" customFormat="1" ht="12" customHeight="1">
      <c r="A28" s="575" t="s">
        <v>56</v>
      </c>
      <c r="B28" s="742">
        <v>270</v>
      </c>
      <c r="C28" s="743">
        <v>2</v>
      </c>
      <c r="D28" s="742">
        <v>0</v>
      </c>
      <c r="E28" s="743">
        <v>4</v>
      </c>
      <c r="F28" s="742">
        <v>8</v>
      </c>
      <c r="G28" s="743">
        <v>86</v>
      </c>
      <c r="H28" s="742">
        <v>3</v>
      </c>
      <c r="I28" s="743">
        <v>3</v>
      </c>
      <c r="J28" s="742">
        <v>0</v>
      </c>
      <c r="K28" s="743">
        <v>0</v>
      </c>
      <c r="L28" s="742">
        <v>14</v>
      </c>
      <c r="M28" s="742">
        <v>2</v>
      </c>
      <c r="N28" s="743">
        <v>1</v>
      </c>
      <c r="O28" s="742">
        <v>14</v>
      </c>
      <c r="P28" s="743">
        <v>9</v>
      </c>
      <c r="Q28" s="742">
        <v>2</v>
      </c>
      <c r="R28" s="744">
        <v>122</v>
      </c>
      <c r="T28" s="740"/>
    </row>
    <row r="29" spans="1:20" s="715" customFormat="1" ht="12" customHeight="1">
      <c r="A29" s="575" t="s">
        <v>57</v>
      </c>
      <c r="B29" s="742">
        <v>117</v>
      </c>
      <c r="C29" s="743">
        <v>0</v>
      </c>
      <c r="D29" s="742">
        <v>0</v>
      </c>
      <c r="E29" s="743">
        <v>0</v>
      </c>
      <c r="F29" s="742">
        <v>9</v>
      </c>
      <c r="G29" s="743">
        <v>19</v>
      </c>
      <c r="H29" s="742">
        <v>0</v>
      </c>
      <c r="I29" s="743">
        <v>7</v>
      </c>
      <c r="J29" s="742">
        <v>6</v>
      </c>
      <c r="K29" s="743">
        <v>0</v>
      </c>
      <c r="L29" s="742">
        <v>0</v>
      </c>
      <c r="M29" s="742">
        <v>2</v>
      </c>
      <c r="N29" s="743">
        <v>0</v>
      </c>
      <c r="O29" s="742">
        <v>1</v>
      </c>
      <c r="P29" s="743">
        <v>2</v>
      </c>
      <c r="Q29" s="742">
        <v>2</v>
      </c>
      <c r="R29" s="744">
        <v>69</v>
      </c>
      <c r="T29" s="740"/>
    </row>
    <row r="30" spans="1:20" s="715" customFormat="1" ht="12" customHeight="1">
      <c r="A30" s="575" t="s">
        <v>300</v>
      </c>
      <c r="B30" s="742">
        <v>85</v>
      </c>
      <c r="C30" s="743">
        <v>0</v>
      </c>
      <c r="D30" s="742">
        <v>1</v>
      </c>
      <c r="E30" s="743">
        <v>1</v>
      </c>
      <c r="F30" s="742">
        <v>2</v>
      </c>
      <c r="G30" s="743">
        <v>9</v>
      </c>
      <c r="H30" s="742">
        <v>0</v>
      </c>
      <c r="I30" s="743">
        <v>4</v>
      </c>
      <c r="J30" s="742">
        <v>5</v>
      </c>
      <c r="K30" s="743">
        <v>0</v>
      </c>
      <c r="L30" s="742">
        <v>3</v>
      </c>
      <c r="M30" s="742">
        <v>3</v>
      </c>
      <c r="N30" s="743">
        <v>4</v>
      </c>
      <c r="O30" s="742">
        <v>0</v>
      </c>
      <c r="P30" s="743">
        <v>4</v>
      </c>
      <c r="Q30" s="742">
        <v>3</v>
      </c>
      <c r="R30" s="744">
        <v>46</v>
      </c>
      <c r="T30" s="740"/>
    </row>
    <row r="31" spans="1:20" s="716" customFormat="1" ht="12" customHeight="1">
      <c r="A31" s="486" t="s">
        <v>59</v>
      </c>
      <c r="B31" s="742">
        <v>2</v>
      </c>
      <c r="C31" s="743">
        <v>0</v>
      </c>
      <c r="D31" s="742">
        <v>0</v>
      </c>
      <c r="E31" s="743">
        <v>0</v>
      </c>
      <c r="F31" s="742">
        <v>0</v>
      </c>
      <c r="G31" s="743">
        <v>0</v>
      </c>
      <c r="H31" s="742">
        <v>0</v>
      </c>
      <c r="I31" s="743">
        <v>0</v>
      </c>
      <c r="J31" s="742">
        <v>0</v>
      </c>
      <c r="K31" s="743">
        <v>0</v>
      </c>
      <c r="L31" s="742">
        <v>0</v>
      </c>
      <c r="M31" s="742">
        <v>0</v>
      </c>
      <c r="N31" s="743">
        <v>0</v>
      </c>
      <c r="O31" s="742">
        <v>0</v>
      </c>
      <c r="P31" s="743">
        <v>0</v>
      </c>
      <c r="Q31" s="742">
        <v>0</v>
      </c>
      <c r="R31" s="744">
        <v>2</v>
      </c>
      <c r="T31" s="740"/>
    </row>
    <row r="32" spans="1:20" s="716" customFormat="1" ht="24.75" customHeight="1">
      <c r="A32" s="486" t="s">
        <v>500</v>
      </c>
      <c r="B32" s="742">
        <v>83</v>
      </c>
      <c r="C32" s="743">
        <v>0</v>
      </c>
      <c r="D32" s="742">
        <v>1</v>
      </c>
      <c r="E32" s="743">
        <v>1</v>
      </c>
      <c r="F32" s="742">
        <v>2</v>
      </c>
      <c r="G32" s="743">
        <v>9</v>
      </c>
      <c r="H32" s="742">
        <v>0</v>
      </c>
      <c r="I32" s="743">
        <v>4</v>
      </c>
      <c r="J32" s="742">
        <v>5</v>
      </c>
      <c r="K32" s="743">
        <v>0</v>
      </c>
      <c r="L32" s="742">
        <v>3</v>
      </c>
      <c r="M32" s="742">
        <v>3</v>
      </c>
      <c r="N32" s="743">
        <v>4</v>
      </c>
      <c r="O32" s="742">
        <v>0</v>
      </c>
      <c r="P32" s="743">
        <v>4</v>
      </c>
      <c r="Q32" s="742">
        <v>3</v>
      </c>
      <c r="R32" s="744">
        <v>44</v>
      </c>
      <c r="T32" s="740"/>
    </row>
    <row r="33" spans="1:20" s="715" customFormat="1" ht="12" customHeight="1">
      <c r="A33" s="575" t="s">
        <v>61</v>
      </c>
      <c r="B33" s="742">
        <v>43</v>
      </c>
      <c r="C33" s="743">
        <v>0</v>
      </c>
      <c r="D33" s="742">
        <v>0</v>
      </c>
      <c r="E33" s="743">
        <v>6</v>
      </c>
      <c r="F33" s="742">
        <v>0</v>
      </c>
      <c r="G33" s="743">
        <v>8</v>
      </c>
      <c r="H33" s="742">
        <v>0</v>
      </c>
      <c r="I33" s="743">
        <v>1</v>
      </c>
      <c r="J33" s="742">
        <v>2</v>
      </c>
      <c r="K33" s="743">
        <v>0</v>
      </c>
      <c r="L33" s="742">
        <v>1</v>
      </c>
      <c r="M33" s="742">
        <v>3</v>
      </c>
      <c r="N33" s="743">
        <v>1</v>
      </c>
      <c r="O33" s="742">
        <v>0</v>
      </c>
      <c r="P33" s="743">
        <v>3</v>
      </c>
      <c r="Q33" s="742">
        <v>4</v>
      </c>
      <c r="R33" s="744">
        <v>14</v>
      </c>
      <c r="T33" s="740"/>
    </row>
    <row r="34" spans="1:20" s="715" customFormat="1" ht="12" customHeight="1">
      <c r="A34" s="575" t="s">
        <v>62</v>
      </c>
      <c r="B34" s="742">
        <v>891</v>
      </c>
      <c r="C34" s="743">
        <v>1</v>
      </c>
      <c r="D34" s="742">
        <v>1</v>
      </c>
      <c r="E34" s="743">
        <v>1</v>
      </c>
      <c r="F34" s="742">
        <v>275</v>
      </c>
      <c r="G34" s="743">
        <v>24</v>
      </c>
      <c r="H34" s="742">
        <v>8</v>
      </c>
      <c r="I34" s="743">
        <v>0</v>
      </c>
      <c r="J34" s="742">
        <v>10</v>
      </c>
      <c r="K34" s="743">
        <v>1</v>
      </c>
      <c r="L34" s="742">
        <v>139</v>
      </c>
      <c r="M34" s="742">
        <v>245</v>
      </c>
      <c r="N34" s="743">
        <v>9</v>
      </c>
      <c r="O34" s="742">
        <v>6</v>
      </c>
      <c r="P34" s="743">
        <v>4</v>
      </c>
      <c r="Q34" s="742">
        <v>14</v>
      </c>
      <c r="R34" s="744">
        <v>153</v>
      </c>
      <c r="T34" s="740"/>
    </row>
    <row r="35" spans="1:20" s="715" customFormat="1" ht="12" customHeight="1">
      <c r="A35" s="575" t="s">
        <v>63</v>
      </c>
      <c r="B35" s="742">
        <v>715</v>
      </c>
      <c r="C35" s="743">
        <v>22</v>
      </c>
      <c r="D35" s="742">
        <v>26</v>
      </c>
      <c r="E35" s="743">
        <v>2</v>
      </c>
      <c r="F35" s="742">
        <v>34</v>
      </c>
      <c r="G35" s="743">
        <v>128</v>
      </c>
      <c r="H35" s="742">
        <v>15</v>
      </c>
      <c r="I35" s="743">
        <v>9</v>
      </c>
      <c r="J35" s="742">
        <v>3</v>
      </c>
      <c r="K35" s="743">
        <v>0</v>
      </c>
      <c r="L35" s="742">
        <v>69</v>
      </c>
      <c r="M35" s="742">
        <v>20</v>
      </c>
      <c r="N35" s="743">
        <v>15</v>
      </c>
      <c r="O35" s="742">
        <v>17</v>
      </c>
      <c r="P35" s="743">
        <v>26</v>
      </c>
      <c r="Q35" s="742">
        <v>133</v>
      </c>
      <c r="R35" s="744">
        <v>196</v>
      </c>
      <c r="T35" s="740"/>
    </row>
    <row r="36" spans="1:20" s="715" customFormat="1" ht="12" customHeight="1">
      <c r="A36" s="575" t="s">
        <v>64</v>
      </c>
      <c r="B36" s="742">
        <v>184</v>
      </c>
      <c r="C36" s="743">
        <v>4</v>
      </c>
      <c r="D36" s="742">
        <v>0</v>
      </c>
      <c r="E36" s="743">
        <v>0</v>
      </c>
      <c r="F36" s="742">
        <v>2</v>
      </c>
      <c r="G36" s="743">
        <v>7</v>
      </c>
      <c r="H36" s="742">
        <v>0</v>
      </c>
      <c r="I36" s="743">
        <v>3</v>
      </c>
      <c r="J36" s="742">
        <v>1</v>
      </c>
      <c r="K36" s="743">
        <v>0</v>
      </c>
      <c r="L36" s="742">
        <v>2</v>
      </c>
      <c r="M36" s="742">
        <v>3</v>
      </c>
      <c r="N36" s="743">
        <v>1</v>
      </c>
      <c r="O36" s="742">
        <v>0</v>
      </c>
      <c r="P36" s="743">
        <v>120</v>
      </c>
      <c r="Q36" s="742">
        <v>2</v>
      </c>
      <c r="R36" s="744">
        <v>39</v>
      </c>
      <c r="T36" s="740"/>
    </row>
    <row r="37" spans="1:20" s="715" customFormat="1" ht="12" customHeight="1">
      <c r="A37" s="575" t="s">
        <v>65</v>
      </c>
      <c r="B37" s="742">
        <v>580</v>
      </c>
      <c r="C37" s="743">
        <v>0</v>
      </c>
      <c r="D37" s="742">
        <v>5</v>
      </c>
      <c r="E37" s="743">
        <v>8</v>
      </c>
      <c r="F37" s="742">
        <v>11</v>
      </c>
      <c r="G37" s="743">
        <v>12</v>
      </c>
      <c r="H37" s="742">
        <v>3</v>
      </c>
      <c r="I37" s="743">
        <v>7</v>
      </c>
      <c r="J37" s="742">
        <v>3</v>
      </c>
      <c r="K37" s="743">
        <v>0</v>
      </c>
      <c r="L37" s="742">
        <v>30</v>
      </c>
      <c r="M37" s="742">
        <v>7</v>
      </c>
      <c r="N37" s="743">
        <v>18</v>
      </c>
      <c r="O37" s="742">
        <v>3</v>
      </c>
      <c r="P37" s="743">
        <v>4</v>
      </c>
      <c r="Q37" s="742">
        <v>17</v>
      </c>
      <c r="R37" s="744">
        <v>452</v>
      </c>
      <c r="T37" s="740"/>
    </row>
    <row r="38" spans="1:20" s="715" customFormat="1" ht="12" customHeight="1">
      <c r="A38" s="575" t="s">
        <v>66</v>
      </c>
      <c r="B38" s="742">
        <v>902</v>
      </c>
      <c r="C38" s="743">
        <v>1</v>
      </c>
      <c r="D38" s="742">
        <v>2</v>
      </c>
      <c r="E38" s="743">
        <v>464</v>
      </c>
      <c r="F38" s="742">
        <v>25</v>
      </c>
      <c r="G38" s="743">
        <v>11</v>
      </c>
      <c r="H38" s="742">
        <v>6</v>
      </c>
      <c r="I38" s="743">
        <v>4</v>
      </c>
      <c r="J38" s="742">
        <v>2</v>
      </c>
      <c r="K38" s="743">
        <v>0</v>
      </c>
      <c r="L38" s="742">
        <v>151</v>
      </c>
      <c r="M38" s="742">
        <v>32</v>
      </c>
      <c r="N38" s="743">
        <v>3</v>
      </c>
      <c r="O38" s="742">
        <v>5</v>
      </c>
      <c r="P38" s="743">
        <v>4</v>
      </c>
      <c r="Q38" s="742">
        <v>87</v>
      </c>
      <c r="R38" s="744">
        <v>105</v>
      </c>
      <c r="T38" s="740"/>
    </row>
    <row r="39" spans="1:20" s="715" customFormat="1" ht="12" customHeight="1">
      <c r="A39" s="717" t="s">
        <v>262</v>
      </c>
      <c r="B39" s="745">
        <v>2180</v>
      </c>
      <c r="C39" s="746">
        <v>78</v>
      </c>
      <c r="D39" s="745">
        <v>51</v>
      </c>
      <c r="E39" s="746">
        <v>85</v>
      </c>
      <c r="F39" s="745">
        <v>128</v>
      </c>
      <c r="G39" s="746">
        <v>300</v>
      </c>
      <c r="H39" s="745">
        <v>50</v>
      </c>
      <c r="I39" s="746">
        <v>21</v>
      </c>
      <c r="J39" s="745">
        <v>117</v>
      </c>
      <c r="K39" s="746">
        <v>0</v>
      </c>
      <c r="L39" s="745">
        <v>154</v>
      </c>
      <c r="M39" s="745">
        <v>77</v>
      </c>
      <c r="N39" s="746">
        <v>47</v>
      </c>
      <c r="O39" s="745">
        <v>86</v>
      </c>
      <c r="P39" s="746">
        <v>70</v>
      </c>
      <c r="Q39" s="745">
        <v>191</v>
      </c>
      <c r="R39" s="747">
        <v>725</v>
      </c>
      <c r="T39" s="740"/>
    </row>
    <row r="40" spans="1:20" s="711" customFormat="1" ht="13.5" customHeight="1">
      <c r="A40" s="507" t="s">
        <v>68</v>
      </c>
      <c r="B40" s="748">
        <v>8728</v>
      </c>
      <c r="C40" s="749">
        <v>639</v>
      </c>
      <c r="D40" s="748">
        <v>417</v>
      </c>
      <c r="E40" s="749">
        <v>272</v>
      </c>
      <c r="F40" s="748">
        <v>407</v>
      </c>
      <c r="G40" s="749">
        <v>1222</v>
      </c>
      <c r="H40" s="748">
        <v>91</v>
      </c>
      <c r="I40" s="749">
        <v>1442</v>
      </c>
      <c r="J40" s="748">
        <v>306</v>
      </c>
      <c r="K40" s="749">
        <v>0</v>
      </c>
      <c r="L40" s="748">
        <v>103</v>
      </c>
      <c r="M40" s="748">
        <v>58</v>
      </c>
      <c r="N40" s="749">
        <v>596</v>
      </c>
      <c r="O40" s="748">
        <v>81</v>
      </c>
      <c r="P40" s="749">
        <v>278</v>
      </c>
      <c r="Q40" s="748">
        <v>41</v>
      </c>
      <c r="R40" s="750">
        <v>2775</v>
      </c>
      <c r="T40" s="740"/>
    </row>
    <row r="41" spans="1:20" s="715" customFormat="1" ht="13.5" customHeight="1">
      <c r="A41" s="575" t="s">
        <v>69</v>
      </c>
      <c r="B41" s="742">
        <v>947</v>
      </c>
      <c r="C41" s="743">
        <v>100</v>
      </c>
      <c r="D41" s="742">
        <v>42</v>
      </c>
      <c r="E41" s="743">
        <v>5</v>
      </c>
      <c r="F41" s="742">
        <v>6</v>
      </c>
      <c r="G41" s="743">
        <v>106</v>
      </c>
      <c r="H41" s="742">
        <v>6</v>
      </c>
      <c r="I41" s="743">
        <v>8</v>
      </c>
      <c r="J41" s="742">
        <v>4</v>
      </c>
      <c r="K41" s="743">
        <v>0</v>
      </c>
      <c r="L41" s="742">
        <v>3</v>
      </c>
      <c r="M41" s="742">
        <v>1</v>
      </c>
      <c r="N41" s="743">
        <v>337</v>
      </c>
      <c r="O41" s="742">
        <v>9</v>
      </c>
      <c r="P41" s="743">
        <v>72</v>
      </c>
      <c r="Q41" s="742">
        <v>1</v>
      </c>
      <c r="R41" s="744">
        <v>247</v>
      </c>
      <c r="T41" s="740"/>
    </row>
    <row r="42" spans="1:20" s="715" customFormat="1" ht="13.5" customHeight="1">
      <c r="A42" s="575" t="s">
        <v>70</v>
      </c>
      <c r="B42" s="742">
        <v>12</v>
      </c>
      <c r="C42" s="743">
        <v>0</v>
      </c>
      <c r="D42" s="742">
        <v>0</v>
      </c>
      <c r="E42" s="743">
        <v>0</v>
      </c>
      <c r="F42" s="742">
        <v>4</v>
      </c>
      <c r="G42" s="743">
        <v>0</v>
      </c>
      <c r="H42" s="742">
        <v>0</v>
      </c>
      <c r="I42" s="743">
        <v>0</v>
      </c>
      <c r="J42" s="742">
        <v>2</v>
      </c>
      <c r="K42" s="743">
        <v>0</v>
      </c>
      <c r="L42" s="742">
        <v>0</v>
      </c>
      <c r="M42" s="742">
        <v>0</v>
      </c>
      <c r="N42" s="743">
        <v>3</v>
      </c>
      <c r="O42" s="742">
        <v>0</v>
      </c>
      <c r="P42" s="743">
        <v>0</v>
      </c>
      <c r="Q42" s="742">
        <v>0</v>
      </c>
      <c r="R42" s="744">
        <v>3</v>
      </c>
      <c r="T42" s="740"/>
    </row>
    <row r="43" spans="1:20" s="715" customFormat="1" ht="13.5" customHeight="1">
      <c r="A43" s="575" t="s">
        <v>71</v>
      </c>
      <c r="B43" s="742">
        <v>1578</v>
      </c>
      <c r="C43" s="743">
        <v>3</v>
      </c>
      <c r="D43" s="742">
        <v>15</v>
      </c>
      <c r="E43" s="743">
        <v>0</v>
      </c>
      <c r="F43" s="742">
        <v>44</v>
      </c>
      <c r="G43" s="743">
        <v>32</v>
      </c>
      <c r="H43" s="742">
        <v>28</v>
      </c>
      <c r="I43" s="743">
        <v>1195</v>
      </c>
      <c r="J43" s="742">
        <v>1</v>
      </c>
      <c r="K43" s="743">
        <v>0</v>
      </c>
      <c r="L43" s="742">
        <v>10</v>
      </c>
      <c r="M43" s="742">
        <v>6</v>
      </c>
      <c r="N43" s="743">
        <v>13</v>
      </c>
      <c r="O43" s="742">
        <v>7</v>
      </c>
      <c r="P43" s="743">
        <v>31</v>
      </c>
      <c r="Q43" s="742">
        <v>4</v>
      </c>
      <c r="R43" s="744">
        <v>189</v>
      </c>
      <c r="T43" s="740"/>
    </row>
    <row r="44" spans="1:20" s="715" customFormat="1" ht="13.5" customHeight="1">
      <c r="A44" s="575" t="s">
        <v>72</v>
      </c>
      <c r="B44" s="742">
        <v>2279</v>
      </c>
      <c r="C44" s="743">
        <v>476</v>
      </c>
      <c r="D44" s="742">
        <v>186</v>
      </c>
      <c r="E44" s="743">
        <v>34</v>
      </c>
      <c r="F44" s="742">
        <v>169</v>
      </c>
      <c r="G44" s="743">
        <v>546</v>
      </c>
      <c r="H44" s="742">
        <v>29</v>
      </c>
      <c r="I44" s="743">
        <v>10</v>
      </c>
      <c r="J44" s="742">
        <v>34</v>
      </c>
      <c r="K44" s="743">
        <v>0</v>
      </c>
      <c r="L44" s="742">
        <v>54</v>
      </c>
      <c r="M44" s="742">
        <v>18</v>
      </c>
      <c r="N44" s="743">
        <v>78</v>
      </c>
      <c r="O44" s="742">
        <v>28</v>
      </c>
      <c r="P44" s="743">
        <v>96</v>
      </c>
      <c r="Q44" s="742">
        <v>21</v>
      </c>
      <c r="R44" s="744">
        <v>500</v>
      </c>
      <c r="T44" s="740"/>
    </row>
    <row r="45" spans="1:20" s="715" customFormat="1" ht="13.5" customHeight="1">
      <c r="A45" s="575" t="s">
        <v>73</v>
      </c>
      <c r="B45" s="742">
        <v>112</v>
      </c>
      <c r="C45" s="743">
        <v>1</v>
      </c>
      <c r="D45" s="742">
        <v>1</v>
      </c>
      <c r="E45" s="743">
        <v>11</v>
      </c>
      <c r="F45" s="742">
        <v>3</v>
      </c>
      <c r="G45" s="743">
        <v>16</v>
      </c>
      <c r="H45" s="742">
        <v>0</v>
      </c>
      <c r="I45" s="743">
        <v>4</v>
      </c>
      <c r="J45" s="742">
        <v>1</v>
      </c>
      <c r="K45" s="743">
        <v>0</v>
      </c>
      <c r="L45" s="742">
        <v>4</v>
      </c>
      <c r="M45" s="742">
        <v>1</v>
      </c>
      <c r="N45" s="743">
        <v>0</v>
      </c>
      <c r="O45" s="742">
        <v>0</v>
      </c>
      <c r="P45" s="743">
        <v>1</v>
      </c>
      <c r="Q45" s="742">
        <v>1</v>
      </c>
      <c r="R45" s="744">
        <v>68</v>
      </c>
      <c r="T45" s="740"/>
    </row>
    <row r="46" spans="1:20" s="715" customFormat="1" ht="13.5" customHeight="1">
      <c r="A46" s="575" t="s">
        <v>74</v>
      </c>
      <c r="B46" s="742">
        <v>1567</v>
      </c>
      <c r="C46" s="743">
        <v>16</v>
      </c>
      <c r="D46" s="742">
        <v>32</v>
      </c>
      <c r="E46" s="743">
        <v>153</v>
      </c>
      <c r="F46" s="742">
        <v>123</v>
      </c>
      <c r="G46" s="743">
        <v>174</v>
      </c>
      <c r="H46" s="742">
        <v>6</v>
      </c>
      <c r="I46" s="743">
        <v>160</v>
      </c>
      <c r="J46" s="742">
        <v>122</v>
      </c>
      <c r="K46" s="743">
        <v>0</v>
      </c>
      <c r="L46" s="742">
        <v>12</v>
      </c>
      <c r="M46" s="742">
        <v>12</v>
      </c>
      <c r="N46" s="743">
        <v>60</v>
      </c>
      <c r="O46" s="742">
        <v>13</v>
      </c>
      <c r="P46" s="743">
        <v>18</v>
      </c>
      <c r="Q46" s="742">
        <v>3</v>
      </c>
      <c r="R46" s="744">
        <v>663</v>
      </c>
      <c r="T46" s="740"/>
    </row>
    <row r="47" spans="1:20" s="711" customFormat="1" ht="14.25" customHeight="1">
      <c r="A47" s="575" t="s">
        <v>75</v>
      </c>
      <c r="B47" s="742">
        <v>1984</v>
      </c>
      <c r="C47" s="743">
        <v>40</v>
      </c>
      <c r="D47" s="742">
        <v>140</v>
      </c>
      <c r="E47" s="743">
        <v>56</v>
      </c>
      <c r="F47" s="742">
        <v>34</v>
      </c>
      <c r="G47" s="743">
        <v>303</v>
      </c>
      <c r="H47" s="742">
        <v>14</v>
      </c>
      <c r="I47" s="743">
        <v>65</v>
      </c>
      <c r="J47" s="742">
        <v>142</v>
      </c>
      <c r="K47" s="743">
        <v>0</v>
      </c>
      <c r="L47" s="742">
        <v>12</v>
      </c>
      <c r="M47" s="742">
        <v>12</v>
      </c>
      <c r="N47" s="743">
        <v>105</v>
      </c>
      <c r="O47" s="742">
        <v>12</v>
      </c>
      <c r="P47" s="743">
        <v>50</v>
      </c>
      <c r="Q47" s="742">
        <v>3</v>
      </c>
      <c r="R47" s="744">
        <v>996</v>
      </c>
      <c r="T47" s="740"/>
    </row>
    <row r="48" spans="1:20" s="715" customFormat="1" ht="13.5" customHeight="1">
      <c r="A48" s="575" t="s">
        <v>201</v>
      </c>
      <c r="B48" s="742">
        <v>249</v>
      </c>
      <c r="C48" s="743">
        <v>3</v>
      </c>
      <c r="D48" s="742">
        <v>1</v>
      </c>
      <c r="E48" s="743">
        <v>13</v>
      </c>
      <c r="F48" s="742">
        <v>24</v>
      </c>
      <c r="G48" s="743">
        <v>45</v>
      </c>
      <c r="H48" s="742">
        <v>8</v>
      </c>
      <c r="I48" s="743">
        <v>0</v>
      </c>
      <c r="J48" s="742">
        <v>0</v>
      </c>
      <c r="K48" s="743">
        <v>0</v>
      </c>
      <c r="L48" s="742">
        <v>8</v>
      </c>
      <c r="M48" s="742">
        <v>8</v>
      </c>
      <c r="N48" s="743">
        <v>0</v>
      </c>
      <c r="O48" s="742">
        <v>12</v>
      </c>
      <c r="P48" s="743">
        <v>10</v>
      </c>
      <c r="Q48" s="742">
        <v>8</v>
      </c>
      <c r="R48" s="744">
        <v>109</v>
      </c>
      <c r="T48" s="740"/>
    </row>
    <row r="49" spans="1:20" s="715" customFormat="1" ht="25.5" customHeight="1">
      <c r="A49" s="469" t="s">
        <v>77</v>
      </c>
      <c r="B49" s="737">
        <v>3026</v>
      </c>
      <c r="C49" s="738">
        <v>42</v>
      </c>
      <c r="D49" s="737">
        <v>71</v>
      </c>
      <c r="E49" s="738">
        <v>56</v>
      </c>
      <c r="F49" s="737">
        <v>67</v>
      </c>
      <c r="G49" s="738">
        <v>619</v>
      </c>
      <c r="H49" s="737">
        <v>8</v>
      </c>
      <c r="I49" s="738">
        <v>419</v>
      </c>
      <c r="J49" s="737">
        <v>20</v>
      </c>
      <c r="K49" s="738">
        <v>0</v>
      </c>
      <c r="L49" s="737">
        <v>10</v>
      </c>
      <c r="M49" s="737">
        <v>13</v>
      </c>
      <c r="N49" s="738">
        <v>331</v>
      </c>
      <c r="O49" s="737">
        <v>11</v>
      </c>
      <c r="P49" s="738">
        <v>95</v>
      </c>
      <c r="Q49" s="737">
        <v>2</v>
      </c>
      <c r="R49" s="741">
        <v>1262</v>
      </c>
      <c r="T49" s="740"/>
    </row>
    <row r="50" spans="1:20" s="715" customFormat="1" ht="13.5" customHeight="1">
      <c r="A50" s="575" t="s">
        <v>78</v>
      </c>
      <c r="B50" s="742">
        <v>172</v>
      </c>
      <c r="C50" s="743">
        <v>2</v>
      </c>
      <c r="D50" s="742">
        <v>4</v>
      </c>
      <c r="E50" s="743">
        <v>3</v>
      </c>
      <c r="F50" s="742">
        <v>7</v>
      </c>
      <c r="G50" s="743">
        <v>47</v>
      </c>
      <c r="H50" s="742">
        <v>2</v>
      </c>
      <c r="I50" s="743">
        <v>2</v>
      </c>
      <c r="J50" s="742">
        <v>3</v>
      </c>
      <c r="K50" s="743">
        <v>0</v>
      </c>
      <c r="L50" s="742">
        <v>1</v>
      </c>
      <c r="M50" s="742">
        <v>1</v>
      </c>
      <c r="N50" s="743">
        <v>23</v>
      </c>
      <c r="O50" s="742">
        <v>0</v>
      </c>
      <c r="P50" s="743">
        <v>12</v>
      </c>
      <c r="Q50" s="742">
        <v>1</v>
      </c>
      <c r="R50" s="744">
        <v>64</v>
      </c>
      <c r="T50" s="740"/>
    </row>
    <row r="51" spans="1:20" s="715" customFormat="1" ht="13.5" customHeight="1">
      <c r="A51" s="575" t="s">
        <v>79</v>
      </c>
      <c r="B51" s="742">
        <v>40</v>
      </c>
      <c r="C51" s="743">
        <v>0</v>
      </c>
      <c r="D51" s="742">
        <v>0</v>
      </c>
      <c r="E51" s="743">
        <v>0</v>
      </c>
      <c r="F51" s="742">
        <v>2</v>
      </c>
      <c r="G51" s="743">
        <v>20</v>
      </c>
      <c r="H51" s="742">
        <v>0</v>
      </c>
      <c r="I51" s="743">
        <v>0</v>
      </c>
      <c r="J51" s="742">
        <v>2</v>
      </c>
      <c r="K51" s="743">
        <v>0</v>
      </c>
      <c r="L51" s="742">
        <v>0</v>
      </c>
      <c r="M51" s="742">
        <v>0</v>
      </c>
      <c r="N51" s="743">
        <v>2</v>
      </c>
      <c r="O51" s="742">
        <v>0</v>
      </c>
      <c r="P51" s="743">
        <v>2</v>
      </c>
      <c r="Q51" s="742">
        <v>0</v>
      </c>
      <c r="R51" s="744">
        <v>12</v>
      </c>
      <c r="T51" s="740"/>
    </row>
    <row r="52" spans="1:20" s="715" customFormat="1" ht="13.5" customHeight="1">
      <c r="A52" s="575" t="s">
        <v>80</v>
      </c>
      <c r="B52" s="742">
        <v>1385</v>
      </c>
      <c r="C52" s="743">
        <v>8</v>
      </c>
      <c r="D52" s="742">
        <v>18</v>
      </c>
      <c r="E52" s="743">
        <v>3</v>
      </c>
      <c r="F52" s="742">
        <v>11</v>
      </c>
      <c r="G52" s="743">
        <v>13</v>
      </c>
      <c r="H52" s="742">
        <v>1</v>
      </c>
      <c r="I52" s="743">
        <v>380</v>
      </c>
      <c r="J52" s="742">
        <v>2</v>
      </c>
      <c r="K52" s="743">
        <v>0</v>
      </c>
      <c r="L52" s="742">
        <v>0</v>
      </c>
      <c r="M52" s="742">
        <v>0</v>
      </c>
      <c r="N52" s="743">
        <v>245</v>
      </c>
      <c r="O52" s="742">
        <v>3</v>
      </c>
      <c r="P52" s="743">
        <v>22</v>
      </c>
      <c r="Q52" s="742">
        <v>0</v>
      </c>
      <c r="R52" s="744">
        <v>679</v>
      </c>
      <c r="T52" s="740"/>
    </row>
    <row r="53" spans="1:20" s="724" customFormat="1" ht="13.5" customHeight="1">
      <c r="A53" s="575" t="s">
        <v>81</v>
      </c>
      <c r="B53" s="742">
        <v>46</v>
      </c>
      <c r="C53" s="743">
        <v>17</v>
      </c>
      <c r="D53" s="742">
        <v>2</v>
      </c>
      <c r="E53" s="743">
        <v>0</v>
      </c>
      <c r="F53" s="742">
        <v>0</v>
      </c>
      <c r="G53" s="743">
        <v>1</v>
      </c>
      <c r="H53" s="742">
        <v>0</v>
      </c>
      <c r="I53" s="743">
        <v>0</v>
      </c>
      <c r="J53" s="742">
        <v>3</v>
      </c>
      <c r="K53" s="743">
        <v>0</v>
      </c>
      <c r="L53" s="742">
        <v>0</v>
      </c>
      <c r="M53" s="742">
        <v>0</v>
      </c>
      <c r="N53" s="743">
        <v>3</v>
      </c>
      <c r="O53" s="742">
        <v>0</v>
      </c>
      <c r="P53" s="743">
        <v>13</v>
      </c>
      <c r="Q53" s="742">
        <v>0</v>
      </c>
      <c r="R53" s="744">
        <v>7</v>
      </c>
      <c r="T53" s="740"/>
    </row>
    <row r="54" spans="1:20" s="715" customFormat="1" ht="13.5" customHeight="1">
      <c r="A54" s="575" t="s">
        <v>82</v>
      </c>
      <c r="B54" s="742">
        <v>324</v>
      </c>
      <c r="C54" s="743">
        <v>3</v>
      </c>
      <c r="D54" s="742">
        <v>7</v>
      </c>
      <c r="E54" s="743">
        <v>6</v>
      </c>
      <c r="F54" s="742">
        <v>1</v>
      </c>
      <c r="G54" s="743">
        <v>160</v>
      </c>
      <c r="H54" s="742">
        <v>0</v>
      </c>
      <c r="I54" s="743">
        <v>1</v>
      </c>
      <c r="J54" s="742">
        <v>0</v>
      </c>
      <c r="K54" s="743">
        <v>0</v>
      </c>
      <c r="L54" s="742">
        <v>1</v>
      </c>
      <c r="M54" s="742">
        <v>0</v>
      </c>
      <c r="N54" s="743">
        <v>11</v>
      </c>
      <c r="O54" s="742">
        <v>0</v>
      </c>
      <c r="P54" s="743">
        <v>5</v>
      </c>
      <c r="Q54" s="742">
        <v>1</v>
      </c>
      <c r="R54" s="744">
        <v>128</v>
      </c>
      <c r="T54" s="740"/>
    </row>
    <row r="55" spans="1:20" s="711" customFormat="1" ht="14.25" customHeight="1">
      <c r="A55" s="725" t="s">
        <v>83</v>
      </c>
      <c r="B55" s="742">
        <v>94</v>
      </c>
      <c r="C55" s="743">
        <v>1</v>
      </c>
      <c r="D55" s="742">
        <v>0</v>
      </c>
      <c r="E55" s="743">
        <v>0</v>
      </c>
      <c r="F55" s="742">
        <v>0</v>
      </c>
      <c r="G55" s="743">
        <v>65</v>
      </c>
      <c r="H55" s="742">
        <v>0</v>
      </c>
      <c r="I55" s="743">
        <v>0</v>
      </c>
      <c r="J55" s="742">
        <v>2</v>
      </c>
      <c r="K55" s="743">
        <v>0</v>
      </c>
      <c r="L55" s="742">
        <v>0</v>
      </c>
      <c r="M55" s="742">
        <v>1</v>
      </c>
      <c r="N55" s="743">
        <v>1</v>
      </c>
      <c r="O55" s="742">
        <v>0</v>
      </c>
      <c r="P55" s="743">
        <v>9</v>
      </c>
      <c r="Q55" s="742">
        <v>0</v>
      </c>
      <c r="R55" s="744">
        <v>15</v>
      </c>
      <c r="T55" s="740"/>
    </row>
    <row r="56" spans="1:20" s="715" customFormat="1" ht="13.5" customHeight="1">
      <c r="A56" s="575" t="s">
        <v>84</v>
      </c>
      <c r="B56" s="742">
        <v>965</v>
      </c>
      <c r="C56" s="743">
        <v>11</v>
      </c>
      <c r="D56" s="742">
        <v>40</v>
      </c>
      <c r="E56" s="743">
        <v>44</v>
      </c>
      <c r="F56" s="742">
        <v>46</v>
      </c>
      <c r="G56" s="743">
        <v>313</v>
      </c>
      <c r="H56" s="742">
        <v>5</v>
      </c>
      <c r="I56" s="743">
        <v>36</v>
      </c>
      <c r="J56" s="742">
        <v>8</v>
      </c>
      <c r="K56" s="743">
        <v>0</v>
      </c>
      <c r="L56" s="742">
        <v>8</v>
      </c>
      <c r="M56" s="742">
        <v>11</v>
      </c>
      <c r="N56" s="743">
        <v>46</v>
      </c>
      <c r="O56" s="742">
        <v>8</v>
      </c>
      <c r="P56" s="743">
        <v>32</v>
      </c>
      <c r="Q56" s="742">
        <v>0</v>
      </c>
      <c r="R56" s="744">
        <v>357</v>
      </c>
      <c r="T56" s="740"/>
    </row>
    <row r="57" spans="1:20" s="715" customFormat="1" ht="13.5" customHeight="1">
      <c r="A57" s="469" t="s">
        <v>85</v>
      </c>
      <c r="B57" s="737">
        <v>11490</v>
      </c>
      <c r="C57" s="738">
        <v>49</v>
      </c>
      <c r="D57" s="737">
        <v>169</v>
      </c>
      <c r="E57" s="738">
        <v>1094</v>
      </c>
      <c r="F57" s="737">
        <v>217</v>
      </c>
      <c r="G57" s="738">
        <v>775</v>
      </c>
      <c r="H57" s="737">
        <v>53</v>
      </c>
      <c r="I57" s="738">
        <v>2157</v>
      </c>
      <c r="J57" s="737">
        <v>376</v>
      </c>
      <c r="K57" s="738">
        <v>1</v>
      </c>
      <c r="L57" s="737">
        <v>60</v>
      </c>
      <c r="M57" s="737">
        <v>45</v>
      </c>
      <c r="N57" s="738">
        <v>250</v>
      </c>
      <c r="O57" s="737">
        <v>52</v>
      </c>
      <c r="P57" s="738">
        <v>894</v>
      </c>
      <c r="Q57" s="737">
        <v>52</v>
      </c>
      <c r="R57" s="741">
        <v>5246</v>
      </c>
      <c r="T57" s="740"/>
    </row>
    <row r="58" spans="1:20" s="715" customFormat="1" ht="13.5" customHeight="1">
      <c r="A58" s="575" t="s">
        <v>86</v>
      </c>
      <c r="B58" s="742">
        <v>2603</v>
      </c>
      <c r="C58" s="743">
        <v>5</v>
      </c>
      <c r="D58" s="742">
        <v>43</v>
      </c>
      <c r="E58" s="743">
        <v>581</v>
      </c>
      <c r="F58" s="742">
        <v>36</v>
      </c>
      <c r="G58" s="743">
        <v>68</v>
      </c>
      <c r="H58" s="742">
        <v>4</v>
      </c>
      <c r="I58" s="743">
        <v>335</v>
      </c>
      <c r="J58" s="742">
        <v>32</v>
      </c>
      <c r="K58" s="743">
        <v>0</v>
      </c>
      <c r="L58" s="742">
        <v>3</v>
      </c>
      <c r="M58" s="742">
        <v>4</v>
      </c>
      <c r="N58" s="743">
        <v>15</v>
      </c>
      <c r="O58" s="742">
        <v>12</v>
      </c>
      <c r="P58" s="743">
        <v>275</v>
      </c>
      <c r="Q58" s="742">
        <v>8</v>
      </c>
      <c r="R58" s="744">
        <v>1182</v>
      </c>
      <c r="T58" s="740"/>
    </row>
    <row r="59" spans="1:20" s="715" customFormat="1" ht="13.5" customHeight="1">
      <c r="A59" s="575" t="s">
        <v>264</v>
      </c>
      <c r="B59" s="742">
        <v>614</v>
      </c>
      <c r="C59" s="743">
        <v>1</v>
      </c>
      <c r="D59" s="742">
        <v>6</v>
      </c>
      <c r="E59" s="743">
        <v>2</v>
      </c>
      <c r="F59" s="742">
        <v>5</v>
      </c>
      <c r="G59" s="743">
        <v>9</v>
      </c>
      <c r="H59" s="742">
        <v>0</v>
      </c>
      <c r="I59" s="743">
        <v>293</v>
      </c>
      <c r="J59" s="742">
        <v>4</v>
      </c>
      <c r="K59" s="743">
        <v>0</v>
      </c>
      <c r="L59" s="742">
        <v>0</v>
      </c>
      <c r="M59" s="742">
        <v>2</v>
      </c>
      <c r="N59" s="743">
        <v>6</v>
      </c>
      <c r="O59" s="742">
        <v>3</v>
      </c>
      <c r="P59" s="743">
        <v>3</v>
      </c>
      <c r="Q59" s="742">
        <v>11</v>
      </c>
      <c r="R59" s="744">
        <v>269</v>
      </c>
      <c r="T59" s="740"/>
    </row>
    <row r="60" spans="1:20" s="715" customFormat="1" ht="13.5" customHeight="1">
      <c r="A60" s="575" t="s">
        <v>88</v>
      </c>
      <c r="B60" s="742">
        <v>1062</v>
      </c>
      <c r="C60" s="743">
        <v>0</v>
      </c>
      <c r="D60" s="742">
        <v>12</v>
      </c>
      <c r="E60" s="743">
        <v>2</v>
      </c>
      <c r="F60" s="742">
        <v>2</v>
      </c>
      <c r="G60" s="743">
        <v>1</v>
      </c>
      <c r="H60" s="742">
        <v>0</v>
      </c>
      <c r="I60" s="743">
        <v>519</v>
      </c>
      <c r="J60" s="742">
        <v>15</v>
      </c>
      <c r="K60" s="743">
        <v>0</v>
      </c>
      <c r="L60" s="742">
        <v>0</v>
      </c>
      <c r="M60" s="742">
        <v>1</v>
      </c>
      <c r="N60" s="743">
        <v>16</v>
      </c>
      <c r="O60" s="742">
        <v>1</v>
      </c>
      <c r="P60" s="743">
        <v>4</v>
      </c>
      <c r="Q60" s="742">
        <v>1</v>
      </c>
      <c r="R60" s="744">
        <v>488</v>
      </c>
      <c r="T60" s="740"/>
    </row>
    <row r="61" spans="1:20" s="715" customFormat="1" ht="13.5" customHeight="1">
      <c r="A61" s="575" t="s">
        <v>89</v>
      </c>
      <c r="B61" s="742">
        <v>1080</v>
      </c>
      <c r="C61" s="743">
        <v>10</v>
      </c>
      <c r="D61" s="742">
        <v>47</v>
      </c>
      <c r="E61" s="743">
        <v>109</v>
      </c>
      <c r="F61" s="742">
        <v>18</v>
      </c>
      <c r="G61" s="743">
        <v>131</v>
      </c>
      <c r="H61" s="742">
        <v>7</v>
      </c>
      <c r="I61" s="743">
        <v>1</v>
      </c>
      <c r="J61" s="742">
        <v>37</v>
      </c>
      <c r="K61" s="743">
        <v>0</v>
      </c>
      <c r="L61" s="742">
        <v>9</v>
      </c>
      <c r="M61" s="742">
        <v>7</v>
      </c>
      <c r="N61" s="743">
        <v>32</v>
      </c>
      <c r="O61" s="742">
        <v>10</v>
      </c>
      <c r="P61" s="743">
        <v>351</v>
      </c>
      <c r="Q61" s="742">
        <v>5</v>
      </c>
      <c r="R61" s="744">
        <v>306</v>
      </c>
      <c r="T61" s="740"/>
    </row>
    <row r="62" spans="1:20" s="715" customFormat="1" ht="13.5" customHeight="1">
      <c r="A62" s="575" t="s">
        <v>90</v>
      </c>
      <c r="B62" s="742">
        <v>411</v>
      </c>
      <c r="C62" s="743">
        <v>3</v>
      </c>
      <c r="D62" s="742">
        <v>2</v>
      </c>
      <c r="E62" s="743">
        <v>6</v>
      </c>
      <c r="F62" s="742">
        <v>9</v>
      </c>
      <c r="G62" s="743">
        <v>23</v>
      </c>
      <c r="H62" s="742">
        <v>0</v>
      </c>
      <c r="I62" s="743">
        <v>27</v>
      </c>
      <c r="J62" s="742">
        <v>12</v>
      </c>
      <c r="K62" s="743">
        <v>0</v>
      </c>
      <c r="L62" s="742">
        <v>1</v>
      </c>
      <c r="M62" s="742">
        <v>3</v>
      </c>
      <c r="N62" s="743">
        <v>16</v>
      </c>
      <c r="O62" s="742">
        <v>5</v>
      </c>
      <c r="P62" s="743">
        <v>13</v>
      </c>
      <c r="Q62" s="742">
        <v>0</v>
      </c>
      <c r="R62" s="744">
        <v>291</v>
      </c>
      <c r="T62" s="740"/>
    </row>
    <row r="63" spans="1:20" s="715" customFormat="1" ht="13.5" customHeight="1">
      <c r="A63" s="575" t="s">
        <v>91</v>
      </c>
      <c r="B63" s="742">
        <v>938</v>
      </c>
      <c r="C63" s="743">
        <v>1</v>
      </c>
      <c r="D63" s="742">
        <v>6</v>
      </c>
      <c r="E63" s="743">
        <v>8</v>
      </c>
      <c r="F63" s="742">
        <v>3</v>
      </c>
      <c r="G63" s="743">
        <v>18</v>
      </c>
      <c r="H63" s="742">
        <v>5</v>
      </c>
      <c r="I63" s="743">
        <v>109</v>
      </c>
      <c r="J63" s="742">
        <v>6</v>
      </c>
      <c r="K63" s="743">
        <v>0</v>
      </c>
      <c r="L63" s="742">
        <v>6</v>
      </c>
      <c r="M63" s="742">
        <v>0</v>
      </c>
      <c r="N63" s="743">
        <v>58</v>
      </c>
      <c r="O63" s="742">
        <v>5</v>
      </c>
      <c r="P63" s="743">
        <v>7</v>
      </c>
      <c r="Q63" s="742">
        <v>1</v>
      </c>
      <c r="R63" s="744">
        <v>705</v>
      </c>
      <c r="T63" s="740"/>
    </row>
    <row r="64" spans="1:20" s="715" customFormat="1" ht="13.5" customHeight="1">
      <c r="A64" s="575" t="s">
        <v>92</v>
      </c>
      <c r="B64" s="742">
        <v>515</v>
      </c>
      <c r="C64" s="743">
        <v>2</v>
      </c>
      <c r="D64" s="742">
        <v>10</v>
      </c>
      <c r="E64" s="743">
        <v>5</v>
      </c>
      <c r="F64" s="742">
        <v>26</v>
      </c>
      <c r="G64" s="743">
        <v>50</v>
      </c>
      <c r="H64" s="742">
        <v>0</v>
      </c>
      <c r="I64" s="743">
        <v>67</v>
      </c>
      <c r="J64" s="742">
        <v>29</v>
      </c>
      <c r="K64" s="743">
        <v>0</v>
      </c>
      <c r="L64" s="742">
        <v>3</v>
      </c>
      <c r="M64" s="742">
        <v>2</v>
      </c>
      <c r="N64" s="743">
        <v>8</v>
      </c>
      <c r="O64" s="742">
        <v>1</v>
      </c>
      <c r="P64" s="743">
        <v>17</v>
      </c>
      <c r="Q64" s="742">
        <v>5</v>
      </c>
      <c r="R64" s="744">
        <v>290</v>
      </c>
      <c r="T64" s="740"/>
    </row>
    <row r="65" spans="1:20" s="715" customFormat="1" ht="13.5" customHeight="1">
      <c r="A65" s="575" t="s">
        <v>93</v>
      </c>
      <c r="B65" s="742">
        <v>272</v>
      </c>
      <c r="C65" s="743">
        <v>3</v>
      </c>
      <c r="D65" s="742">
        <v>0</v>
      </c>
      <c r="E65" s="743">
        <v>26</v>
      </c>
      <c r="F65" s="742">
        <v>6</v>
      </c>
      <c r="G65" s="743">
        <v>5</v>
      </c>
      <c r="H65" s="742">
        <v>2</v>
      </c>
      <c r="I65" s="743">
        <v>1</v>
      </c>
      <c r="J65" s="742">
        <v>11</v>
      </c>
      <c r="K65" s="743">
        <v>0</v>
      </c>
      <c r="L65" s="742">
        <v>1</v>
      </c>
      <c r="M65" s="742">
        <v>0</v>
      </c>
      <c r="N65" s="743">
        <v>5</v>
      </c>
      <c r="O65" s="742">
        <v>0</v>
      </c>
      <c r="P65" s="743">
        <v>3</v>
      </c>
      <c r="Q65" s="742">
        <v>0</v>
      </c>
      <c r="R65" s="744">
        <v>209</v>
      </c>
      <c r="T65" s="740"/>
    </row>
    <row r="66" spans="1:20" s="715" customFormat="1" ht="13.5" customHeight="1">
      <c r="A66" s="575" t="s">
        <v>94</v>
      </c>
      <c r="B66" s="742">
        <v>1238</v>
      </c>
      <c r="C66" s="743">
        <v>10</v>
      </c>
      <c r="D66" s="742">
        <v>4</v>
      </c>
      <c r="E66" s="743">
        <v>29</v>
      </c>
      <c r="F66" s="742">
        <v>14</v>
      </c>
      <c r="G66" s="743">
        <v>62</v>
      </c>
      <c r="H66" s="742">
        <v>3</v>
      </c>
      <c r="I66" s="743">
        <v>82</v>
      </c>
      <c r="J66" s="742">
        <v>204</v>
      </c>
      <c r="K66" s="743">
        <v>0</v>
      </c>
      <c r="L66" s="742">
        <v>12</v>
      </c>
      <c r="M66" s="742">
        <v>9</v>
      </c>
      <c r="N66" s="743">
        <v>20</v>
      </c>
      <c r="O66" s="742">
        <v>9</v>
      </c>
      <c r="P66" s="743">
        <v>56</v>
      </c>
      <c r="Q66" s="742">
        <v>9</v>
      </c>
      <c r="R66" s="744">
        <v>715</v>
      </c>
      <c r="T66" s="740"/>
    </row>
    <row r="67" spans="1:20" s="715" customFormat="1" ht="13.5" customHeight="1">
      <c r="A67" s="575" t="s">
        <v>95</v>
      </c>
      <c r="B67" s="742">
        <v>675</v>
      </c>
      <c r="C67" s="743">
        <v>2</v>
      </c>
      <c r="D67" s="742">
        <v>14</v>
      </c>
      <c r="E67" s="743">
        <v>88</v>
      </c>
      <c r="F67" s="742">
        <v>23</v>
      </c>
      <c r="G67" s="743">
        <v>48</v>
      </c>
      <c r="H67" s="742">
        <v>6</v>
      </c>
      <c r="I67" s="743">
        <v>418</v>
      </c>
      <c r="J67" s="742">
        <v>6</v>
      </c>
      <c r="K67" s="743">
        <v>0</v>
      </c>
      <c r="L67" s="742">
        <v>8</v>
      </c>
      <c r="M67" s="742">
        <v>4</v>
      </c>
      <c r="N67" s="743">
        <v>1</v>
      </c>
      <c r="O67" s="742">
        <v>0</v>
      </c>
      <c r="P67" s="743">
        <v>9</v>
      </c>
      <c r="Q67" s="742">
        <v>5</v>
      </c>
      <c r="R67" s="744">
        <v>43</v>
      </c>
      <c r="T67" s="740"/>
    </row>
    <row r="68" spans="1:20" s="715" customFormat="1" ht="13.5" customHeight="1">
      <c r="A68" s="575" t="s">
        <v>96</v>
      </c>
      <c r="B68" s="742">
        <v>553</v>
      </c>
      <c r="C68" s="743">
        <v>2</v>
      </c>
      <c r="D68" s="742">
        <v>14</v>
      </c>
      <c r="E68" s="743">
        <v>29</v>
      </c>
      <c r="F68" s="742">
        <v>10</v>
      </c>
      <c r="G68" s="743">
        <v>15</v>
      </c>
      <c r="H68" s="742">
        <v>2</v>
      </c>
      <c r="I68" s="743">
        <v>207</v>
      </c>
      <c r="J68" s="742">
        <v>18</v>
      </c>
      <c r="K68" s="743">
        <v>0</v>
      </c>
      <c r="L68" s="742">
        <v>4</v>
      </c>
      <c r="M68" s="742">
        <v>1</v>
      </c>
      <c r="N68" s="743">
        <v>10</v>
      </c>
      <c r="O68" s="742">
        <v>3</v>
      </c>
      <c r="P68" s="743">
        <v>7</v>
      </c>
      <c r="Q68" s="742">
        <v>2</v>
      </c>
      <c r="R68" s="744">
        <v>229</v>
      </c>
      <c r="T68" s="740"/>
    </row>
    <row r="69" spans="1:20" s="715" customFormat="1" ht="13.5" customHeight="1">
      <c r="A69" s="575" t="s">
        <v>97</v>
      </c>
      <c r="B69" s="742">
        <v>749</v>
      </c>
      <c r="C69" s="743">
        <v>3</v>
      </c>
      <c r="D69" s="742">
        <v>6</v>
      </c>
      <c r="E69" s="743">
        <v>30</v>
      </c>
      <c r="F69" s="742">
        <v>27</v>
      </c>
      <c r="G69" s="743">
        <v>206</v>
      </c>
      <c r="H69" s="742">
        <v>10</v>
      </c>
      <c r="I69" s="743">
        <v>11</v>
      </c>
      <c r="J69" s="742">
        <v>1</v>
      </c>
      <c r="K69" s="743">
        <v>0</v>
      </c>
      <c r="L69" s="742">
        <v>8</v>
      </c>
      <c r="M69" s="742">
        <v>9</v>
      </c>
      <c r="N69" s="743">
        <v>57</v>
      </c>
      <c r="O69" s="742">
        <v>3</v>
      </c>
      <c r="P69" s="743">
        <v>123</v>
      </c>
      <c r="Q69" s="742">
        <v>3</v>
      </c>
      <c r="R69" s="744">
        <v>252</v>
      </c>
      <c r="T69" s="740"/>
    </row>
    <row r="70" spans="1:20" s="711" customFormat="1" ht="14.25" customHeight="1">
      <c r="A70" s="575" t="s">
        <v>98</v>
      </c>
      <c r="B70" s="742">
        <v>337</v>
      </c>
      <c r="C70" s="743">
        <v>7</v>
      </c>
      <c r="D70" s="742">
        <v>4</v>
      </c>
      <c r="E70" s="743">
        <v>8</v>
      </c>
      <c r="F70" s="742">
        <v>33</v>
      </c>
      <c r="G70" s="743">
        <v>105</v>
      </c>
      <c r="H70" s="742">
        <v>11</v>
      </c>
      <c r="I70" s="743">
        <v>1</v>
      </c>
      <c r="J70" s="742">
        <v>0</v>
      </c>
      <c r="K70" s="743">
        <v>1</v>
      </c>
      <c r="L70" s="742">
        <v>3</v>
      </c>
      <c r="M70" s="742">
        <v>1</v>
      </c>
      <c r="N70" s="743">
        <v>5</v>
      </c>
      <c r="O70" s="742">
        <v>0</v>
      </c>
      <c r="P70" s="743">
        <v>19</v>
      </c>
      <c r="Q70" s="742">
        <v>2</v>
      </c>
      <c r="R70" s="744">
        <v>137</v>
      </c>
      <c r="T70" s="740"/>
    </row>
    <row r="71" spans="1:20" s="715" customFormat="1" ht="12.75" customHeight="1">
      <c r="A71" s="717" t="s">
        <v>99</v>
      </c>
      <c r="B71" s="745">
        <v>443</v>
      </c>
      <c r="C71" s="746">
        <v>0</v>
      </c>
      <c r="D71" s="745">
        <v>1</v>
      </c>
      <c r="E71" s="746">
        <v>171</v>
      </c>
      <c r="F71" s="745">
        <v>5</v>
      </c>
      <c r="G71" s="746">
        <v>34</v>
      </c>
      <c r="H71" s="745">
        <v>3</v>
      </c>
      <c r="I71" s="746">
        <v>86</v>
      </c>
      <c r="J71" s="745">
        <v>1</v>
      </c>
      <c r="K71" s="746">
        <v>0</v>
      </c>
      <c r="L71" s="745">
        <v>2</v>
      </c>
      <c r="M71" s="745">
        <v>2</v>
      </c>
      <c r="N71" s="746">
        <v>1</v>
      </c>
      <c r="O71" s="745">
        <v>0</v>
      </c>
      <c r="P71" s="746">
        <v>7</v>
      </c>
      <c r="Q71" s="745">
        <v>0</v>
      </c>
      <c r="R71" s="747">
        <v>130</v>
      </c>
      <c r="T71" s="740"/>
    </row>
    <row r="72" spans="1:20" s="715" customFormat="1" ht="12.75" customHeight="1">
      <c r="A72" s="507" t="s">
        <v>100</v>
      </c>
      <c r="B72" s="748">
        <v>2595</v>
      </c>
      <c r="C72" s="749">
        <v>16</v>
      </c>
      <c r="D72" s="748">
        <v>83</v>
      </c>
      <c r="E72" s="749">
        <v>169</v>
      </c>
      <c r="F72" s="748">
        <v>134</v>
      </c>
      <c r="G72" s="749">
        <v>355</v>
      </c>
      <c r="H72" s="748">
        <v>7</v>
      </c>
      <c r="I72" s="749">
        <v>45</v>
      </c>
      <c r="J72" s="748">
        <v>678</v>
      </c>
      <c r="K72" s="749">
        <v>4</v>
      </c>
      <c r="L72" s="748">
        <v>20</v>
      </c>
      <c r="M72" s="748">
        <v>17</v>
      </c>
      <c r="N72" s="749">
        <v>46</v>
      </c>
      <c r="O72" s="748">
        <v>30</v>
      </c>
      <c r="P72" s="749">
        <v>89</v>
      </c>
      <c r="Q72" s="748">
        <v>7</v>
      </c>
      <c r="R72" s="750">
        <v>895</v>
      </c>
      <c r="T72" s="740"/>
    </row>
    <row r="73" spans="1:20" s="715" customFormat="1" ht="12.75" customHeight="1">
      <c r="A73" s="575" t="s">
        <v>101</v>
      </c>
      <c r="B73" s="742">
        <v>153</v>
      </c>
      <c r="C73" s="743">
        <v>3</v>
      </c>
      <c r="D73" s="742">
        <v>50</v>
      </c>
      <c r="E73" s="743">
        <v>10</v>
      </c>
      <c r="F73" s="742">
        <v>10</v>
      </c>
      <c r="G73" s="743">
        <v>9</v>
      </c>
      <c r="H73" s="742">
        <v>0</v>
      </c>
      <c r="I73" s="743">
        <v>1</v>
      </c>
      <c r="J73" s="742">
        <v>2</v>
      </c>
      <c r="K73" s="743">
        <v>0</v>
      </c>
      <c r="L73" s="742">
        <v>0</v>
      </c>
      <c r="M73" s="742">
        <v>1</v>
      </c>
      <c r="N73" s="743">
        <v>2</v>
      </c>
      <c r="O73" s="742">
        <v>0</v>
      </c>
      <c r="P73" s="743">
        <v>0</v>
      </c>
      <c r="Q73" s="742">
        <v>2</v>
      </c>
      <c r="R73" s="744">
        <v>63</v>
      </c>
      <c r="T73" s="740"/>
    </row>
    <row r="74" spans="1:20" s="726" customFormat="1" ht="12.75">
      <c r="A74" s="575" t="s">
        <v>102</v>
      </c>
      <c r="B74" s="742">
        <v>1222</v>
      </c>
      <c r="C74" s="743">
        <v>5</v>
      </c>
      <c r="D74" s="742">
        <v>18</v>
      </c>
      <c r="E74" s="743">
        <v>107</v>
      </c>
      <c r="F74" s="742">
        <v>56</v>
      </c>
      <c r="G74" s="743">
        <v>114</v>
      </c>
      <c r="H74" s="742">
        <v>3</v>
      </c>
      <c r="I74" s="743">
        <v>12</v>
      </c>
      <c r="J74" s="742">
        <v>445</v>
      </c>
      <c r="K74" s="743">
        <v>4</v>
      </c>
      <c r="L74" s="742">
        <v>9</v>
      </c>
      <c r="M74" s="742">
        <v>7</v>
      </c>
      <c r="N74" s="743">
        <v>19</v>
      </c>
      <c r="O74" s="742">
        <v>13</v>
      </c>
      <c r="P74" s="743">
        <v>43</v>
      </c>
      <c r="Q74" s="742">
        <v>2</v>
      </c>
      <c r="R74" s="744">
        <v>365</v>
      </c>
      <c r="T74" s="740"/>
    </row>
    <row r="75" spans="1:20" s="716" customFormat="1" ht="11.25" customHeight="1">
      <c r="A75" s="575" t="s">
        <v>302</v>
      </c>
      <c r="B75" s="742">
        <v>606</v>
      </c>
      <c r="C75" s="743">
        <v>5</v>
      </c>
      <c r="D75" s="742">
        <v>13</v>
      </c>
      <c r="E75" s="743">
        <v>13</v>
      </c>
      <c r="F75" s="742">
        <v>34</v>
      </c>
      <c r="G75" s="743">
        <v>135</v>
      </c>
      <c r="H75" s="742">
        <v>2</v>
      </c>
      <c r="I75" s="743">
        <v>28</v>
      </c>
      <c r="J75" s="742">
        <v>11</v>
      </c>
      <c r="K75" s="743">
        <v>0</v>
      </c>
      <c r="L75" s="742">
        <v>4</v>
      </c>
      <c r="M75" s="742">
        <v>6</v>
      </c>
      <c r="N75" s="743">
        <v>19</v>
      </c>
      <c r="O75" s="742">
        <v>4</v>
      </c>
      <c r="P75" s="743">
        <v>28</v>
      </c>
      <c r="Q75" s="742">
        <v>0</v>
      </c>
      <c r="R75" s="744">
        <v>304</v>
      </c>
      <c r="T75" s="740"/>
    </row>
    <row r="76" spans="1:20" s="716" customFormat="1" ht="24.75" customHeight="1">
      <c r="A76" s="486" t="s">
        <v>303</v>
      </c>
      <c r="B76" s="742">
        <v>194</v>
      </c>
      <c r="C76" s="743">
        <v>1</v>
      </c>
      <c r="D76" s="742">
        <v>0</v>
      </c>
      <c r="E76" s="743">
        <v>2</v>
      </c>
      <c r="F76" s="742">
        <v>6</v>
      </c>
      <c r="G76" s="743">
        <v>76</v>
      </c>
      <c r="H76" s="742">
        <v>1</v>
      </c>
      <c r="I76" s="743">
        <v>0</v>
      </c>
      <c r="J76" s="742">
        <v>5</v>
      </c>
      <c r="K76" s="743">
        <v>0</v>
      </c>
      <c r="L76" s="742">
        <v>3</v>
      </c>
      <c r="M76" s="742">
        <v>4</v>
      </c>
      <c r="N76" s="743">
        <v>5</v>
      </c>
      <c r="O76" s="742">
        <v>3</v>
      </c>
      <c r="P76" s="743">
        <v>12</v>
      </c>
      <c r="Q76" s="742">
        <v>0</v>
      </c>
      <c r="R76" s="744">
        <v>76</v>
      </c>
      <c r="T76" s="740"/>
    </row>
    <row r="77" spans="1:20" s="715" customFormat="1" ht="12.75" customHeight="1">
      <c r="A77" s="510" t="s">
        <v>105</v>
      </c>
      <c r="B77" s="742">
        <v>45</v>
      </c>
      <c r="C77" s="743">
        <v>4</v>
      </c>
      <c r="D77" s="742">
        <v>1</v>
      </c>
      <c r="E77" s="743">
        <v>0</v>
      </c>
      <c r="F77" s="742">
        <v>2</v>
      </c>
      <c r="G77" s="743">
        <v>14</v>
      </c>
      <c r="H77" s="742">
        <v>1</v>
      </c>
      <c r="I77" s="743">
        <v>0</v>
      </c>
      <c r="J77" s="742">
        <v>0</v>
      </c>
      <c r="K77" s="743">
        <v>0</v>
      </c>
      <c r="L77" s="742">
        <v>0</v>
      </c>
      <c r="M77" s="742">
        <v>1</v>
      </c>
      <c r="N77" s="743">
        <v>1</v>
      </c>
      <c r="O77" s="742">
        <v>1</v>
      </c>
      <c r="P77" s="743">
        <v>7</v>
      </c>
      <c r="Q77" s="742">
        <v>0</v>
      </c>
      <c r="R77" s="744">
        <v>13</v>
      </c>
      <c r="T77" s="740"/>
    </row>
    <row r="78" spans="1:20" s="711" customFormat="1" ht="24.75" customHeight="1">
      <c r="A78" s="510" t="s">
        <v>501</v>
      </c>
      <c r="B78" s="742">
        <v>367</v>
      </c>
      <c r="C78" s="743">
        <v>0</v>
      </c>
      <c r="D78" s="742">
        <v>12</v>
      </c>
      <c r="E78" s="743">
        <v>11</v>
      </c>
      <c r="F78" s="742">
        <v>26</v>
      </c>
      <c r="G78" s="743">
        <v>45</v>
      </c>
      <c r="H78" s="742">
        <v>0</v>
      </c>
      <c r="I78" s="743">
        <v>28</v>
      </c>
      <c r="J78" s="742">
        <v>6</v>
      </c>
      <c r="K78" s="743">
        <v>0</v>
      </c>
      <c r="L78" s="742">
        <v>1</v>
      </c>
      <c r="M78" s="742">
        <v>1</v>
      </c>
      <c r="N78" s="743">
        <v>13</v>
      </c>
      <c r="O78" s="742">
        <v>0</v>
      </c>
      <c r="P78" s="743">
        <v>9</v>
      </c>
      <c r="Q78" s="742">
        <v>0</v>
      </c>
      <c r="R78" s="744">
        <v>215</v>
      </c>
      <c r="T78" s="740"/>
    </row>
    <row r="79" spans="1:20" s="715" customFormat="1" ht="12.75" customHeight="1">
      <c r="A79" s="575" t="s">
        <v>107</v>
      </c>
      <c r="B79" s="742">
        <v>614</v>
      </c>
      <c r="C79" s="743">
        <v>3</v>
      </c>
      <c r="D79" s="742">
        <v>2</v>
      </c>
      <c r="E79" s="743">
        <v>39</v>
      </c>
      <c r="F79" s="742">
        <v>34</v>
      </c>
      <c r="G79" s="743">
        <v>97</v>
      </c>
      <c r="H79" s="742">
        <v>2</v>
      </c>
      <c r="I79" s="743">
        <v>4</v>
      </c>
      <c r="J79" s="742">
        <v>220</v>
      </c>
      <c r="K79" s="743">
        <v>0</v>
      </c>
      <c r="L79" s="742">
        <v>7</v>
      </c>
      <c r="M79" s="742">
        <v>3</v>
      </c>
      <c r="N79" s="743">
        <v>6</v>
      </c>
      <c r="O79" s="742">
        <v>13</v>
      </c>
      <c r="P79" s="743">
        <v>18</v>
      </c>
      <c r="Q79" s="742">
        <v>3</v>
      </c>
      <c r="R79" s="744">
        <v>163</v>
      </c>
      <c r="T79" s="740"/>
    </row>
    <row r="80" spans="1:20" s="715" customFormat="1" ht="12.75" customHeight="1">
      <c r="A80" s="507" t="s">
        <v>108</v>
      </c>
      <c r="B80" s="737">
        <v>4850</v>
      </c>
      <c r="C80" s="738">
        <v>8</v>
      </c>
      <c r="D80" s="737">
        <v>47</v>
      </c>
      <c r="E80" s="738">
        <v>325</v>
      </c>
      <c r="F80" s="737">
        <v>496</v>
      </c>
      <c r="G80" s="738">
        <v>317</v>
      </c>
      <c r="H80" s="737">
        <v>37</v>
      </c>
      <c r="I80" s="738">
        <v>398</v>
      </c>
      <c r="J80" s="737">
        <v>1502</v>
      </c>
      <c r="K80" s="738">
        <v>129</v>
      </c>
      <c r="L80" s="737">
        <v>29</v>
      </c>
      <c r="M80" s="737">
        <v>14</v>
      </c>
      <c r="N80" s="738">
        <v>84</v>
      </c>
      <c r="O80" s="737">
        <v>64</v>
      </c>
      <c r="P80" s="738">
        <v>121</v>
      </c>
      <c r="Q80" s="737">
        <v>10</v>
      </c>
      <c r="R80" s="741">
        <v>1269</v>
      </c>
      <c r="T80" s="740"/>
    </row>
    <row r="81" spans="1:20" s="715" customFormat="1" ht="12.75" customHeight="1">
      <c r="A81" s="575" t="s">
        <v>109</v>
      </c>
      <c r="B81" s="742">
        <v>38</v>
      </c>
      <c r="C81" s="743">
        <v>0</v>
      </c>
      <c r="D81" s="742">
        <v>0</v>
      </c>
      <c r="E81" s="743">
        <v>2</v>
      </c>
      <c r="F81" s="742">
        <v>9</v>
      </c>
      <c r="G81" s="743">
        <v>5</v>
      </c>
      <c r="H81" s="742">
        <v>1</v>
      </c>
      <c r="I81" s="743">
        <v>1</v>
      </c>
      <c r="J81" s="742">
        <v>0</v>
      </c>
      <c r="K81" s="743">
        <v>0</v>
      </c>
      <c r="L81" s="742">
        <v>4</v>
      </c>
      <c r="M81" s="742">
        <v>0</v>
      </c>
      <c r="N81" s="743">
        <v>0</v>
      </c>
      <c r="O81" s="742">
        <v>5</v>
      </c>
      <c r="P81" s="743">
        <v>0</v>
      </c>
      <c r="Q81" s="742">
        <v>1</v>
      </c>
      <c r="R81" s="744">
        <v>10</v>
      </c>
      <c r="T81" s="740"/>
    </row>
    <row r="82" spans="1:20" s="715" customFormat="1" ht="12.75" customHeight="1">
      <c r="A82" s="575" t="s">
        <v>110</v>
      </c>
      <c r="B82" s="742">
        <v>5</v>
      </c>
      <c r="C82" s="743">
        <v>0</v>
      </c>
      <c r="D82" s="742">
        <v>0</v>
      </c>
      <c r="E82" s="743">
        <v>0</v>
      </c>
      <c r="F82" s="742">
        <v>0</v>
      </c>
      <c r="G82" s="743">
        <v>0</v>
      </c>
      <c r="H82" s="742">
        <v>0</v>
      </c>
      <c r="I82" s="743">
        <v>0</v>
      </c>
      <c r="J82" s="742">
        <v>1</v>
      </c>
      <c r="K82" s="743">
        <v>0</v>
      </c>
      <c r="L82" s="742">
        <v>0</v>
      </c>
      <c r="M82" s="742">
        <v>0</v>
      </c>
      <c r="N82" s="743">
        <v>0</v>
      </c>
      <c r="O82" s="742">
        <v>0</v>
      </c>
      <c r="P82" s="743">
        <v>0</v>
      </c>
      <c r="Q82" s="742">
        <v>0</v>
      </c>
      <c r="R82" s="744">
        <v>4</v>
      </c>
      <c r="T82" s="740"/>
    </row>
    <row r="83" spans="1:20" s="715" customFormat="1" ht="12.75" customHeight="1">
      <c r="A83" s="575" t="s">
        <v>111</v>
      </c>
      <c r="B83" s="742">
        <v>62</v>
      </c>
      <c r="C83" s="743">
        <v>0</v>
      </c>
      <c r="D83" s="742">
        <v>0</v>
      </c>
      <c r="E83" s="743">
        <v>0</v>
      </c>
      <c r="F83" s="742">
        <v>18</v>
      </c>
      <c r="G83" s="743">
        <v>11</v>
      </c>
      <c r="H83" s="742">
        <v>0</v>
      </c>
      <c r="I83" s="743">
        <v>0</v>
      </c>
      <c r="J83" s="742">
        <v>19</v>
      </c>
      <c r="K83" s="743">
        <v>0</v>
      </c>
      <c r="L83" s="742">
        <v>1</v>
      </c>
      <c r="M83" s="742">
        <v>0</v>
      </c>
      <c r="N83" s="743">
        <v>2</v>
      </c>
      <c r="O83" s="742">
        <v>2</v>
      </c>
      <c r="P83" s="743">
        <v>0</v>
      </c>
      <c r="Q83" s="742">
        <v>1</v>
      </c>
      <c r="R83" s="744">
        <v>8</v>
      </c>
      <c r="T83" s="740"/>
    </row>
    <row r="84" spans="1:20" s="715" customFormat="1" ht="12.75" customHeight="1">
      <c r="A84" s="575" t="s">
        <v>112</v>
      </c>
      <c r="B84" s="742">
        <v>414</v>
      </c>
      <c r="C84" s="743">
        <v>1</v>
      </c>
      <c r="D84" s="742">
        <v>26</v>
      </c>
      <c r="E84" s="743">
        <v>30</v>
      </c>
      <c r="F84" s="742">
        <v>143</v>
      </c>
      <c r="G84" s="743">
        <v>21</v>
      </c>
      <c r="H84" s="742">
        <v>4</v>
      </c>
      <c r="I84" s="743">
        <v>8</v>
      </c>
      <c r="J84" s="742">
        <v>57</v>
      </c>
      <c r="K84" s="743">
        <v>0</v>
      </c>
      <c r="L84" s="742">
        <v>5</v>
      </c>
      <c r="M84" s="742">
        <v>2</v>
      </c>
      <c r="N84" s="743">
        <v>0</v>
      </c>
      <c r="O84" s="742">
        <v>8</v>
      </c>
      <c r="P84" s="743">
        <v>2</v>
      </c>
      <c r="Q84" s="742">
        <v>2</v>
      </c>
      <c r="R84" s="744">
        <v>105</v>
      </c>
      <c r="T84" s="740"/>
    </row>
    <row r="85" spans="1:20" s="715" customFormat="1" ht="12.75" customHeight="1">
      <c r="A85" s="575" t="s">
        <v>113</v>
      </c>
      <c r="B85" s="742">
        <v>1097</v>
      </c>
      <c r="C85" s="743">
        <v>1</v>
      </c>
      <c r="D85" s="742">
        <v>5</v>
      </c>
      <c r="E85" s="743">
        <v>35</v>
      </c>
      <c r="F85" s="742">
        <v>54</v>
      </c>
      <c r="G85" s="743">
        <v>125</v>
      </c>
      <c r="H85" s="742">
        <v>6</v>
      </c>
      <c r="I85" s="743">
        <v>11</v>
      </c>
      <c r="J85" s="742">
        <v>514</v>
      </c>
      <c r="K85" s="743">
        <v>1</v>
      </c>
      <c r="L85" s="742">
        <v>12</v>
      </c>
      <c r="M85" s="742">
        <v>6</v>
      </c>
      <c r="N85" s="743">
        <v>16</v>
      </c>
      <c r="O85" s="742">
        <v>26</v>
      </c>
      <c r="P85" s="743">
        <v>12</v>
      </c>
      <c r="Q85" s="742">
        <v>3</v>
      </c>
      <c r="R85" s="744">
        <v>270</v>
      </c>
      <c r="T85" s="740"/>
    </row>
    <row r="86" spans="1:20" s="715" customFormat="1" ht="12.75" customHeight="1">
      <c r="A86" s="575" t="s">
        <v>114</v>
      </c>
      <c r="B86" s="742">
        <v>1259</v>
      </c>
      <c r="C86" s="743">
        <v>1</v>
      </c>
      <c r="D86" s="742">
        <v>7</v>
      </c>
      <c r="E86" s="743">
        <v>81</v>
      </c>
      <c r="F86" s="742">
        <v>11</v>
      </c>
      <c r="G86" s="743">
        <v>35</v>
      </c>
      <c r="H86" s="742">
        <v>9</v>
      </c>
      <c r="I86" s="743">
        <v>122</v>
      </c>
      <c r="J86" s="742">
        <v>487</v>
      </c>
      <c r="K86" s="743">
        <v>127</v>
      </c>
      <c r="L86" s="742">
        <v>0</v>
      </c>
      <c r="M86" s="742">
        <v>1</v>
      </c>
      <c r="N86" s="743">
        <v>16</v>
      </c>
      <c r="O86" s="742">
        <v>5</v>
      </c>
      <c r="P86" s="743">
        <v>7</v>
      </c>
      <c r="Q86" s="742">
        <v>0</v>
      </c>
      <c r="R86" s="744">
        <v>350</v>
      </c>
      <c r="T86" s="740"/>
    </row>
    <row r="87" spans="1:20" s="715" customFormat="1" ht="12.75" customHeight="1">
      <c r="A87" s="575" t="s">
        <v>115</v>
      </c>
      <c r="B87" s="742">
        <v>371</v>
      </c>
      <c r="C87" s="743">
        <v>0</v>
      </c>
      <c r="D87" s="742">
        <v>0</v>
      </c>
      <c r="E87" s="743">
        <v>7</v>
      </c>
      <c r="F87" s="742">
        <v>40</v>
      </c>
      <c r="G87" s="743">
        <v>20</v>
      </c>
      <c r="H87" s="742">
        <v>2</v>
      </c>
      <c r="I87" s="743">
        <v>131</v>
      </c>
      <c r="J87" s="742">
        <v>31</v>
      </c>
      <c r="K87" s="743">
        <v>0</v>
      </c>
      <c r="L87" s="742">
        <v>3</v>
      </c>
      <c r="M87" s="742">
        <v>1</v>
      </c>
      <c r="N87" s="743">
        <v>6</v>
      </c>
      <c r="O87" s="742">
        <v>4</v>
      </c>
      <c r="P87" s="743">
        <v>27</v>
      </c>
      <c r="Q87" s="742">
        <v>0</v>
      </c>
      <c r="R87" s="744">
        <v>99</v>
      </c>
      <c r="T87" s="740"/>
    </row>
    <row r="88" spans="1:20" s="715" customFormat="1" ht="12.75" customHeight="1">
      <c r="A88" s="575" t="s">
        <v>116</v>
      </c>
      <c r="B88" s="742">
        <v>443</v>
      </c>
      <c r="C88" s="743">
        <v>1</v>
      </c>
      <c r="D88" s="742">
        <v>2</v>
      </c>
      <c r="E88" s="743">
        <v>50</v>
      </c>
      <c r="F88" s="742">
        <v>55</v>
      </c>
      <c r="G88" s="743">
        <v>57</v>
      </c>
      <c r="H88" s="742">
        <v>12</v>
      </c>
      <c r="I88" s="743">
        <v>8</v>
      </c>
      <c r="J88" s="742">
        <v>110</v>
      </c>
      <c r="K88" s="743">
        <v>0</v>
      </c>
      <c r="L88" s="742">
        <v>2</v>
      </c>
      <c r="M88" s="742">
        <v>3</v>
      </c>
      <c r="N88" s="743">
        <v>5</v>
      </c>
      <c r="O88" s="742">
        <v>6</v>
      </c>
      <c r="P88" s="743">
        <v>34</v>
      </c>
      <c r="Q88" s="742">
        <v>0</v>
      </c>
      <c r="R88" s="744">
        <v>98</v>
      </c>
      <c r="T88" s="740"/>
    </row>
    <row r="89" spans="1:20" s="711" customFormat="1" ht="11.25" customHeight="1">
      <c r="A89" s="575" t="s">
        <v>117</v>
      </c>
      <c r="B89" s="742">
        <v>331</v>
      </c>
      <c r="C89" s="743">
        <v>4</v>
      </c>
      <c r="D89" s="742">
        <v>0</v>
      </c>
      <c r="E89" s="743">
        <v>10</v>
      </c>
      <c r="F89" s="742">
        <v>154</v>
      </c>
      <c r="G89" s="743">
        <v>21</v>
      </c>
      <c r="H89" s="742">
        <v>1</v>
      </c>
      <c r="I89" s="743">
        <v>3</v>
      </c>
      <c r="J89" s="742">
        <v>63</v>
      </c>
      <c r="K89" s="743">
        <v>0</v>
      </c>
      <c r="L89" s="742">
        <v>0</v>
      </c>
      <c r="M89" s="742">
        <v>0</v>
      </c>
      <c r="N89" s="743">
        <v>0</v>
      </c>
      <c r="O89" s="742">
        <v>4</v>
      </c>
      <c r="P89" s="743">
        <v>28</v>
      </c>
      <c r="Q89" s="742">
        <v>1</v>
      </c>
      <c r="R89" s="744">
        <v>42</v>
      </c>
      <c r="T89" s="740"/>
    </row>
    <row r="90" spans="1:20" s="715" customFormat="1" ht="12.75" customHeight="1">
      <c r="A90" s="575" t="s">
        <v>118</v>
      </c>
      <c r="B90" s="742">
        <v>830</v>
      </c>
      <c r="C90" s="743">
        <v>0</v>
      </c>
      <c r="D90" s="742">
        <v>7</v>
      </c>
      <c r="E90" s="743">
        <v>110</v>
      </c>
      <c r="F90" s="742">
        <v>12</v>
      </c>
      <c r="G90" s="743">
        <v>22</v>
      </c>
      <c r="H90" s="742">
        <v>2</v>
      </c>
      <c r="I90" s="743">
        <v>114</v>
      </c>
      <c r="J90" s="742">
        <v>220</v>
      </c>
      <c r="K90" s="743">
        <v>1</v>
      </c>
      <c r="L90" s="742">
        <v>2</v>
      </c>
      <c r="M90" s="742">
        <v>1</v>
      </c>
      <c r="N90" s="743">
        <v>39</v>
      </c>
      <c r="O90" s="742">
        <v>4</v>
      </c>
      <c r="P90" s="743">
        <v>11</v>
      </c>
      <c r="Q90" s="742">
        <v>2</v>
      </c>
      <c r="R90" s="744">
        <v>283</v>
      </c>
      <c r="T90" s="740"/>
    </row>
    <row r="91" spans="1:20" s="715" customFormat="1" ht="12.75" customHeight="1">
      <c r="A91" s="469" t="s">
        <v>119</v>
      </c>
      <c r="B91" s="737">
        <v>5481</v>
      </c>
      <c r="C91" s="738">
        <v>6</v>
      </c>
      <c r="D91" s="737">
        <v>11</v>
      </c>
      <c r="E91" s="738">
        <v>459</v>
      </c>
      <c r="F91" s="737">
        <v>34</v>
      </c>
      <c r="G91" s="738">
        <v>110</v>
      </c>
      <c r="H91" s="737">
        <v>6</v>
      </c>
      <c r="I91" s="738">
        <v>318</v>
      </c>
      <c r="J91" s="737">
        <v>2973</v>
      </c>
      <c r="K91" s="738">
        <v>95</v>
      </c>
      <c r="L91" s="737">
        <v>12</v>
      </c>
      <c r="M91" s="737">
        <v>9</v>
      </c>
      <c r="N91" s="738">
        <v>10</v>
      </c>
      <c r="O91" s="737">
        <v>64</v>
      </c>
      <c r="P91" s="738">
        <v>286</v>
      </c>
      <c r="Q91" s="737">
        <v>0</v>
      </c>
      <c r="R91" s="741">
        <v>1088</v>
      </c>
      <c r="T91" s="740"/>
    </row>
    <row r="92" spans="1:20" s="715" customFormat="1" ht="12.75" customHeight="1">
      <c r="A92" s="575" t="s">
        <v>120</v>
      </c>
      <c r="B92" s="742">
        <v>393</v>
      </c>
      <c r="C92" s="743">
        <v>0</v>
      </c>
      <c r="D92" s="742">
        <v>1</v>
      </c>
      <c r="E92" s="743">
        <v>2</v>
      </c>
      <c r="F92" s="742">
        <v>1</v>
      </c>
      <c r="G92" s="743">
        <v>22</v>
      </c>
      <c r="H92" s="742">
        <v>1</v>
      </c>
      <c r="I92" s="743">
        <v>4</v>
      </c>
      <c r="J92" s="742">
        <v>163</v>
      </c>
      <c r="K92" s="743">
        <v>1</v>
      </c>
      <c r="L92" s="742">
        <v>0</v>
      </c>
      <c r="M92" s="742">
        <v>4</v>
      </c>
      <c r="N92" s="743">
        <v>0</v>
      </c>
      <c r="O92" s="742">
        <v>2</v>
      </c>
      <c r="P92" s="743">
        <v>114</v>
      </c>
      <c r="Q92" s="742">
        <v>0</v>
      </c>
      <c r="R92" s="744">
        <v>78</v>
      </c>
      <c r="T92" s="740"/>
    </row>
    <row r="93" spans="1:20" s="715" customFormat="1" ht="12.75" customHeight="1">
      <c r="A93" s="575" t="s">
        <v>121</v>
      </c>
      <c r="B93" s="742">
        <v>457</v>
      </c>
      <c r="C93" s="743">
        <v>2</v>
      </c>
      <c r="D93" s="742">
        <v>6</v>
      </c>
      <c r="E93" s="743">
        <v>3</v>
      </c>
      <c r="F93" s="742">
        <v>2</v>
      </c>
      <c r="G93" s="743">
        <v>8</v>
      </c>
      <c r="H93" s="742">
        <v>1</v>
      </c>
      <c r="I93" s="743">
        <v>0</v>
      </c>
      <c r="J93" s="742">
        <v>367</v>
      </c>
      <c r="K93" s="743">
        <v>0</v>
      </c>
      <c r="L93" s="742">
        <v>2</v>
      </c>
      <c r="M93" s="742">
        <v>1</v>
      </c>
      <c r="N93" s="743">
        <v>2</v>
      </c>
      <c r="O93" s="742">
        <v>3</v>
      </c>
      <c r="P93" s="743">
        <v>13</v>
      </c>
      <c r="Q93" s="742">
        <v>0</v>
      </c>
      <c r="R93" s="744">
        <v>47</v>
      </c>
      <c r="T93" s="740"/>
    </row>
    <row r="94" spans="1:20" s="715" customFormat="1" ht="12.75" customHeight="1">
      <c r="A94" s="575" t="s">
        <v>122</v>
      </c>
      <c r="B94" s="742">
        <v>25</v>
      </c>
      <c r="C94" s="743">
        <v>0</v>
      </c>
      <c r="D94" s="742">
        <v>0</v>
      </c>
      <c r="E94" s="743">
        <v>0</v>
      </c>
      <c r="F94" s="742">
        <v>0</v>
      </c>
      <c r="G94" s="743">
        <v>3</v>
      </c>
      <c r="H94" s="742">
        <v>0</v>
      </c>
      <c r="I94" s="743">
        <v>0</v>
      </c>
      <c r="J94" s="742">
        <v>17</v>
      </c>
      <c r="K94" s="743">
        <v>0</v>
      </c>
      <c r="L94" s="742">
        <v>0</v>
      </c>
      <c r="M94" s="742">
        <v>0</v>
      </c>
      <c r="N94" s="743">
        <v>0</v>
      </c>
      <c r="O94" s="742">
        <v>0</v>
      </c>
      <c r="P94" s="743">
        <v>0</v>
      </c>
      <c r="Q94" s="742">
        <v>0</v>
      </c>
      <c r="R94" s="744">
        <v>5</v>
      </c>
      <c r="T94" s="740"/>
    </row>
    <row r="95" spans="1:20" s="715" customFormat="1" ht="12.75" customHeight="1">
      <c r="A95" s="575" t="s">
        <v>123</v>
      </c>
      <c r="B95" s="742">
        <v>146</v>
      </c>
      <c r="C95" s="743">
        <v>1</v>
      </c>
      <c r="D95" s="742">
        <v>0</v>
      </c>
      <c r="E95" s="743">
        <v>0</v>
      </c>
      <c r="F95" s="742">
        <v>0</v>
      </c>
      <c r="G95" s="743">
        <v>1</v>
      </c>
      <c r="H95" s="742">
        <v>0</v>
      </c>
      <c r="I95" s="743">
        <v>0</v>
      </c>
      <c r="J95" s="742">
        <v>125</v>
      </c>
      <c r="K95" s="743">
        <v>0</v>
      </c>
      <c r="L95" s="742">
        <v>0</v>
      </c>
      <c r="M95" s="742">
        <v>1</v>
      </c>
      <c r="N95" s="743">
        <v>0</v>
      </c>
      <c r="O95" s="742">
        <v>0</v>
      </c>
      <c r="P95" s="743">
        <v>10</v>
      </c>
      <c r="Q95" s="742">
        <v>0</v>
      </c>
      <c r="R95" s="744">
        <v>8</v>
      </c>
      <c r="T95" s="740"/>
    </row>
    <row r="96" spans="1:20" s="715" customFormat="1" ht="12.75" customHeight="1">
      <c r="A96" s="575" t="s">
        <v>124</v>
      </c>
      <c r="B96" s="742">
        <v>1097</v>
      </c>
      <c r="C96" s="743">
        <v>1</v>
      </c>
      <c r="D96" s="742">
        <v>3</v>
      </c>
      <c r="E96" s="743">
        <v>208</v>
      </c>
      <c r="F96" s="742">
        <v>4</v>
      </c>
      <c r="G96" s="743">
        <v>8</v>
      </c>
      <c r="H96" s="742">
        <v>1</v>
      </c>
      <c r="I96" s="743">
        <v>276</v>
      </c>
      <c r="J96" s="742">
        <v>325</v>
      </c>
      <c r="K96" s="743">
        <v>3</v>
      </c>
      <c r="L96" s="742">
        <v>2</v>
      </c>
      <c r="M96" s="742">
        <v>1</v>
      </c>
      <c r="N96" s="743">
        <v>4</v>
      </c>
      <c r="O96" s="742">
        <v>3</v>
      </c>
      <c r="P96" s="743">
        <v>4</v>
      </c>
      <c r="Q96" s="742">
        <v>0</v>
      </c>
      <c r="R96" s="744">
        <v>254</v>
      </c>
      <c r="T96" s="740"/>
    </row>
    <row r="97" spans="1:20" s="715" customFormat="1" ht="12.75" customHeight="1">
      <c r="A97" s="575" t="s">
        <v>125</v>
      </c>
      <c r="B97" s="742">
        <v>2426</v>
      </c>
      <c r="C97" s="743">
        <v>1</v>
      </c>
      <c r="D97" s="742">
        <v>1</v>
      </c>
      <c r="E97" s="743">
        <v>240</v>
      </c>
      <c r="F97" s="742">
        <v>14</v>
      </c>
      <c r="G97" s="743">
        <v>46</v>
      </c>
      <c r="H97" s="742">
        <v>3</v>
      </c>
      <c r="I97" s="743">
        <v>2</v>
      </c>
      <c r="J97" s="742">
        <v>1895</v>
      </c>
      <c r="K97" s="743">
        <v>12</v>
      </c>
      <c r="L97" s="742">
        <v>3</v>
      </c>
      <c r="M97" s="742">
        <v>2</v>
      </c>
      <c r="N97" s="743">
        <v>3</v>
      </c>
      <c r="O97" s="742">
        <v>5</v>
      </c>
      <c r="P97" s="743">
        <v>22</v>
      </c>
      <c r="Q97" s="742">
        <v>0</v>
      </c>
      <c r="R97" s="744">
        <v>177</v>
      </c>
      <c r="T97" s="740"/>
    </row>
    <row r="98" spans="1:20" s="715" customFormat="1" ht="12.75" customHeight="1">
      <c r="A98" s="575" t="s">
        <v>126</v>
      </c>
      <c r="B98" s="742">
        <v>82</v>
      </c>
      <c r="C98" s="743">
        <v>0</v>
      </c>
      <c r="D98" s="742">
        <v>0</v>
      </c>
      <c r="E98" s="743">
        <v>4</v>
      </c>
      <c r="F98" s="742">
        <v>1</v>
      </c>
      <c r="G98" s="743">
        <v>8</v>
      </c>
      <c r="H98" s="742">
        <v>0</v>
      </c>
      <c r="I98" s="743">
        <v>0</v>
      </c>
      <c r="J98" s="742">
        <v>48</v>
      </c>
      <c r="K98" s="743">
        <v>2</v>
      </c>
      <c r="L98" s="742">
        <v>1</v>
      </c>
      <c r="M98" s="742">
        <v>0</v>
      </c>
      <c r="N98" s="743">
        <v>1</v>
      </c>
      <c r="O98" s="742">
        <v>1</v>
      </c>
      <c r="P98" s="743">
        <v>9</v>
      </c>
      <c r="Q98" s="742">
        <v>0</v>
      </c>
      <c r="R98" s="744">
        <v>7</v>
      </c>
      <c r="T98" s="740"/>
    </row>
    <row r="99" spans="1:20" s="715" customFormat="1" ht="12.75" customHeight="1">
      <c r="A99" s="575" t="s">
        <v>127</v>
      </c>
      <c r="B99" s="742">
        <v>6</v>
      </c>
      <c r="C99" s="743">
        <v>0</v>
      </c>
      <c r="D99" s="742">
        <v>0</v>
      </c>
      <c r="E99" s="743">
        <v>0</v>
      </c>
      <c r="F99" s="742">
        <v>0</v>
      </c>
      <c r="G99" s="743">
        <v>2</v>
      </c>
      <c r="H99" s="742">
        <v>0</v>
      </c>
      <c r="I99" s="743">
        <v>0</v>
      </c>
      <c r="J99" s="742">
        <v>1</v>
      </c>
      <c r="K99" s="743">
        <v>0</v>
      </c>
      <c r="L99" s="742">
        <v>0</v>
      </c>
      <c r="M99" s="742">
        <v>0</v>
      </c>
      <c r="N99" s="743">
        <v>0</v>
      </c>
      <c r="O99" s="742">
        <v>0</v>
      </c>
      <c r="P99" s="743">
        <v>1</v>
      </c>
      <c r="Q99" s="742">
        <v>0</v>
      </c>
      <c r="R99" s="744">
        <v>2</v>
      </c>
      <c r="T99" s="740"/>
    </row>
    <row r="100" spans="1:20" s="715" customFormat="1" ht="12.75" customHeight="1">
      <c r="A100" s="575" t="s">
        <v>128</v>
      </c>
      <c r="B100" s="742">
        <v>759</v>
      </c>
      <c r="C100" s="743">
        <v>1</v>
      </c>
      <c r="D100" s="742">
        <v>0</v>
      </c>
      <c r="E100" s="743">
        <v>2</v>
      </c>
      <c r="F100" s="742">
        <v>12</v>
      </c>
      <c r="G100" s="743">
        <v>10</v>
      </c>
      <c r="H100" s="742">
        <v>0</v>
      </c>
      <c r="I100" s="743">
        <v>36</v>
      </c>
      <c r="J100" s="742">
        <v>26</v>
      </c>
      <c r="K100" s="743">
        <v>77</v>
      </c>
      <c r="L100" s="742">
        <v>4</v>
      </c>
      <c r="M100" s="742">
        <v>0</v>
      </c>
      <c r="N100" s="743">
        <v>0</v>
      </c>
      <c r="O100" s="742">
        <v>41</v>
      </c>
      <c r="P100" s="743">
        <v>69</v>
      </c>
      <c r="Q100" s="742">
        <v>0</v>
      </c>
      <c r="R100" s="744">
        <v>481</v>
      </c>
      <c r="T100" s="740"/>
    </row>
    <row r="101" spans="1:20" ht="12.75">
      <c r="A101" s="575" t="s">
        <v>129</v>
      </c>
      <c r="B101" s="742">
        <v>3</v>
      </c>
      <c r="C101" s="743">
        <v>0</v>
      </c>
      <c r="D101" s="742">
        <v>0</v>
      </c>
      <c r="E101" s="743">
        <v>0</v>
      </c>
      <c r="F101" s="742">
        <v>0</v>
      </c>
      <c r="G101" s="743">
        <v>0</v>
      </c>
      <c r="H101" s="742">
        <v>0</v>
      </c>
      <c r="I101" s="743">
        <v>0</v>
      </c>
      <c r="J101" s="742">
        <v>2</v>
      </c>
      <c r="K101" s="743">
        <v>0</v>
      </c>
      <c r="L101" s="742">
        <v>0</v>
      </c>
      <c r="M101" s="742">
        <v>0</v>
      </c>
      <c r="N101" s="743">
        <v>0</v>
      </c>
      <c r="O101" s="742">
        <v>0</v>
      </c>
      <c r="P101" s="743">
        <v>0</v>
      </c>
      <c r="Q101" s="742">
        <v>0</v>
      </c>
      <c r="R101" s="744">
        <v>1</v>
      </c>
      <c r="T101" s="740"/>
    </row>
    <row r="102" spans="1:20" ht="12.75">
      <c r="A102" s="717" t="s">
        <v>130</v>
      </c>
      <c r="B102" s="745">
        <v>87</v>
      </c>
      <c r="C102" s="746">
        <v>0</v>
      </c>
      <c r="D102" s="745">
        <v>0</v>
      </c>
      <c r="E102" s="746">
        <v>0</v>
      </c>
      <c r="F102" s="745">
        <v>0</v>
      </c>
      <c r="G102" s="746">
        <v>2</v>
      </c>
      <c r="H102" s="745">
        <v>0</v>
      </c>
      <c r="I102" s="746">
        <v>0</v>
      </c>
      <c r="J102" s="745">
        <v>4</v>
      </c>
      <c r="K102" s="746">
        <v>0</v>
      </c>
      <c r="L102" s="745">
        <v>0</v>
      </c>
      <c r="M102" s="745">
        <v>0</v>
      </c>
      <c r="N102" s="746">
        <v>0</v>
      </c>
      <c r="O102" s="745">
        <v>9</v>
      </c>
      <c r="P102" s="746">
        <v>44</v>
      </c>
      <c r="Q102" s="745">
        <v>0</v>
      </c>
      <c r="R102" s="747">
        <v>28</v>
      </c>
      <c r="T102" s="740"/>
    </row>
  </sheetData>
  <mergeCells count="4">
    <mergeCell ref="A3:R3"/>
    <mergeCell ref="A5:A6"/>
    <mergeCell ref="B5:B6"/>
    <mergeCell ref="C5:R5"/>
  </mergeCells>
  <hyperlinks>
    <hyperlink ref="A1" location="Содержание!A40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0" orientation="landscape" useFirstPageNumber="1" r:id="rId1"/>
  <headerFooter alignWithMargins="0">
    <oddHeader>&amp;C&amp;9&amp;P</oddHeader>
  </headerFooter>
  <rowBreaks count="3" manualBreakCount="3">
    <brk id="39" max="16383" man="1"/>
    <brk id="71" max="16383" man="1"/>
    <brk id="10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Normal="100" workbookViewId="0">
      <pane xSplit="1" ySplit="4" topLeftCell="B5" activePane="bottomRight" state="frozen"/>
      <selection activeCell="D141" sqref="D141"/>
      <selection pane="topRight" activeCell="D141" sqref="D141"/>
      <selection pane="bottomLeft" activeCell="D141" sqref="D141"/>
      <selection pane="bottomRight" activeCell="Q112" sqref="Q112"/>
    </sheetView>
  </sheetViews>
  <sheetFormatPr defaultRowHeight="12"/>
  <cols>
    <col min="1" max="1" width="33.140625" style="459" customWidth="1"/>
    <col min="2" max="2" width="10.140625" style="459" customWidth="1"/>
    <col min="3" max="3" width="5.42578125" style="459" customWidth="1"/>
    <col min="4" max="4" width="6" style="459" customWidth="1"/>
    <col min="5" max="5" width="5.42578125" style="459" customWidth="1"/>
    <col min="6" max="6" width="5.7109375" style="459" customWidth="1"/>
    <col min="7" max="7" width="6" style="459" customWidth="1"/>
    <col min="8" max="8" width="7" style="459" customWidth="1"/>
    <col min="9" max="9" width="5.42578125" style="459" customWidth="1"/>
    <col min="10" max="10" width="7" style="459" customWidth="1"/>
    <col min="11" max="11" width="5.7109375" style="459" customWidth="1"/>
    <col min="12" max="12" width="5.5703125" style="459" customWidth="1"/>
    <col min="13" max="13" width="6.140625" style="459" customWidth="1"/>
    <col min="14" max="14" width="5.42578125" style="459" customWidth="1"/>
    <col min="15" max="15" width="5.5703125" style="459" customWidth="1"/>
    <col min="16" max="16" width="5.140625" style="459" customWidth="1"/>
    <col min="17" max="17" width="6.140625" style="459" customWidth="1"/>
    <col min="18" max="18" width="6.28515625" style="459" customWidth="1"/>
    <col min="19" max="16384" width="9.140625" style="459"/>
  </cols>
  <sheetData>
    <row r="1" spans="1:20" s="24" customFormat="1" ht="14.25" customHeight="1">
      <c r="A1" s="1643" t="s">
        <v>867</v>
      </c>
      <c r="B1" s="1629"/>
      <c r="C1" s="1629"/>
      <c r="D1" s="1629"/>
      <c r="E1" s="1629"/>
      <c r="F1" s="1629"/>
      <c r="G1" s="1629"/>
      <c r="H1" s="1629"/>
      <c r="I1" s="1629"/>
      <c r="J1" s="1629"/>
      <c r="K1" s="1629"/>
      <c r="L1" s="1629"/>
      <c r="M1" s="1629"/>
      <c r="N1" s="1629"/>
      <c r="O1" s="1629"/>
      <c r="P1" s="1629"/>
      <c r="Q1" s="1629"/>
      <c r="R1" s="1629"/>
    </row>
    <row r="2" spans="1:20" ht="14.25" customHeight="1">
      <c r="A2" s="458"/>
    </row>
    <row r="3" spans="1:20" s="39" customFormat="1" ht="25.5" customHeight="1">
      <c r="A3" s="2227" t="s">
        <v>504</v>
      </c>
      <c r="B3" s="2234" t="s">
        <v>515</v>
      </c>
      <c r="C3" s="2231" t="s">
        <v>493</v>
      </c>
      <c r="D3" s="2232"/>
      <c r="E3" s="2232"/>
      <c r="F3" s="2232"/>
      <c r="G3" s="2232"/>
      <c r="H3" s="2232"/>
      <c r="I3" s="2232"/>
      <c r="J3" s="2232"/>
      <c r="K3" s="2232"/>
      <c r="L3" s="2232"/>
      <c r="M3" s="2232"/>
      <c r="N3" s="2232"/>
      <c r="O3" s="2232"/>
      <c r="P3" s="2232"/>
      <c r="Q3" s="2232"/>
      <c r="R3" s="2233"/>
    </row>
    <row r="4" spans="1:20" s="39" customFormat="1" ht="45.75" customHeight="1">
      <c r="A4" s="2228"/>
      <c r="B4" s="2235"/>
      <c r="C4" s="736" t="s">
        <v>506</v>
      </c>
      <c r="D4" s="736" t="s">
        <v>507</v>
      </c>
      <c r="E4" s="736" t="s">
        <v>508</v>
      </c>
      <c r="F4" s="736" t="s">
        <v>509</v>
      </c>
      <c r="G4" s="736" t="s">
        <v>406</v>
      </c>
      <c r="H4" s="736" t="s">
        <v>411</v>
      </c>
      <c r="I4" s="736" t="s">
        <v>412</v>
      </c>
      <c r="J4" s="736" t="s">
        <v>426</v>
      </c>
      <c r="K4" s="736" t="s">
        <v>510</v>
      </c>
      <c r="L4" s="736" t="s">
        <v>511</v>
      </c>
      <c r="M4" s="736" t="s">
        <v>438</v>
      </c>
      <c r="N4" s="736" t="s">
        <v>512</v>
      </c>
      <c r="O4" s="736" t="s">
        <v>465</v>
      </c>
      <c r="P4" s="736" t="s">
        <v>513</v>
      </c>
      <c r="Q4" s="736" t="s">
        <v>514</v>
      </c>
      <c r="R4" s="736" t="s">
        <v>374</v>
      </c>
    </row>
    <row r="5" spans="1:20" s="710" customFormat="1" ht="18" customHeight="1">
      <c r="A5" s="706" t="s">
        <v>259</v>
      </c>
      <c r="B5" s="737">
        <v>27675</v>
      </c>
      <c r="C5" s="738">
        <v>945</v>
      </c>
      <c r="D5" s="737">
        <v>551</v>
      </c>
      <c r="E5" s="738">
        <v>2024</v>
      </c>
      <c r="F5" s="737">
        <v>3115</v>
      </c>
      <c r="G5" s="738">
        <v>2668</v>
      </c>
      <c r="H5" s="737">
        <v>467</v>
      </c>
      <c r="I5" s="738">
        <v>2125</v>
      </c>
      <c r="J5" s="737">
        <v>2217</v>
      </c>
      <c r="K5" s="738">
        <v>146</v>
      </c>
      <c r="L5" s="737">
        <v>532</v>
      </c>
      <c r="M5" s="737">
        <v>339</v>
      </c>
      <c r="N5" s="738">
        <v>761</v>
      </c>
      <c r="O5" s="737">
        <v>632</v>
      </c>
      <c r="P5" s="738">
        <v>789</v>
      </c>
      <c r="Q5" s="737">
        <v>634</v>
      </c>
      <c r="R5" s="739">
        <v>9730</v>
      </c>
      <c r="T5" s="740"/>
    </row>
    <row r="6" spans="1:20" s="711" customFormat="1" ht="23.25" customHeight="1">
      <c r="A6" s="469" t="s">
        <v>36</v>
      </c>
      <c r="B6" s="737">
        <v>8901</v>
      </c>
      <c r="C6" s="738">
        <v>270</v>
      </c>
      <c r="D6" s="737">
        <v>245</v>
      </c>
      <c r="E6" s="738">
        <v>875</v>
      </c>
      <c r="F6" s="737">
        <v>383</v>
      </c>
      <c r="G6" s="738">
        <v>1183</v>
      </c>
      <c r="H6" s="737">
        <v>136</v>
      </c>
      <c r="I6" s="738">
        <v>631</v>
      </c>
      <c r="J6" s="737">
        <v>158</v>
      </c>
      <c r="K6" s="738">
        <v>9</v>
      </c>
      <c r="L6" s="737">
        <v>211</v>
      </c>
      <c r="M6" s="737">
        <v>121</v>
      </c>
      <c r="N6" s="738">
        <v>259</v>
      </c>
      <c r="O6" s="737">
        <v>217</v>
      </c>
      <c r="P6" s="738">
        <v>237</v>
      </c>
      <c r="Q6" s="737">
        <v>107</v>
      </c>
      <c r="R6" s="741">
        <v>3859</v>
      </c>
      <c r="T6" s="740"/>
    </row>
    <row r="7" spans="1:20" s="715" customFormat="1" ht="12" customHeight="1">
      <c r="A7" s="575" t="s">
        <v>37</v>
      </c>
      <c r="B7" s="742">
        <v>847</v>
      </c>
      <c r="C7" s="743">
        <v>12</v>
      </c>
      <c r="D7" s="742">
        <v>22</v>
      </c>
      <c r="E7" s="743">
        <v>4</v>
      </c>
      <c r="F7" s="742">
        <v>25</v>
      </c>
      <c r="G7" s="743">
        <v>16</v>
      </c>
      <c r="H7" s="742">
        <v>5</v>
      </c>
      <c r="I7" s="743">
        <v>70</v>
      </c>
      <c r="J7" s="742">
        <v>55</v>
      </c>
      <c r="K7" s="743">
        <v>0</v>
      </c>
      <c r="L7" s="742">
        <v>1</v>
      </c>
      <c r="M7" s="742">
        <v>1</v>
      </c>
      <c r="N7" s="743">
        <v>33</v>
      </c>
      <c r="O7" s="742">
        <v>12</v>
      </c>
      <c r="P7" s="743">
        <v>8</v>
      </c>
      <c r="Q7" s="742">
        <v>0</v>
      </c>
      <c r="R7" s="744">
        <v>583</v>
      </c>
      <c r="T7" s="740"/>
    </row>
    <row r="8" spans="1:20" s="715" customFormat="1" ht="12" customHeight="1">
      <c r="A8" s="575" t="s">
        <v>38</v>
      </c>
      <c r="B8" s="742">
        <v>32</v>
      </c>
      <c r="C8" s="743">
        <v>0</v>
      </c>
      <c r="D8" s="742">
        <v>4</v>
      </c>
      <c r="E8" s="743">
        <v>0</v>
      </c>
      <c r="F8" s="742">
        <v>1</v>
      </c>
      <c r="G8" s="743">
        <v>7</v>
      </c>
      <c r="H8" s="742">
        <v>1</v>
      </c>
      <c r="I8" s="743">
        <v>0</v>
      </c>
      <c r="J8" s="742">
        <v>0</v>
      </c>
      <c r="K8" s="743">
        <v>0</v>
      </c>
      <c r="L8" s="742">
        <v>4</v>
      </c>
      <c r="M8" s="742">
        <v>2</v>
      </c>
      <c r="N8" s="743">
        <v>0</v>
      </c>
      <c r="O8" s="742">
        <v>3</v>
      </c>
      <c r="P8" s="743">
        <v>0</v>
      </c>
      <c r="Q8" s="742">
        <v>3</v>
      </c>
      <c r="R8" s="744">
        <v>7</v>
      </c>
      <c r="T8" s="740"/>
    </row>
    <row r="9" spans="1:20" s="715" customFormat="1" ht="12" customHeight="1">
      <c r="A9" s="575" t="s">
        <v>39</v>
      </c>
      <c r="B9" s="742">
        <v>162</v>
      </c>
      <c r="C9" s="743">
        <v>2</v>
      </c>
      <c r="D9" s="742">
        <v>0</v>
      </c>
      <c r="E9" s="743">
        <v>68</v>
      </c>
      <c r="F9" s="742">
        <v>6</v>
      </c>
      <c r="G9" s="743">
        <v>12</v>
      </c>
      <c r="H9" s="742">
        <v>3</v>
      </c>
      <c r="I9" s="743">
        <v>0</v>
      </c>
      <c r="J9" s="742">
        <v>1</v>
      </c>
      <c r="K9" s="743">
        <v>0</v>
      </c>
      <c r="L9" s="742">
        <v>0</v>
      </c>
      <c r="M9" s="742">
        <v>5</v>
      </c>
      <c r="N9" s="743">
        <v>10</v>
      </c>
      <c r="O9" s="742">
        <v>6</v>
      </c>
      <c r="P9" s="743">
        <v>23</v>
      </c>
      <c r="Q9" s="742">
        <v>0</v>
      </c>
      <c r="R9" s="744">
        <v>26</v>
      </c>
      <c r="T9" s="740"/>
    </row>
    <row r="10" spans="1:20" s="715" customFormat="1" ht="12" customHeight="1">
      <c r="A10" s="575" t="s">
        <v>40</v>
      </c>
      <c r="B10" s="742">
        <v>623</v>
      </c>
      <c r="C10" s="743">
        <v>29</v>
      </c>
      <c r="D10" s="742">
        <v>24</v>
      </c>
      <c r="E10" s="743">
        <v>117</v>
      </c>
      <c r="F10" s="742">
        <v>13</v>
      </c>
      <c r="G10" s="743">
        <v>47</v>
      </c>
      <c r="H10" s="742">
        <v>11</v>
      </c>
      <c r="I10" s="743">
        <v>17</v>
      </c>
      <c r="J10" s="742">
        <v>5</v>
      </c>
      <c r="K10" s="743">
        <v>0</v>
      </c>
      <c r="L10" s="742">
        <v>3</v>
      </c>
      <c r="M10" s="742">
        <v>9</v>
      </c>
      <c r="N10" s="743">
        <v>38</v>
      </c>
      <c r="O10" s="742">
        <v>6</v>
      </c>
      <c r="P10" s="743">
        <v>4</v>
      </c>
      <c r="Q10" s="742">
        <v>1</v>
      </c>
      <c r="R10" s="744">
        <v>299</v>
      </c>
      <c r="T10" s="740"/>
    </row>
    <row r="11" spans="1:20" s="715" customFormat="1" ht="12" customHeight="1">
      <c r="A11" s="575" t="s">
        <v>41</v>
      </c>
      <c r="B11" s="742">
        <v>114</v>
      </c>
      <c r="C11" s="743">
        <v>0</v>
      </c>
      <c r="D11" s="742">
        <v>33</v>
      </c>
      <c r="E11" s="743">
        <v>6</v>
      </c>
      <c r="F11" s="742">
        <v>12</v>
      </c>
      <c r="G11" s="743">
        <v>10</v>
      </c>
      <c r="H11" s="742">
        <v>2</v>
      </c>
      <c r="I11" s="743">
        <v>0</v>
      </c>
      <c r="J11" s="742">
        <v>0</v>
      </c>
      <c r="K11" s="743">
        <v>0</v>
      </c>
      <c r="L11" s="742">
        <v>0</v>
      </c>
      <c r="M11" s="742">
        <v>0</v>
      </c>
      <c r="N11" s="743">
        <v>3</v>
      </c>
      <c r="O11" s="742">
        <v>3</v>
      </c>
      <c r="P11" s="743">
        <v>9</v>
      </c>
      <c r="Q11" s="742">
        <v>3</v>
      </c>
      <c r="R11" s="744">
        <v>33</v>
      </c>
      <c r="T11" s="740"/>
    </row>
    <row r="12" spans="1:20" s="715" customFormat="1" ht="12" customHeight="1">
      <c r="A12" s="575" t="s">
        <v>42</v>
      </c>
      <c r="B12" s="742">
        <v>183</v>
      </c>
      <c r="C12" s="743">
        <v>2</v>
      </c>
      <c r="D12" s="742">
        <v>3</v>
      </c>
      <c r="E12" s="743">
        <v>27</v>
      </c>
      <c r="F12" s="742">
        <v>19</v>
      </c>
      <c r="G12" s="743">
        <v>40</v>
      </c>
      <c r="H12" s="742">
        <v>8</v>
      </c>
      <c r="I12" s="743">
        <v>1</v>
      </c>
      <c r="J12" s="742">
        <v>5</v>
      </c>
      <c r="K12" s="743">
        <v>1</v>
      </c>
      <c r="L12" s="742">
        <v>5</v>
      </c>
      <c r="M12" s="742">
        <v>2</v>
      </c>
      <c r="N12" s="743">
        <v>3</v>
      </c>
      <c r="O12" s="742">
        <v>11</v>
      </c>
      <c r="P12" s="743">
        <v>4</v>
      </c>
      <c r="Q12" s="742">
        <v>2</v>
      </c>
      <c r="R12" s="744">
        <v>50</v>
      </c>
      <c r="T12" s="740"/>
    </row>
    <row r="13" spans="1:20" s="715" customFormat="1" ht="12" customHeight="1">
      <c r="A13" s="575" t="s">
        <v>43</v>
      </c>
      <c r="B13" s="742">
        <v>125</v>
      </c>
      <c r="C13" s="743">
        <v>1</v>
      </c>
      <c r="D13" s="742">
        <v>0</v>
      </c>
      <c r="E13" s="743">
        <v>21</v>
      </c>
      <c r="F13" s="742">
        <v>3</v>
      </c>
      <c r="G13" s="743">
        <v>10</v>
      </c>
      <c r="H13" s="742">
        <v>8</v>
      </c>
      <c r="I13" s="743">
        <v>1</v>
      </c>
      <c r="J13" s="742">
        <v>0</v>
      </c>
      <c r="K13" s="743">
        <v>0</v>
      </c>
      <c r="L13" s="742">
        <v>0</v>
      </c>
      <c r="M13" s="742">
        <v>1</v>
      </c>
      <c r="N13" s="743">
        <v>0</v>
      </c>
      <c r="O13" s="742">
        <v>1</v>
      </c>
      <c r="P13" s="743">
        <v>4</v>
      </c>
      <c r="Q13" s="742">
        <v>0</v>
      </c>
      <c r="R13" s="744">
        <v>75</v>
      </c>
      <c r="T13" s="740"/>
    </row>
    <row r="14" spans="1:20" s="715" customFormat="1" ht="12" customHeight="1">
      <c r="A14" s="575" t="s">
        <v>44</v>
      </c>
      <c r="B14" s="742">
        <v>381</v>
      </c>
      <c r="C14" s="743">
        <v>3</v>
      </c>
      <c r="D14" s="742">
        <v>4</v>
      </c>
      <c r="E14" s="743">
        <v>1</v>
      </c>
      <c r="F14" s="742">
        <v>8</v>
      </c>
      <c r="G14" s="743">
        <v>12</v>
      </c>
      <c r="H14" s="742">
        <v>1</v>
      </c>
      <c r="I14" s="743">
        <v>53</v>
      </c>
      <c r="J14" s="742">
        <v>1</v>
      </c>
      <c r="K14" s="743">
        <v>0</v>
      </c>
      <c r="L14" s="742">
        <v>2</v>
      </c>
      <c r="M14" s="742">
        <v>0</v>
      </c>
      <c r="N14" s="743">
        <v>3</v>
      </c>
      <c r="O14" s="742">
        <v>4</v>
      </c>
      <c r="P14" s="743">
        <v>3</v>
      </c>
      <c r="Q14" s="742">
        <v>0</v>
      </c>
      <c r="R14" s="744">
        <v>286</v>
      </c>
      <c r="T14" s="740"/>
    </row>
    <row r="15" spans="1:20" s="715" customFormat="1" ht="12" customHeight="1">
      <c r="A15" s="575" t="s">
        <v>45</v>
      </c>
      <c r="B15" s="742">
        <v>55</v>
      </c>
      <c r="C15" s="743">
        <v>2</v>
      </c>
      <c r="D15" s="742">
        <v>2</v>
      </c>
      <c r="E15" s="743">
        <v>0</v>
      </c>
      <c r="F15" s="742">
        <v>9</v>
      </c>
      <c r="G15" s="743">
        <v>18</v>
      </c>
      <c r="H15" s="742">
        <v>1</v>
      </c>
      <c r="I15" s="743">
        <v>1</v>
      </c>
      <c r="J15" s="742">
        <v>0</v>
      </c>
      <c r="K15" s="743">
        <v>0</v>
      </c>
      <c r="L15" s="742">
        <v>0</v>
      </c>
      <c r="M15" s="742">
        <v>2</v>
      </c>
      <c r="N15" s="743">
        <v>0</v>
      </c>
      <c r="O15" s="742">
        <v>1</v>
      </c>
      <c r="P15" s="743">
        <v>1</v>
      </c>
      <c r="Q15" s="742">
        <v>1</v>
      </c>
      <c r="R15" s="744">
        <v>17</v>
      </c>
      <c r="T15" s="740"/>
    </row>
    <row r="16" spans="1:20" s="715" customFormat="1" ht="12" customHeight="1">
      <c r="A16" s="575" t="s">
        <v>46</v>
      </c>
      <c r="B16" s="742">
        <v>1166</v>
      </c>
      <c r="C16" s="743">
        <v>44</v>
      </c>
      <c r="D16" s="742">
        <v>31</v>
      </c>
      <c r="E16" s="743">
        <v>97</v>
      </c>
      <c r="F16" s="742">
        <v>99</v>
      </c>
      <c r="G16" s="743">
        <v>260</v>
      </c>
      <c r="H16" s="742">
        <v>21</v>
      </c>
      <c r="I16" s="743">
        <v>8</v>
      </c>
      <c r="J16" s="742">
        <v>18</v>
      </c>
      <c r="K16" s="743">
        <v>1</v>
      </c>
      <c r="L16" s="742">
        <v>51</v>
      </c>
      <c r="M16" s="742">
        <v>21</v>
      </c>
      <c r="N16" s="743">
        <v>50</v>
      </c>
      <c r="O16" s="742">
        <v>42</v>
      </c>
      <c r="P16" s="743">
        <v>52</v>
      </c>
      <c r="Q16" s="742">
        <v>24</v>
      </c>
      <c r="R16" s="744">
        <v>347</v>
      </c>
      <c r="T16" s="740"/>
    </row>
    <row r="17" spans="1:20" s="715" customFormat="1" ht="12" customHeight="1">
      <c r="A17" s="575" t="s">
        <v>47</v>
      </c>
      <c r="B17" s="742">
        <v>28</v>
      </c>
      <c r="C17" s="743">
        <v>0</v>
      </c>
      <c r="D17" s="742">
        <v>2</v>
      </c>
      <c r="E17" s="743">
        <v>0</v>
      </c>
      <c r="F17" s="742">
        <v>3</v>
      </c>
      <c r="G17" s="743">
        <v>6</v>
      </c>
      <c r="H17" s="742">
        <v>0</v>
      </c>
      <c r="I17" s="743">
        <v>0</v>
      </c>
      <c r="J17" s="742">
        <v>6</v>
      </c>
      <c r="K17" s="743">
        <v>0</v>
      </c>
      <c r="L17" s="742">
        <v>1</v>
      </c>
      <c r="M17" s="742">
        <v>0</v>
      </c>
      <c r="N17" s="743">
        <v>0</v>
      </c>
      <c r="O17" s="742">
        <v>0</v>
      </c>
      <c r="P17" s="743">
        <v>0</v>
      </c>
      <c r="Q17" s="742">
        <v>0</v>
      </c>
      <c r="R17" s="744">
        <v>10</v>
      </c>
      <c r="T17" s="740"/>
    </row>
    <row r="18" spans="1:20" s="715" customFormat="1" ht="12" customHeight="1">
      <c r="A18" s="575" t="s">
        <v>48</v>
      </c>
      <c r="B18" s="742">
        <v>151</v>
      </c>
      <c r="C18" s="743">
        <v>4</v>
      </c>
      <c r="D18" s="742">
        <v>0</v>
      </c>
      <c r="E18" s="743">
        <v>43</v>
      </c>
      <c r="F18" s="742">
        <v>4</v>
      </c>
      <c r="G18" s="743">
        <v>17</v>
      </c>
      <c r="H18" s="742">
        <v>1</v>
      </c>
      <c r="I18" s="743">
        <v>3</v>
      </c>
      <c r="J18" s="742">
        <v>0</v>
      </c>
      <c r="K18" s="743">
        <v>2</v>
      </c>
      <c r="L18" s="742">
        <v>3</v>
      </c>
      <c r="M18" s="742">
        <v>0</v>
      </c>
      <c r="N18" s="743">
        <v>6</v>
      </c>
      <c r="O18" s="742">
        <v>3</v>
      </c>
      <c r="P18" s="743">
        <v>2</v>
      </c>
      <c r="Q18" s="742">
        <v>2</v>
      </c>
      <c r="R18" s="744">
        <v>61</v>
      </c>
      <c r="T18" s="740"/>
    </row>
    <row r="19" spans="1:20" s="715" customFormat="1" ht="12" customHeight="1">
      <c r="A19" s="575" t="s">
        <v>49</v>
      </c>
      <c r="B19" s="742">
        <v>99</v>
      </c>
      <c r="C19" s="743">
        <v>8</v>
      </c>
      <c r="D19" s="742">
        <v>0</v>
      </c>
      <c r="E19" s="743">
        <v>0</v>
      </c>
      <c r="F19" s="742">
        <v>9</v>
      </c>
      <c r="G19" s="743">
        <v>13</v>
      </c>
      <c r="H19" s="742">
        <v>11</v>
      </c>
      <c r="I19" s="743">
        <v>9</v>
      </c>
      <c r="J19" s="742">
        <v>0</v>
      </c>
      <c r="K19" s="743">
        <v>0</v>
      </c>
      <c r="L19" s="742">
        <v>9</v>
      </c>
      <c r="M19" s="742">
        <v>9</v>
      </c>
      <c r="N19" s="743">
        <v>0</v>
      </c>
      <c r="O19" s="742">
        <v>11</v>
      </c>
      <c r="P19" s="743">
        <v>1</v>
      </c>
      <c r="Q19" s="742">
        <v>0</v>
      </c>
      <c r="R19" s="744">
        <v>19</v>
      </c>
      <c r="T19" s="740"/>
    </row>
    <row r="20" spans="1:20" s="715" customFormat="1" ht="12" customHeight="1">
      <c r="A20" s="575" t="s">
        <v>50</v>
      </c>
      <c r="B20" s="742">
        <v>1520</v>
      </c>
      <c r="C20" s="743">
        <v>5</v>
      </c>
      <c r="D20" s="742">
        <v>7</v>
      </c>
      <c r="E20" s="743">
        <v>15</v>
      </c>
      <c r="F20" s="742">
        <v>8</v>
      </c>
      <c r="G20" s="743">
        <v>5</v>
      </c>
      <c r="H20" s="742">
        <v>8</v>
      </c>
      <c r="I20" s="743">
        <v>341</v>
      </c>
      <c r="J20" s="742">
        <v>5</v>
      </c>
      <c r="K20" s="743">
        <v>2</v>
      </c>
      <c r="L20" s="742">
        <v>0</v>
      </c>
      <c r="M20" s="742">
        <v>6</v>
      </c>
      <c r="N20" s="743">
        <v>22</v>
      </c>
      <c r="O20" s="742">
        <v>2</v>
      </c>
      <c r="P20" s="743">
        <v>3</v>
      </c>
      <c r="Q20" s="742">
        <v>2</v>
      </c>
      <c r="R20" s="744">
        <v>1089</v>
      </c>
      <c r="T20" s="740"/>
    </row>
    <row r="21" spans="1:20" s="715" customFormat="1" ht="12" customHeight="1">
      <c r="A21" s="575" t="s">
        <v>51</v>
      </c>
      <c r="B21" s="742">
        <v>372</v>
      </c>
      <c r="C21" s="743">
        <v>4</v>
      </c>
      <c r="D21" s="742">
        <v>0</v>
      </c>
      <c r="E21" s="743">
        <v>2</v>
      </c>
      <c r="F21" s="742">
        <v>16</v>
      </c>
      <c r="G21" s="743">
        <v>50</v>
      </c>
      <c r="H21" s="742">
        <v>3</v>
      </c>
      <c r="I21" s="743">
        <v>104</v>
      </c>
      <c r="J21" s="742">
        <v>0</v>
      </c>
      <c r="K21" s="743">
        <v>0</v>
      </c>
      <c r="L21" s="742">
        <v>12</v>
      </c>
      <c r="M21" s="742">
        <v>5</v>
      </c>
      <c r="N21" s="743">
        <v>14</v>
      </c>
      <c r="O21" s="742">
        <v>5</v>
      </c>
      <c r="P21" s="743">
        <v>2</v>
      </c>
      <c r="Q21" s="742">
        <v>7</v>
      </c>
      <c r="R21" s="744">
        <v>148</v>
      </c>
      <c r="T21" s="740"/>
    </row>
    <row r="22" spans="1:20" s="715" customFormat="1" ht="12" customHeight="1">
      <c r="A22" s="575" t="s">
        <v>52</v>
      </c>
      <c r="B22" s="742">
        <v>497</v>
      </c>
      <c r="C22" s="743">
        <v>4</v>
      </c>
      <c r="D22" s="742">
        <v>3</v>
      </c>
      <c r="E22" s="743">
        <v>364</v>
      </c>
      <c r="F22" s="742">
        <v>20</v>
      </c>
      <c r="G22" s="743">
        <v>50</v>
      </c>
      <c r="H22" s="742">
        <v>2</v>
      </c>
      <c r="I22" s="743">
        <v>0</v>
      </c>
      <c r="J22" s="742">
        <v>0</v>
      </c>
      <c r="K22" s="743">
        <v>0</v>
      </c>
      <c r="L22" s="742">
        <v>5</v>
      </c>
      <c r="M22" s="742">
        <v>0</v>
      </c>
      <c r="N22" s="743">
        <v>14</v>
      </c>
      <c r="O22" s="742">
        <v>6</v>
      </c>
      <c r="P22" s="743">
        <v>1</v>
      </c>
      <c r="Q22" s="742">
        <v>1</v>
      </c>
      <c r="R22" s="744">
        <v>27</v>
      </c>
      <c r="T22" s="740"/>
    </row>
    <row r="23" spans="1:20" s="715" customFormat="1" ht="12" customHeight="1">
      <c r="A23" s="575" t="s">
        <v>53</v>
      </c>
      <c r="B23" s="742">
        <v>121</v>
      </c>
      <c r="C23" s="743">
        <v>0</v>
      </c>
      <c r="D23" s="742">
        <v>0</v>
      </c>
      <c r="E23" s="743">
        <v>2</v>
      </c>
      <c r="F23" s="742">
        <v>7</v>
      </c>
      <c r="G23" s="743">
        <v>40</v>
      </c>
      <c r="H23" s="742">
        <v>3</v>
      </c>
      <c r="I23" s="743">
        <v>0</v>
      </c>
      <c r="J23" s="742">
        <v>1</v>
      </c>
      <c r="K23" s="743">
        <v>0</v>
      </c>
      <c r="L23" s="742">
        <v>10</v>
      </c>
      <c r="M23" s="742">
        <v>3</v>
      </c>
      <c r="N23" s="743">
        <v>6</v>
      </c>
      <c r="O23" s="742">
        <v>1</v>
      </c>
      <c r="P23" s="743">
        <v>2</v>
      </c>
      <c r="Q23" s="742">
        <v>9</v>
      </c>
      <c r="R23" s="744">
        <v>37</v>
      </c>
      <c r="T23" s="740"/>
    </row>
    <row r="24" spans="1:20" s="715" customFormat="1" ht="12" customHeight="1">
      <c r="A24" s="575" t="s">
        <v>260</v>
      </c>
      <c r="B24" s="742">
        <v>2425</v>
      </c>
      <c r="C24" s="743">
        <v>150</v>
      </c>
      <c r="D24" s="742">
        <v>110</v>
      </c>
      <c r="E24" s="743">
        <v>108</v>
      </c>
      <c r="F24" s="742">
        <v>121</v>
      </c>
      <c r="G24" s="743">
        <v>570</v>
      </c>
      <c r="H24" s="742">
        <v>47</v>
      </c>
      <c r="I24" s="743">
        <v>23</v>
      </c>
      <c r="J24" s="742">
        <v>61</v>
      </c>
      <c r="K24" s="743">
        <v>3</v>
      </c>
      <c r="L24" s="742">
        <v>105</v>
      </c>
      <c r="M24" s="742">
        <v>55</v>
      </c>
      <c r="N24" s="743">
        <v>57</v>
      </c>
      <c r="O24" s="742">
        <v>100</v>
      </c>
      <c r="P24" s="743">
        <v>118</v>
      </c>
      <c r="Q24" s="742">
        <v>52</v>
      </c>
      <c r="R24" s="744">
        <v>745</v>
      </c>
      <c r="T24" s="740"/>
    </row>
    <row r="25" spans="1:20" s="711" customFormat="1" ht="11.25" customHeight="1">
      <c r="A25" s="469" t="s">
        <v>55</v>
      </c>
      <c r="B25" s="737">
        <v>3360</v>
      </c>
      <c r="C25" s="738">
        <v>67</v>
      </c>
      <c r="D25" s="737">
        <v>23</v>
      </c>
      <c r="E25" s="738">
        <v>193</v>
      </c>
      <c r="F25" s="737">
        <v>617</v>
      </c>
      <c r="G25" s="738">
        <v>192</v>
      </c>
      <c r="H25" s="737">
        <v>78</v>
      </c>
      <c r="I25" s="738">
        <v>34</v>
      </c>
      <c r="J25" s="737">
        <v>61</v>
      </c>
      <c r="K25" s="738">
        <v>1</v>
      </c>
      <c r="L25" s="737">
        <v>232</v>
      </c>
      <c r="M25" s="737">
        <v>154</v>
      </c>
      <c r="N25" s="738">
        <v>32</v>
      </c>
      <c r="O25" s="737">
        <v>93</v>
      </c>
      <c r="P25" s="738">
        <v>67</v>
      </c>
      <c r="Q25" s="737">
        <v>462</v>
      </c>
      <c r="R25" s="741">
        <v>1054</v>
      </c>
      <c r="T25" s="740"/>
    </row>
    <row r="26" spans="1:20" s="715" customFormat="1" ht="12" customHeight="1">
      <c r="A26" s="575" t="s">
        <v>56</v>
      </c>
      <c r="B26" s="742">
        <v>268</v>
      </c>
      <c r="C26" s="743">
        <v>0</v>
      </c>
      <c r="D26" s="742">
        <v>0</v>
      </c>
      <c r="E26" s="743">
        <v>0</v>
      </c>
      <c r="F26" s="742">
        <v>20</v>
      </c>
      <c r="G26" s="743">
        <v>31</v>
      </c>
      <c r="H26" s="742">
        <v>4</v>
      </c>
      <c r="I26" s="743">
        <v>0</v>
      </c>
      <c r="J26" s="742">
        <v>0</v>
      </c>
      <c r="K26" s="743">
        <v>0</v>
      </c>
      <c r="L26" s="742">
        <v>3</v>
      </c>
      <c r="M26" s="742">
        <v>3</v>
      </c>
      <c r="N26" s="743">
        <v>2</v>
      </c>
      <c r="O26" s="742">
        <v>5</v>
      </c>
      <c r="P26" s="743">
        <v>3</v>
      </c>
      <c r="Q26" s="742">
        <v>1</v>
      </c>
      <c r="R26" s="744">
        <v>196</v>
      </c>
      <c r="T26" s="740"/>
    </row>
    <row r="27" spans="1:20" s="715" customFormat="1" ht="12" customHeight="1">
      <c r="A27" s="575" t="s">
        <v>57</v>
      </c>
      <c r="B27" s="742">
        <v>92</v>
      </c>
      <c r="C27" s="743">
        <v>0</v>
      </c>
      <c r="D27" s="742">
        <v>0</v>
      </c>
      <c r="E27" s="743">
        <v>0</v>
      </c>
      <c r="F27" s="742">
        <v>16</v>
      </c>
      <c r="G27" s="743">
        <v>3</v>
      </c>
      <c r="H27" s="742">
        <v>12</v>
      </c>
      <c r="I27" s="743">
        <v>12</v>
      </c>
      <c r="J27" s="742">
        <v>1</v>
      </c>
      <c r="K27" s="743">
        <v>0</v>
      </c>
      <c r="L27" s="742">
        <v>2</v>
      </c>
      <c r="M27" s="742">
        <v>0</v>
      </c>
      <c r="N27" s="743">
        <v>1</v>
      </c>
      <c r="O27" s="742">
        <v>8</v>
      </c>
      <c r="P27" s="743">
        <v>1</v>
      </c>
      <c r="Q27" s="742">
        <v>1</v>
      </c>
      <c r="R27" s="744">
        <v>35</v>
      </c>
      <c r="T27" s="740"/>
    </row>
    <row r="28" spans="1:20" s="715" customFormat="1" ht="12" customHeight="1">
      <c r="A28" s="575" t="s">
        <v>300</v>
      </c>
      <c r="B28" s="742">
        <v>45</v>
      </c>
      <c r="C28" s="743">
        <v>0</v>
      </c>
      <c r="D28" s="742">
        <v>0</v>
      </c>
      <c r="E28" s="743">
        <v>1</v>
      </c>
      <c r="F28" s="742">
        <v>4</v>
      </c>
      <c r="G28" s="743">
        <v>1</v>
      </c>
      <c r="H28" s="742">
        <v>0</v>
      </c>
      <c r="I28" s="743">
        <v>1</v>
      </c>
      <c r="J28" s="742">
        <v>1</v>
      </c>
      <c r="K28" s="743">
        <v>0</v>
      </c>
      <c r="L28" s="742">
        <v>1</v>
      </c>
      <c r="M28" s="742">
        <v>0</v>
      </c>
      <c r="N28" s="743">
        <v>0</v>
      </c>
      <c r="O28" s="742">
        <v>0</v>
      </c>
      <c r="P28" s="743">
        <v>1</v>
      </c>
      <c r="Q28" s="742">
        <v>2</v>
      </c>
      <c r="R28" s="744">
        <v>33</v>
      </c>
      <c r="T28" s="740"/>
    </row>
    <row r="29" spans="1:20" s="716" customFormat="1" ht="12" customHeight="1">
      <c r="A29" s="486" t="s">
        <v>59</v>
      </c>
      <c r="B29" s="742">
        <v>1</v>
      </c>
      <c r="C29" s="743">
        <v>0</v>
      </c>
      <c r="D29" s="742">
        <v>0</v>
      </c>
      <c r="E29" s="743">
        <v>0</v>
      </c>
      <c r="F29" s="742">
        <v>0</v>
      </c>
      <c r="G29" s="743">
        <v>0</v>
      </c>
      <c r="H29" s="742">
        <v>0</v>
      </c>
      <c r="I29" s="743">
        <v>0</v>
      </c>
      <c r="J29" s="742">
        <v>0</v>
      </c>
      <c r="K29" s="743">
        <v>0</v>
      </c>
      <c r="L29" s="742">
        <v>0</v>
      </c>
      <c r="M29" s="742">
        <v>0</v>
      </c>
      <c r="N29" s="743">
        <v>0</v>
      </c>
      <c r="O29" s="742">
        <v>0</v>
      </c>
      <c r="P29" s="743">
        <v>0</v>
      </c>
      <c r="Q29" s="742">
        <v>0</v>
      </c>
      <c r="R29" s="744">
        <v>1</v>
      </c>
      <c r="T29" s="740"/>
    </row>
    <row r="30" spans="1:20" s="716" customFormat="1" ht="24.75" customHeight="1">
      <c r="A30" s="486" t="s">
        <v>500</v>
      </c>
      <c r="B30" s="742">
        <v>44</v>
      </c>
      <c r="C30" s="743">
        <v>0</v>
      </c>
      <c r="D30" s="742">
        <v>0</v>
      </c>
      <c r="E30" s="743">
        <v>1</v>
      </c>
      <c r="F30" s="742">
        <v>4</v>
      </c>
      <c r="G30" s="743">
        <v>1</v>
      </c>
      <c r="H30" s="742">
        <v>0</v>
      </c>
      <c r="I30" s="743">
        <v>1</v>
      </c>
      <c r="J30" s="742">
        <v>1</v>
      </c>
      <c r="K30" s="743">
        <v>0</v>
      </c>
      <c r="L30" s="742">
        <v>1</v>
      </c>
      <c r="M30" s="742">
        <v>0</v>
      </c>
      <c r="N30" s="743">
        <v>0</v>
      </c>
      <c r="O30" s="742">
        <v>0</v>
      </c>
      <c r="P30" s="743">
        <v>1</v>
      </c>
      <c r="Q30" s="742">
        <v>2</v>
      </c>
      <c r="R30" s="744">
        <v>32</v>
      </c>
      <c r="T30" s="740"/>
    </row>
    <row r="31" spans="1:20" s="715" customFormat="1" ht="12" customHeight="1">
      <c r="A31" s="575" t="s">
        <v>61</v>
      </c>
      <c r="B31" s="742">
        <v>14</v>
      </c>
      <c r="C31" s="743">
        <v>0</v>
      </c>
      <c r="D31" s="742">
        <v>0</v>
      </c>
      <c r="E31" s="743">
        <v>2</v>
      </c>
      <c r="F31" s="742">
        <v>0</v>
      </c>
      <c r="G31" s="743">
        <v>4</v>
      </c>
      <c r="H31" s="742">
        <v>0</v>
      </c>
      <c r="I31" s="743">
        <v>0</v>
      </c>
      <c r="J31" s="742">
        <v>1</v>
      </c>
      <c r="K31" s="743">
        <v>0</v>
      </c>
      <c r="L31" s="742">
        <v>0</v>
      </c>
      <c r="M31" s="742">
        <v>0</v>
      </c>
      <c r="N31" s="743">
        <v>0</v>
      </c>
      <c r="O31" s="742">
        <v>0</v>
      </c>
      <c r="P31" s="743">
        <v>3</v>
      </c>
      <c r="Q31" s="742">
        <v>0</v>
      </c>
      <c r="R31" s="744">
        <v>4</v>
      </c>
      <c r="T31" s="740"/>
    </row>
    <row r="32" spans="1:20" s="715" customFormat="1" ht="12" customHeight="1">
      <c r="A32" s="575" t="s">
        <v>62</v>
      </c>
      <c r="B32" s="742">
        <v>672</v>
      </c>
      <c r="C32" s="743">
        <v>0</v>
      </c>
      <c r="D32" s="742">
        <v>0</v>
      </c>
      <c r="E32" s="743">
        <v>0</v>
      </c>
      <c r="F32" s="742">
        <v>344</v>
      </c>
      <c r="G32" s="743">
        <v>4</v>
      </c>
      <c r="H32" s="742">
        <v>19</v>
      </c>
      <c r="I32" s="743">
        <v>2</v>
      </c>
      <c r="J32" s="742">
        <v>3</v>
      </c>
      <c r="K32" s="743">
        <v>0</v>
      </c>
      <c r="L32" s="742">
        <v>39</v>
      </c>
      <c r="M32" s="742">
        <v>103</v>
      </c>
      <c r="N32" s="743">
        <v>4</v>
      </c>
      <c r="O32" s="742">
        <v>12</v>
      </c>
      <c r="P32" s="743">
        <v>8</v>
      </c>
      <c r="Q32" s="742">
        <v>16</v>
      </c>
      <c r="R32" s="744">
        <v>118</v>
      </c>
      <c r="T32" s="740"/>
    </row>
    <row r="33" spans="1:20" s="715" customFormat="1" ht="12" customHeight="1">
      <c r="A33" s="575" t="s">
        <v>63</v>
      </c>
      <c r="B33" s="742">
        <v>423</v>
      </c>
      <c r="C33" s="743">
        <v>16</v>
      </c>
      <c r="D33" s="742">
        <v>5</v>
      </c>
      <c r="E33" s="743">
        <v>1</v>
      </c>
      <c r="F33" s="742">
        <v>41</v>
      </c>
      <c r="G33" s="743">
        <v>34</v>
      </c>
      <c r="H33" s="742">
        <v>3</v>
      </c>
      <c r="I33" s="743">
        <v>1</v>
      </c>
      <c r="J33" s="742">
        <v>2</v>
      </c>
      <c r="K33" s="743">
        <v>1</v>
      </c>
      <c r="L33" s="742">
        <v>32</v>
      </c>
      <c r="M33" s="742">
        <v>7</v>
      </c>
      <c r="N33" s="743">
        <v>0</v>
      </c>
      <c r="O33" s="742">
        <v>10</v>
      </c>
      <c r="P33" s="743">
        <v>4</v>
      </c>
      <c r="Q33" s="742">
        <v>151</v>
      </c>
      <c r="R33" s="744">
        <v>115</v>
      </c>
      <c r="T33" s="740"/>
    </row>
    <row r="34" spans="1:20" s="715" customFormat="1" ht="12" customHeight="1">
      <c r="A34" s="575" t="s">
        <v>64</v>
      </c>
      <c r="B34" s="742">
        <v>103</v>
      </c>
      <c r="C34" s="743">
        <v>2</v>
      </c>
      <c r="D34" s="742">
        <v>0</v>
      </c>
      <c r="E34" s="743">
        <v>1</v>
      </c>
      <c r="F34" s="742">
        <v>3</v>
      </c>
      <c r="G34" s="743">
        <v>6</v>
      </c>
      <c r="H34" s="742">
        <v>3</v>
      </c>
      <c r="I34" s="743">
        <v>0</v>
      </c>
      <c r="J34" s="742">
        <v>0</v>
      </c>
      <c r="K34" s="743">
        <v>0</v>
      </c>
      <c r="L34" s="742">
        <v>4</v>
      </c>
      <c r="M34" s="742">
        <v>1</v>
      </c>
      <c r="N34" s="743">
        <v>4</v>
      </c>
      <c r="O34" s="742">
        <v>3</v>
      </c>
      <c r="P34" s="743">
        <v>12</v>
      </c>
      <c r="Q34" s="742">
        <v>2</v>
      </c>
      <c r="R34" s="744">
        <v>62</v>
      </c>
      <c r="T34" s="740"/>
    </row>
    <row r="35" spans="1:20" s="715" customFormat="1" ht="12" customHeight="1">
      <c r="A35" s="575" t="s">
        <v>65</v>
      </c>
      <c r="B35" s="742">
        <v>126</v>
      </c>
      <c r="C35" s="743">
        <v>0</v>
      </c>
      <c r="D35" s="742">
        <v>0</v>
      </c>
      <c r="E35" s="743">
        <v>4</v>
      </c>
      <c r="F35" s="742">
        <v>18</v>
      </c>
      <c r="G35" s="743">
        <v>3</v>
      </c>
      <c r="H35" s="742">
        <v>1</v>
      </c>
      <c r="I35" s="743">
        <v>0</v>
      </c>
      <c r="J35" s="742">
        <v>0</v>
      </c>
      <c r="K35" s="743">
        <v>0</v>
      </c>
      <c r="L35" s="742">
        <v>7</v>
      </c>
      <c r="M35" s="742">
        <v>3</v>
      </c>
      <c r="N35" s="743">
        <v>1</v>
      </c>
      <c r="O35" s="742">
        <v>6</v>
      </c>
      <c r="P35" s="743">
        <v>3</v>
      </c>
      <c r="Q35" s="742">
        <v>14</v>
      </c>
      <c r="R35" s="744">
        <v>66</v>
      </c>
      <c r="T35" s="740"/>
    </row>
    <row r="36" spans="1:20" s="715" customFormat="1" ht="12" customHeight="1">
      <c r="A36" s="575" t="s">
        <v>66</v>
      </c>
      <c r="B36" s="742">
        <v>444</v>
      </c>
      <c r="C36" s="743">
        <v>2</v>
      </c>
      <c r="D36" s="742">
        <v>0</v>
      </c>
      <c r="E36" s="743">
        <v>159</v>
      </c>
      <c r="F36" s="742">
        <v>21</v>
      </c>
      <c r="G36" s="743">
        <v>5</v>
      </c>
      <c r="H36" s="742">
        <v>3</v>
      </c>
      <c r="I36" s="743">
        <v>13</v>
      </c>
      <c r="J36" s="742">
        <v>0</v>
      </c>
      <c r="K36" s="743">
        <v>0</v>
      </c>
      <c r="L36" s="742">
        <v>58</v>
      </c>
      <c r="M36" s="742">
        <v>6</v>
      </c>
      <c r="N36" s="743">
        <v>0</v>
      </c>
      <c r="O36" s="742">
        <v>0</v>
      </c>
      <c r="P36" s="743">
        <v>0</v>
      </c>
      <c r="Q36" s="742">
        <v>146</v>
      </c>
      <c r="R36" s="744">
        <v>31</v>
      </c>
      <c r="T36" s="740"/>
    </row>
    <row r="37" spans="1:20" s="715" customFormat="1" ht="12" customHeight="1">
      <c r="A37" s="717" t="s">
        <v>262</v>
      </c>
      <c r="B37" s="745">
        <v>1173</v>
      </c>
      <c r="C37" s="746">
        <v>47</v>
      </c>
      <c r="D37" s="745">
        <v>18</v>
      </c>
      <c r="E37" s="746">
        <v>25</v>
      </c>
      <c r="F37" s="745">
        <v>150</v>
      </c>
      <c r="G37" s="746">
        <v>101</v>
      </c>
      <c r="H37" s="745">
        <v>33</v>
      </c>
      <c r="I37" s="746">
        <v>5</v>
      </c>
      <c r="J37" s="745">
        <v>53</v>
      </c>
      <c r="K37" s="746">
        <v>0</v>
      </c>
      <c r="L37" s="745">
        <v>86</v>
      </c>
      <c r="M37" s="745">
        <v>31</v>
      </c>
      <c r="N37" s="746">
        <v>20</v>
      </c>
      <c r="O37" s="745">
        <v>49</v>
      </c>
      <c r="P37" s="746">
        <v>32</v>
      </c>
      <c r="Q37" s="745">
        <v>129</v>
      </c>
      <c r="R37" s="747">
        <v>394</v>
      </c>
      <c r="T37" s="740"/>
    </row>
    <row r="38" spans="1:20" s="711" customFormat="1" ht="13.5" customHeight="1">
      <c r="A38" s="507" t="s">
        <v>68</v>
      </c>
      <c r="B38" s="748">
        <v>3238</v>
      </c>
      <c r="C38" s="749">
        <v>505</v>
      </c>
      <c r="D38" s="748">
        <v>92</v>
      </c>
      <c r="E38" s="749">
        <v>42</v>
      </c>
      <c r="F38" s="748">
        <v>295</v>
      </c>
      <c r="G38" s="749">
        <v>359</v>
      </c>
      <c r="H38" s="748">
        <v>42</v>
      </c>
      <c r="I38" s="749">
        <v>199</v>
      </c>
      <c r="J38" s="748">
        <v>124</v>
      </c>
      <c r="K38" s="749">
        <v>0</v>
      </c>
      <c r="L38" s="748">
        <v>30</v>
      </c>
      <c r="M38" s="748">
        <v>26</v>
      </c>
      <c r="N38" s="749">
        <v>192</v>
      </c>
      <c r="O38" s="748">
        <v>46</v>
      </c>
      <c r="P38" s="749">
        <v>97</v>
      </c>
      <c r="Q38" s="748">
        <v>22</v>
      </c>
      <c r="R38" s="750">
        <v>1167</v>
      </c>
      <c r="T38" s="740"/>
    </row>
    <row r="39" spans="1:20" s="715" customFormat="1" ht="13.5" customHeight="1">
      <c r="A39" s="575" t="s">
        <v>69</v>
      </c>
      <c r="B39" s="742">
        <v>338</v>
      </c>
      <c r="C39" s="743">
        <v>25</v>
      </c>
      <c r="D39" s="742">
        <v>5</v>
      </c>
      <c r="E39" s="743">
        <v>0</v>
      </c>
      <c r="F39" s="742">
        <v>11</v>
      </c>
      <c r="G39" s="743">
        <v>17</v>
      </c>
      <c r="H39" s="742">
        <v>1</v>
      </c>
      <c r="I39" s="743">
        <v>2</v>
      </c>
      <c r="J39" s="742">
        <v>0</v>
      </c>
      <c r="K39" s="743">
        <v>0</v>
      </c>
      <c r="L39" s="742">
        <v>2</v>
      </c>
      <c r="M39" s="742">
        <v>2</v>
      </c>
      <c r="N39" s="743">
        <v>133</v>
      </c>
      <c r="O39" s="742">
        <v>3</v>
      </c>
      <c r="P39" s="743">
        <v>27</v>
      </c>
      <c r="Q39" s="742">
        <v>1</v>
      </c>
      <c r="R39" s="744">
        <v>109</v>
      </c>
      <c r="T39" s="740"/>
    </row>
    <row r="40" spans="1:20" s="715" customFormat="1" ht="13.5" customHeight="1">
      <c r="A40" s="575" t="s">
        <v>70</v>
      </c>
      <c r="B40" s="742">
        <v>25</v>
      </c>
      <c r="C40" s="743">
        <v>0</v>
      </c>
      <c r="D40" s="742">
        <v>0</v>
      </c>
      <c r="E40" s="743">
        <v>0</v>
      </c>
      <c r="F40" s="742">
        <v>19</v>
      </c>
      <c r="G40" s="743">
        <v>0</v>
      </c>
      <c r="H40" s="742">
        <v>0</v>
      </c>
      <c r="I40" s="743">
        <v>0</v>
      </c>
      <c r="J40" s="742">
        <v>0</v>
      </c>
      <c r="K40" s="743">
        <v>0</v>
      </c>
      <c r="L40" s="742">
        <v>0</v>
      </c>
      <c r="M40" s="742">
        <v>0</v>
      </c>
      <c r="N40" s="743">
        <v>0</v>
      </c>
      <c r="O40" s="742">
        <v>0</v>
      </c>
      <c r="P40" s="743">
        <v>1</v>
      </c>
      <c r="Q40" s="742">
        <v>0</v>
      </c>
      <c r="R40" s="744">
        <v>5</v>
      </c>
      <c r="T40" s="740"/>
    </row>
    <row r="41" spans="1:20" s="715" customFormat="1" ht="13.5" customHeight="1">
      <c r="A41" s="575" t="s">
        <v>71</v>
      </c>
      <c r="B41" s="742">
        <v>151</v>
      </c>
      <c r="C41" s="743">
        <v>0</v>
      </c>
      <c r="D41" s="742">
        <v>3</v>
      </c>
      <c r="E41" s="743">
        <v>0</v>
      </c>
      <c r="F41" s="742">
        <v>13</v>
      </c>
      <c r="G41" s="743">
        <v>8</v>
      </c>
      <c r="H41" s="742">
        <v>8</v>
      </c>
      <c r="I41" s="743">
        <v>70</v>
      </c>
      <c r="J41" s="742">
        <v>0</v>
      </c>
      <c r="K41" s="743">
        <v>0</v>
      </c>
      <c r="L41" s="742">
        <v>1</v>
      </c>
      <c r="M41" s="742">
        <v>3</v>
      </c>
      <c r="N41" s="743">
        <v>4</v>
      </c>
      <c r="O41" s="742">
        <v>5</v>
      </c>
      <c r="P41" s="743">
        <v>6</v>
      </c>
      <c r="Q41" s="742">
        <v>1</v>
      </c>
      <c r="R41" s="744">
        <v>29</v>
      </c>
      <c r="T41" s="740"/>
    </row>
    <row r="42" spans="1:20" s="715" customFormat="1" ht="13.5" customHeight="1">
      <c r="A42" s="575" t="s">
        <v>72</v>
      </c>
      <c r="B42" s="742">
        <v>1035</v>
      </c>
      <c r="C42" s="743">
        <v>448</v>
      </c>
      <c r="D42" s="742">
        <v>14</v>
      </c>
      <c r="E42" s="743">
        <v>6</v>
      </c>
      <c r="F42" s="742">
        <v>101</v>
      </c>
      <c r="G42" s="743">
        <v>178</v>
      </c>
      <c r="H42" s="742">
        <v>8</v>
      </c>
      <c r="I42" s="743">
        <v>1</v>
      </c>
      <c r="J42" s="742">
        <v>10</v>
      </c>
      <c r="K42" s="743">
        <v>0</v>
      </c>
      <c r="L42" s="742">
        <v>14</v>
      </c>
      <c r="M42" s="742">
        <v>10</v>
      </c>
      <c r="N42" s="743">
        <v>17</v>
      </c>
      <c r="O42" s="742">
        <v>17</v>
      </c>
      <c r="P42" s="743">
        <v>43</v>
      </c>
      <c r="Q42" s="742">
        <v>13</v>
      </c>
      <c r="R42" s="744">
        <v>155</v>
      </c>
      <c r="T42" s="740"/>
    </row>
    <row r="43" spans="1:20" s="715" customFormat="1" ht="13.5" customHeight="1">
      <c r="A43" s="575" t="s">
        <v>73</v>
      </c>
      <c r="B43" s="742">
        <v>100</v>
      </c>
      <c r="C43" s="743">
        <v>2</v>
      </c>
      <c r="D43" s="742">
        <v>4</v>
      </c>
      <c r="E43" s="743">
        <v>3</v>
      </c>
      <c r="F43" s="742">
        <v>10</v>
      </c>
      <c r="G43" s="743">
        <v>8</v>
      </c>
      <c r="H43" s="742">
        <v>2</v>
      </c>
      <c r="I43" s="743">
        <v>0</v>
      </c>
      <c r="J43" s="742">
        <v>0</v>
      </c>
      <c r="K43" s="743">
        <v>0</v>
      </c>
      <c r="L43" s="742">
        <v>1</v>
      </c>
      <c r="M43" s="742">
        <v>0</v>
      </c>
      <c r="N43" s="743">
        <v>1</v>
      </c>
      <c r="O43" s="742">
        <v>5</v>
      </c>
      <c r="P43" s="743">
        <v>3</v>
      </c>
      <c r="Q43" s="742">
        <v>0</v>
      </c>
      <c r="R43" s="744">
        <v>61</v>
      </c>
      <c r="T43" s="740"/>
    </row>
    <row r="44" spans="1:20" s="715" customFormat="1" ht="13.5" customHeight="1">
      <c r="A44" s="575" t="s">
        <v>74</v>
      </c>
      <c r="B44" s="742">
        <v>652</v>
      </c>
      <c r="C44" s="743">
        <v>2</v>
      </c>
      <c r="D44" s="742">
        <v>15</v>
      </c>
      <c r="E44" s="743">
        <v>12</v>
      </c>
      <c r="F44" s="742">
        <v>105</v>
      </c>
      <c r="G44" s="743">
        <v>52</v>
      </c>
      <c r="H44" s="742">
        <v>4</v>
      </c>
      <c r="I44" s="743">
        <v>115</v>
      </c>
      <c r="J44" s="742">
        <v>72</v>
      </c>
      <c r="K44" s="743">
        <v>0</v>
      </c>
      <c r="L44" s="742">
        <v>7</v>
      </c>
      <c r="M44" s="742">
        <v>3</v>
      </c>
      <c r="N44" s="743">
        <v>18</v>
      </c>
      <c r="O44" s="742">
        <v>8</v>
      </c>
      <c r="P44" s="743">
        <v>3</v>
      </c>
      <c r="Q44" s="742">
        <v>5</v>
      </c>
      <c r="R44" s="744">
        <v>231</v>
      </c>
      <c r="T44" s="740"/>
    </row>
    <row r="45" spans="1:20" s="711" customFormat="1" ht="14.25" customHeight="1">
      <c r="A45" s="575" t="s">
        <v>75</v>
      </c>
      <c r="B45" s="742">
        <v>897</v>
      </c>
      <c r="C45" s="743">
        <v>28</v>
      </c>
      <c r="D45" s="742">
        <v>51</v>
      </c>
      <c r="E45" s="743">
        <v>21</v>
      </c>
      <c r="F45" s="742">
        <v>33</v>
      </c>
      <c r="G45" s="743">
        <v>88</v>
      </c>
      <c r="H45" s="742">
        <v>19</v>
      </c>
      <c r="I45" s="743">
        <v>11</v>
      </c>
      <c r="J45" s="742">
        <v>42</v>
      </c>
      <c r="K45" s="743">
        <v>0</v>
      </c>
      <c r="L45" s="742">
        <v>4</v>
      </c>
      <c r="M45" s="742">
        <v>7</v>
      </c>
      <c r="N45" s="743">
        <v>12</v>
      </c>
      <c r="O45" s="742">
        <v>8</v>
      </c>
      <c r="P45" s="743">
        <v>14</v>
      </c>
      <c r="Q45" s="742">
        <v>2</v>
      </c>
      <c r="R45" s="744">
        <v>557</v>
      </c>
      <c r="T45" s="740"/>
    </row>
    <row r="46" spans="1:20" s="715" customFormat="1" ht="13.5" customHeight="1">
      <c r="A46" s="575" t="s">
        <v>201</v>
      </c>
      <c r="B46" s="742">
        <v>40</v>
      </c>
      <c r="C46" s="743">
        <v>0</v>
      </c>
      <c r="D46" s="742">
        <v>0</v>
      </c>
      <c r="E46" s="743">
        <v>0</v>
      </c>
      <c r="F46" s="742">
        <v>3</v>
      </c>
      <c r="G46" s="743">
        <v>8</v>
      </c>
      <c r="H46" s="742">
        <v>0</v>
      </c>
      <c r="I46" s="743">
        <v>0</v>
      </c>
      <c r="J46" s="742">
        <v>0</v>
      </c>
      <c r="K46" s="743">
        <v>0</v>
      </c>
      <c r="L46" s="742">
        <v>1</v>
      </c>
      <c r="M46" s="742">
        <v>1</v>
      </c>
      <c r="N46" s="743">
        <v>7</v>
      </c>
      <c r="O46" s="742">
        <v>0</v>
      </c>
      <c r="P46" s="743">
        <v>0</v>
      </c>
      <c r="Q46" s="742">
        <v>0</v>
      </c>
      <c r="R46" s="744">
        <v>20</v>
      </c>
      <c r="T46" s="740"/>
    </row>
    <row r="47" spans="1:20" s="715" customFormat="1" ht="25.5" customHeight="1">
      <c r="A47" s="469" t="s">
        <v>77</v>
      </c>
      <c r="B47" s="737">
        <v>1780</v>
      </c>
      <c r="C47" s="738">
        <v>32</v>
      </c>
      <c r="D47" s="737">
        <v>133</v>
      </c>
      <c r="E47" s="738">
        <v>158</v>
      </c>
      <c r="F47" s="737">
        <v>41</v>
      </c>
      <c r="G47" s="738">
        <v>367</v>
      </c>
      <c r="H47" s="737">
        <v>8</v>
      </c>
      <c r="I47" s="738">
        <v>250</v>
      </c>
      <c r="J47" s="737">
        <v>23</v>
      </c>
      <c r="K47" s="738">
        <v>1</v>
      </c>
      <c r="L47" s="737">
        <v>4</v>
      </c>
      <c r="M47" s="737">
        <v>2</v>
      </c>
      <c r="N47" s="738">
        <v>181</v>
      </c>
      <c r="O47" s="737">
        <v>15</v>
      </c>
      <c r="P47" s="738">
        <v>44</v>
      </c>
      <c r="Q47" s="737">
        <v>3</v>
      </c>
      <c r="R47" s="741">
        <v>518</v>
      </c>
      <c r="T47" s="740"/>
    </row>
    <row r="48" spans="1:20" s="715" customFormat="1" ht="13.5" customHeight="1">
      <c r="A48" s="575" t="s">
        <v>78</v>
      </c>
      <c r="B48" s="742">
        <v>51</v>
      </c>
      <c r="C48" s="743">
        <v>0</v>
      </c>
      <c r="D48" s="742">
        <v>1</v>
      </c>
      <c r="E48" s="743">
        <v>0</v>
      </c>
      <c r="F48" s="742">
        <v>0</v>
      </c>
      <c r="G48" s="743">
        <v>9</v>
      </c>
      <c r="H48" s="742">
        <v>1</v>
      </c>
      <c r="I48" s="743">
        <v>2</v>
      </c>
      <c r="J48" s="742">
        <v>2</v>
      </c>
      <c r="K48" s="743">
        <v>1</v>
      </c>
      <c r="L48" s="742">
        <v>0</v>
      </c>
      <c r="M48" s="742">
        <v>0</v>
      </c>
      <c r="N48" s="743">
        <v>13</v>
      </c>
      <c r="O48" s="742">
        <v>0</v>
      </c>
      <c r="P48" s="743">
        <v>1</v>
      </c>
      <c r="Q48" s="742">
        <v>0</v>
      </c>
      <c r="R48" s="744">
        <v>21</v>
      </c>
      <c r="T48" s="740"/>
    </row>
    <row r="49" spans="1:20" s="715" customFormat="1" ht="13.5" customHeight="1">
      <c r="A49" s="575" t="s">
        <v>79</v>
      </c>
      <c r="B49" s="742">
        <v>14</v>
      </c>
      <c r="C49" s="743">
        <v>0</v>
      </c>
      <c r="D49" s="742">
        <v>8</v>
      </c>
      <c r="E49" s="743">
        <v>0</v>
      </c>
      <c r="F49" s="742">
        <v>0</v>
      </c>
      <c r="G49" s="743">
        <v>1</v>
      </c>
      <c r="H49" s="742">
        <v>0</v>
      </c>
      <c r="I49" s="743">
        <v>0</v>
      </c>
      <c r="J49" s="742">
        <v>0</v>
      </c>
      <c r="K49" s="743">
        <v>0</v>
      </c>
      <c r="L49" s="742">
        <v>0</v>
      </c>
      <c r="M49" s="742">
        <v>0</v>
      </c>
      <c r="N49" s="743">
        <v>5</v>
      </c>
      <c r="O49" s="742">
        <v>0</v>
      </c>
      <c r="P49" s="743">
        <v>0</v>
      </c>
      <c r="Q49" s="742">
        <v>0</v>
      </c>
      <c r="R49" s="744">
        <v>0</v>
      </c>
      <c r="T49" s="740"/>
    </row>
    <row r="50" spans="1:20" s="715" customFormat="1" ht="13.5" customHeight="1">
      <c r="A50" s="575" t="s">
        <v>80</v>
      </c>
      <c r="B50" s="742">
        <v>331</v>
      </c>
      <c r="C50" s="743">
        <v>5</v>
      </c>
      <c r="D50" s="742">
        <v>30</v>
      </c>
      <c r="E50" s="743">
        <v>13</v>
      </c>
      <c r="F50" s="742">
        <v>8</v>
      </c>
      <c r="G50" s="743">
        <v>21</v>
      </c>
      <c r="H50" s="742">
        <v>0</v>
      </c>
      <c r="I50" s="743">
        <v>5</v>
      </c>
      <c r="J50" s="742">
        <v>1</v>
      </c>
      <c r="K50" s="743">
        <v>0</v>
      </c>
      <c r="L50" s="742">
        <v>1</v>
      </c>
      <c r="M50" s="742">
        <v>0</v>
      </c>
      <c r="N50" s="743">
        <v>135</v>
      </c>
      <c r="O50" s="742">
        <v>2</v>
      </c>
      <c r="P50" s="743">
        <v>17</v>
      </c>
      <c r="Q50" s="742">
        <v>1</v>
      </c>
      <c r="R50" s="744">
        <v>92</v>
      </c>
      <c r="T50" s="740"/>
    </row>
    <row r="51" spans="1:20" s="724" customFormat="1" ht="13.5" customHeight="1">
      <c r="A51" s="575" t="s">
        <v>81</v>
      </c>
      <c r="B51" s="742">
        <v>23</v>
      </c>
      <c r="C51" s="743">
        <v>15</v>
      </c>
      <c r="D51" s="742">
        <v>0</v>
      </c>
      <c r="E51" s="743">
        <v>0</v>
      </c>
      <c r="F51" s="742">
        <v>0</v>
      </c>
      <c r="G51" s="743">
        <v>2</v>
      </c>
      <c r="H51" s="742">
        <v>0</v>
      </c>
      <c r="I51" s="743">
        <v>0</v>
      </c>
      <c r="J51" s="742">
        <v>0</v>
      </c>
      <c r="K51" s="743">
        <v>0</v>
      </c>
      <c r="L51" s="742">
        <v>1</v>
      </c>
      <c r="M51" s="742">
        <v>0</v>
      </c>
      <c r="N51" s="743">
        <v>2</v>
      </c>
      <c r="O51" s="742">
        <v>0</v>
      </c>
      <c r="P51" s="743">
        <v>2</v>
      </c>
      <c r="Q51" s="742">
        <v>0</v>
      </c>
      <c r="R51" s="744">
        <v>1</v>
      </c>
      <c r="T51" s="740"/>
    </row>
    <row r="52" spans="1:20" s="715" customFormat="1" ht="13.5" customHeight="1">
      <c r="A52" s="575" t="s">
        <v>82</v>
      </c>
      <c r="B52" s="742">
        <v>199</v>
      </c>
      <c r="C52" s="743">
        <v>1</v>
      </c>
      <c r="D52" s="742">
        <v>6</v>
      </c>
      <c r="E52" s="743">
        <v>0</v>
      </c>
      <c r="F52" s="742">
        <v>4</v>
      </c>
      <c r="G52" s="743">
        <v>147</v>
      </c>
      <c r="H52" s="742">
        <v>1</v>
      </c>
      <c r="I52" s="743">
        <v>0</v>
      </c>
      <c r="J52" s="742">
        <v>0</v>
      </c>
      <c r="K52" s="743">
        <v>0</v>
      </c>
      <c r="L52" s="742">
        <v>0</v>
      </c>
      <c r="M52" s="742">
        <v>0</v>
      </c>
      <c r="N52" s="743">
        <v>6</v>
      </c>
      <c r="O52" s="742">
        <v>0</v>
      </c>
      <c r="P52" s="743">
        <v>2</v>
      </c>
      <c r="Q52" s="742">
        <v>0</v>
      </c>
      <c r="R52" s="744">
        <v>32</v>
      </c>
      <c r="T52" s="740"/>
    </row>
    <row r="53" spans="1:20" s="711" customFormat="1" ht="14.25" customHeight="1">
      <c r="A53" s="725" t="s">
        <v>83</v>
      </c>
      <c r="B53" s="742">
        <v>43</v>
      </c>
      <c r="C53" s="743">
        <v>0</v>
      </c>
      <c r="D53" s="742">
        <v>0</v>
      </c>
      <c r="E53" s="743">
        <v>0</v>
      </c>
      <c r="F53" s="742">
        <v>0</v>
      </c>
      <c r="G53" s="743">
        <v>26</v>
      </c>
      <c r="H53" s="742">
        <v>0</v>
      </c>
      <c r="I53" s="743">
        <v>0</v>
      </c>
      <c r="J53" s="742">
        <v>3</v>
      </c>
      <c r="K53" s="743">
        <v>0</v>
      </c>
      <c r="L53" s="742">
        <v>0</v>
      </c>
      <c r="M53" s="742">
        <v>0</v>
      </c>
      <c r="N53" s="743">
        <v>1</v>
      </c>
      <c r="O53" s="742">
        <v>0</v>
      </c>
      <c r="P53" s="743">
        <v>3</v>
      </c>
      <c r="Q53" s="742">
        <v>0</v>
      </c>
      <c r="R53" s="744">
        <v>10</v>
      </c>
      <c r="T53" s="740"/>
    </row>
    <row r="54" spans="1:20" s="715" customFormat="1" ht="13.5" customHeight="1">
      <c r="A54" s="575" t="s">
        <v>84</v>
      </c>
      <c r="B54" s="742">
        <v>1119</v>
      </c>
      <c r="C54" s="743">
        <v>11</v>
      </c>
      <c r="D54" s="742">
        <v>88</v>
      </c>
      <c r="E54" s="743">
        <v>145</v>
      </c>
      <c r="F54" s="742">
        <v>29</v>
      </c>
      <c r="G54" s="743">
        <v>161</v>
      </c>
      <c r="H54" s="742">
        <v>6</v>
      </c>
      <c r="I54" s="743">
        <v>243</v>
      </c>
      <c r="J54" s="742">
        <v>17</v>
      </c>
      <c r="K54" s="743">
        <v>0</v>
      </c>
      <c r="L54" s="742">
        <v>2</v>
      </c>
      <c r="M54" s="742">
        <v>2</v>
      </c>
      <c r="N54" s="743">
        <v>19</v>
      </c>
      <c r="O54" s="742">
        <v>13</v>
      </c>
      <c r="P54" s="743">
        <v>19</v>
      </c>
      <c r="Q54" s="742">
        <v>2</v>
      </c>
      <c r="R54" s="744">
        <v>362</v>
      </c>
      <c r="T54" s="740"/>
    </row>
    <row r="55" spans="1:20" s="715" customFormat="1" ht="13.5" customHeight="1">
      <c r="A55" s="469" t="s">
        <v>85</v>
      </c>
      <c r="B55" s="737">
        <v>4214</v>
      </c>
      <c r="C55" s="738">
        <v>53</v>
      </c>
      <c r="D55" s="737">
        <v>31</v>
      </c>
      <c r="E55" s="738">
        <v>360</v>
      </c>
      <c r="F55" s="737">
        <v>459</v>
      </c>
      <c r="G55" s="738">
        <v>249</v>
      </c>
      <c r="H55" s="737">
        <v>65</v>
      </c>
      <c r="I55" s="738">
        <v>775</v>
      </c>
      <c r="J55" s="737">
        <v>132</v>
      </c>
      <c r="K55" s="738">
        <v>0</v>
      </c>
      <c r="L55" s="737">
        <v>26</v>
      </c>
      <c r="M55" s="737">
        <v>15</v>
      </c>
      <c r="N55" s="738">
        <v>70</v>
      </c>
      <c r="O55" s="737">
        <v>94</v>
      </c>
      <c r="P55" s="738">
        <v>176</v>
      </c>
      <c r="Q55" s="737">
        <v>23</v>
      </c>
      <c r="R55" s="741">
        <v>1686</v>
      </c>
      <c r="T55" s="740"/>
    </row>
    <row r="56" spans="1:20" s="715" customFormat="1" ht="13.5" customHeight="1">
      <c r="A56" s="575" t="s">
        <v>86</v>
      </c>
      <c r="B56" s="742">
        <v>671</v>
      </c>
      <c r="C56" s="743">
        <v>2</v>
      </c>
      <c r="D56" s="742">
        <v>8</v>
      </c>
      <c r="E56" s="743">
        <v>227</v>
      </c>
      <c r="F56" s="742">
        <v>40</v>
      </c>
      <c r="G56" s="743">
        <v>22</v>
      </c>
      <c r="H56" s="742">
        <v>6</v>
      </c>
      <c r="I56" s="743">
        <v>148</v>
      </c>
      <c r="J56" s="742">
        <v>2</v>
      </c>
      <c r="K56" s="743">
        <v>0</v>
      </c>
      <c r="L56" s="742">
        <v>4</v>
      </c>
      <c r="M56" s="742">
        <v>1</v>
      </c>
      <c r="N56" s="743">
        <v>4</v>
      </c>
      <c r="O56" s="742">
        <v>30</v>
      </c>
      <c r="P56" s="743">
        <v>24</v>
      </c>
      <c r="Q56" s="742">
        <v>1</v>
      </c>
      <c r="R56" s="744">
        <v>152</v>
      </c>
      <c r="T56" s="740"/>
    </row>
    <row r="57" spans="1:20" s="715" customFormat="1" ht="13.5" customHeight="1">
      <c r="A57" s="575" t="s">
        <v>264</v>
      </c>
      <c r="B57" s="742">
        <v>319</v>
      </c>
      <c r="C57" s="743">
        <v>0</v>
      </c>
      <c r="D57" s="742">
        <v>0</v>
      </c>
      <c r="E57" s="743">
        <v>0</v>
      </c>
      <c r="F57" s="742">
        <v>5</v>
      </c>
      <c r="G57" s="743">
        <v>3</v>
      </c>
      <c r="H57" s="742">
        <v>1</v>
      </c>
      <c r="I57" s="743">
        <v>225</v>
      </c>
      <c r="J57" s="742">
        <v>1</v>
      </c>
      <c r="K57" s="743">
        <v>0</v>
      </c>
      <c r="L57" s="742">
        <v>0</v>
      </c>
      <c r="M57" s="742">
        <v>1</v>
      </c>
      <c r="N57" s="743">
        <v>3</v>
      </c>
      <c r="O57" s="742">
        <v>4</v>
      </c>
      <c r="P57" s="743">
        <v>0</v>
      </c>
      <c r="Q57" s="742">
        <v>3</v>
      </c>
      <c r="R57" s="744">
        <v>73</v>
      </c>
      <c r="T57" s="740"/>
    </row>
    <row r="58" spans="1:20" s="715" customFormat="1" ht="13.5" customHeight="1">
      <c r="A58" s="575" t="s">
        <v>88</v>
      </c>
      <c r="B58" s="742">
        <v>203</v>
      </c>
      <c r="C58" s="743">
        <v>0</v>
      </c>
      <c r="D58" s="742">
        <v>4</v>
      </c>
      <c r="E58" s="743">
        <v>0</v>
      </c>
      <c r="F58" s="742">
        <v>6</v>
      </c>
      <c r="G58" s="743">
        <v>5</v>
      </c>
      <c r="H58" s="742">
        <v>0</v>
      </c>
      <c r="I58" s="743">
        <v>10</v>
      </c>
      <c r="J58" s="742">
        <v>0</v>
      </c>
      <c r="K58" s="743">
        <v>0</v>
      </c>
      <c r="L58" s="742">
        <v>0</v>
      </c>
      <c r="M58" s="742">
        <v>0</v>
      </c>
      <c r="N58" s="743">
        <v>3</v>
      </c>
      <c r="O58" s="742">
        <v>0</v>
      </c>
      <c r="P58" s="743">
        <v>0</v>
      </c>
      <c r="Q58" s="742">
        <v>1</v>
      </c>
      <c r="R58" s="744">
        <v>174</v>
      </c>
      <c r="T58" s="740"/>
    </row>
    <row r="59" spans="1:20" s="715" customFormat="1" ht="13.5" customHeight="1">
      <c r="A59" s="575" t="s">
        <v>89</v>
      </c>
      <c r="B59" s="742">
        <v>347</v>
      </c>
      <c r="C59" s="743">
        <v>4</v>
      </c>
      <c r="D59" s="742">
        <v>10</v>
      </c>
      <c r="E59" s="743">
        <v>44</v>
      </c>
      <c r="F59" s="742">
        <v>34</v>
      </c>
      <c r="G59" s="743">
        <v>45</v>
      </c>
      <c r="H59" s="742">
        <v>14</v>
      </c>
      <c r="I59" s="743">
        <v>0</v>
      </c>
      <c r="J59" s="742">
        <v>11</v>
      </c>
      <c r="K59" s="743">
        <v>0</v>
      </c>
      <c r="L59" s="742">
        <v>2</v>
      </c>
      <c r="M59" s="742">
        <v>0</v>
      </c>
      <c r="N59" s="743">
        <v>9</v>
      </c>
      <c r="O59" s="742">
        <v>14</v>
      </c>
      <c r="P59" s="743">
        <v>46</v>
      </c>
      <c r="Q59" s="742">
        <v>3</v>
      </c>
      <c r="R59" s="744">
        <v>111</v>
      </c>
      <c r="T59" s="740"/>
    </row>
    <row r="60" spans="1:20" s="715" customFormat="1" ht="13.5" customHeight="1">
      <c r="A60" s="575" t="s">
        <v>90</v>
      </c>
      <c r="B60" s="742">
        <v>179</v>
      </c>
      <c r="C60" s="743">
        <v>1</v>
      </c>
      <c r="D60" s="742">
        <v>0</v>
      </c>
      <c r="E60" s="743">
        <v>2</v>
      </c>
      <c r="F60" s="742">
        <v>9</v>
      </c>
      <c r="G60" s="743">
        <v>5</v>
      </c>
      <c r="H60" s="742">
        <v>1</v>
      </c>
      <c r="I60" s="743">
        <v>1</v>
      </c>
      <c r="J60" s="742">
        <v>7</v>
      </c>
      <c r="K60" s="743">
        <v>0</v>
      </c>
      <c r="L60" s="742">
        <v>1</v>
      </c>
      <c r="M60" s="742">
        <v>0</v>
      </c>
      <c r="N60" s="743">
        <v>3</v>
      </c>
      <c r="O60" s="742">
        <v>9</v>
      </c>
      <c r="P60" s="743">
        <v>8</v>
      </c>
      <c r="Q60" s="742">
        <v>0</v>
      </c>
      <c r="R60" s="744">
        <v>132</v>
      </c>
      <c r="T60" s="740"/>
    </row>
    <row r="61" spans="1:20" s="715" customFormat="1" ht="13.5" customHeight="1">
      <c r="A61" s="575" t="s">
        <v>91</v>
      </c>
      <c r="B61" s="742">
        <v>233</v>
      </c>
      <c r="C61" s="743">
        <v>0</v>
      </c>
      <c r="D61" s="742">
        <v>1</v>
      </c>
      <c r="E61" s="743">
        <v>0</v>
      </c>
      <c r="F61" s="742">
        <v>4</v>
      </c>
      <c r="G61" s="743">
        <v>4</v>
      </c>
      <c r="H61" s="742">
        <v>1</v>
      </c>
      <c r="I61" s="743">
        <v>44</v>
      </c>
      <c r="J61" s="742">
        <v>2</v>
      </c>
      <c r="K61" s="743">
        <v>0</v>
      </c>
      <c r="L61" s="742">
        <v>1</v>
      </c>
      <c r="M61" s="742">
        <v>0</v>
      </c>
      <c r="N61" s="743">
        <v>15</v>
      </c>
      <c r="O61" s="742">
        <v>4</v>
      </c>
      <c r="P61" s="743">
        <v>4</v>
      </c>
      <c r="Q61" s="742">
        <v>1</v>
      </c>
      <c r="R61" s="744">
        <v>152</v>
      </c>
      <c r="T61" s="740"/>
    </row>
    <row r="62" spans="1:20" s="715" customFormat="1" ht="13.5" customHeight="1">
      <c r="A62" s="575" t="s">
        <v>92</v>
      </c>
      <c r="B62" s="742">
        <v>446</v>
      </c>
      <c r="C62" s="743">
        <v>2</v>
      </c>
      <c r="D62" s="742">
        <v>1</v>
      </c>
      <c r="E62" s="743">
        <v>2</v>
      </c>
      <c r="F62" s="742">
        <v>37</v>
      </c>
      <c r="G62" s="743">
        <v>18</v>
      </c>
      <c r="H62" s="742">
        <v>5</v>
      </c>
      <c r="I62" s="743">
        <v>134</v>
      </c>
      <c r="J62" s="742">
        <v>4</v>
      </c>
      <c r="K62" s="743">
        <v>0</v>
      </c>
      <c r="L62" s="742">
        <v>2</v>
      </c>
      <c r="M62" s="742">
        <v>2</v>
      </c>
      <c r="N62" s="743">
        <v>6</v>
      </c>
      <c r="O62" s="742">
        <v>2</v>
      </c>
      <c r="P62" s="743">
        <v>6</v>
      </c>
      <c r="Q62" s="742">
        <v>0</v>
      </c>
      <c r="R62" s="744">
        <v>225</v>
      </c>
      <c r="T62" s="740"/>
    </row>
    <row r="63" spans="1:20" s="715" customFormat="1" ht="13.5" customHeight="1">
      <c r="A63" s="575" t="s">
        <v>93</v>
      </c>
      <c r="B63" s="742">
        <v>67</v>
      </c>
      <c r="C63" s="743">
        <v>0</v>
      </c>
      <c r="D63" s="742">
        <v>0</v>
      </c>
      <c r="E63" s="743">
        <v>1</v>
      </c>
      <c r="F63" s="742">
        <v>17</v>
      </c>
      <c r="G63" s="743">
        <v>2</v>
      </c>
      <c r="H63" s="742">
        <v>4</v>
      </c>
      <c r="I63" s="743">
        <v>0</v>
      </c>
      <c r="J63" s="742">
        <v>0</v>
      </c>
      <c r="K63" s="743">
        <v>0</v>
      </c>
      <c r="L63" s="742">
        <v>0</v>
      </c>
      <c r="M63" s="742">
        <v>0</v>
      </c>
      <c r="N63" s="743">
        <v>1</v>
      </c>
      <c r="O63" s="742">
        <v>3</v>
      </c>
      <c r="P63" s="743">
        <v>1</v>
      </c>
      <c r="Q63" s="742">
        <v>5</v>
      </c>
      <c r="R63" s="744">
        <v>33</v>
      </c>
      <c r="T63" s="740"/>
    </row>
    <row r="64" spans="1:20" s="715" customFormat="1" ht="13.5" customHeight="1">
      <c r="A64" s="575" t="s">
        <v>94</v>
      </c>
      <c r="B64" s="742">
        <v>563</v>
      </c>
      <c r="C64" s="743">
        <v>24</v>
      </c>
      <c r="D64" s="742">
        <v>0</v>
      </c>
      <c r="E64" s="743">
        <v>24</v>
      </c>
      <c r="F64" s="742">
        <v>65</v>
      </c>
      <c r="G64" s="743">
        <v>25</v>
      </c>
      <c r="H64" s="742">
        <v>5</v>
      </c>
      <c r="I64" s="743">
        <v>57</v>
      </c>
      <c r="J64" s="742">
        <v>53</v>
      </c>
      <c r="K64" s="743">
        <v>0</v>
      </c>
      <c r="L64" s="742">
        <v>5</v>
      </c>
      <c r="M64" s="742">
        <v>3</v>
      </c>
      <c r="N64" s="743">
        <v>10</v>
      </c>
      <c r="O64" s="742">
        <v>8</v>
      </c>
      <c r="P64" s="743">
        <v>21</v>
      </c>
      <c r="Q64" s="742">
        <v>5</v>
      </c>
      <c r="R64" s="744">
        <v>258</v>
      </c>
      <c r="T64" s="740"/>
    </row>
    <row r="65" spans="1:20" s="715" customFormat="1" ht="13.5" customHeight="1">
      <c r="A65" s="575" t="s">
        <v>95</v>
      </c>
      <c r="B65" s="742">
        <v>126</v>
      </c>
      <c r="C65" s="743">
        <v>4</v>
      </c>
      <c r="D65" s="742">
        <v>1</v>
      </c>
      <c r="E65" s="743">
        <v>13</v>
      </c>
      <c r="F65" s="742">
        <v>71</v>
      </c>
      <c r="G65" s="743">
        <v>2</v>
      </c>
      <c r="H65" s="742">
        <v>6</v>
      </c>
      <c r="I65" s="743">
        <v>3</v>
      </c>
      <c r="J65" s="742">
        <v>1</v>
      </c>
      <c r="K65" s="743">
        <v>0</v>
      </c>
      <c r="L65" s="742">
        <v>0</v>
      </c>
      <c r="M65" s="742">
        <v>1</v>
      </c>
      <c r="N65" s="743">
        <v>0</v>
      </c>
      <c r="O65" s="742">
        <v>1</v>
      </c>
      <c r="P65" s="743">
        <v>4</v>
      </c>
      <c r="Q65" s="742">
        <v>0</v>
      </c>
      <c r="R65" s="744">
        <v>19</v>
      </c>
      <c r="T65" s="740"/>
    </row>
    <row r="66" spans="1:20" s="715" customFormat="1" ht="13.5" customHeight="1">
      <c r="A66" s="575" t="s">
        <v>96</v>
      </c>
      <c r="B66" s="742">
        <v>321</v>
      </c>
      <c r="C66" s="743">
        <v>2</v>
      </c>
      <c r="D66" s="742">
        <v>4</v>
      </c>
      <c r="E66" s="743">
        <v>18</v>
      </c>
      <c r="F66" s="742">
        <v>15</v>
      </c>
      <c r="G66" s="743">
        <v>5</v>
      </c>
      <c r="H66" s="742">
        <v>1</v>
      </c>
      <c r="I66" s="743">
        <v>143</v>
      </c>
      <c r="J66" s="742">
        <v>13</v>
      </c>
      <c r="K66" s="743">
        <v>0</v>
      </c>
      <c r="L66" s="742">
        <v>1</v>
      </c>
      <c r="M66" s="742">
        <v>1</v>
      </c>
      <c r="N66" s="743">
        <v>7</v>
      </c>
      <c r="O66" s="742">
        <v>3</v>
      </c>
      <c r="P66" s="743">
        <v>7</v>
      </c>
      <c r="Q66" s="742">
        <v>1</v>
      </c>
      <c r="R66" s="744">
        <v>100</v>
      </c>
      <c r="T66" s="740"/>
    </row>
    <row r="67" spans="1:20" s="715" customFormat="1" ht="13.5" customHeight="1">
      <c r="A67" s="575" t="s">
        <v>97</v>
      </c>
      <c r="B67" s="742">
        <v>356</v>
      </c>
      <c r="C67" s="743">
        <v>1</v>
      </c>
      <c r="D67" s="742">
        <v>1</v>
      </c>
      <c r="E67" s="743">
        <v>7</v>
      </c>
      <c r="F67" s="742">
        <v>49</v>
      </c>
      <c r="G67" s="743">
        <v>57</v>
      </c>
      <c r="H67" s="742">
        <v>16</v>
      </c>
      <c r="I67" s="743">
        <v>4</v>
      </c>
      <c r="J67" s="742">
        <v>36</v>
      </c>
      <c r="K67" s="743">
        <v>0</v>
      </c>
      <c r="L67" s="742">
        <v>7</v>
      </c>
      <c r="M67" s="742">
        <v>4</v>
      </c>
      <c r="N67" s="743">
        <v>6</v>
      </c>
      <c r="O67" s="742">
        <v>4</v>
      </c>
      <c r="P67" s="743">
        <v>35</v>
      </c>
      <c r="Q67" s="742">
        <v>2</v>
      </c>
      <c r="R67" s="744">
        <v>127</v>
      </c>
      <c r="T67" s="740"/>
    </row>
    <row r="68" spans="1:20" s="711" customFormat="1" ht="14.25" customHeight="1">
      <c r="A68" s="575" t="s">
        <v>98</v>
      </c>
      <c r="B68" s="742">
        <v>281</v>
      </c>
      <c r="C68" s="743">
        <v>13</v>
      </c>
      <c r="D68" s="742">
        <v>1</v>
      </c>
      <c r="E68" s="743">
        <v>5</v>
      </c>
      <c r="F68" s="742">
        <v>84</v>
      </c>
      <c r="G68" s="743">
        <v>46</v>
      </c>
      <c r="H68" s="742">
        <v>4</v>
      </c>
      <c r="I68" s="743">
        <v>2</v>
      </c>
      <c r="J68" s="742">
        <v>2</v>
      </c>
      <c r="K68" s="743">
        <v>0</v>
      </c>
      <c r="L68" s="742">
        <v>3</v>
      </c>
      <c r="M68" s="742">
        <v>1</v>
      </c>
      <c r="N68" s="743">
        <v>2</v>
      </c>
      <c r="O68" s="742">
        <v>9</v>
      </c>
      <c r="P68" s="743">
        <v>9</v>
      </c>
      <c r="Q68" s="742">
        <v>0</v>
      </c>
      <c r="R68" s="744">
        <v>100</v>
      </c>
      <c r="T68" s="740"/>
    </row>
    <row r="69" spans="1:20" s="715" customFormat="1" ht="12.75" customHeight="1">
      <c r="A69" s="717" t="s">
        <v>99</v>
      </c>
      <c r="B69" s="745">
        <v>102</v>
      </c>
      <c r="C69" s="746">
        <v>0</v>
      </c>
      <c r="D69" s="745">
        <v>0</v>
      </c>
      <c r="E69" s="746">
        <v>17</v>
      </c>
      <c r="F69" s="745">
        <v>23</v>
      </c>
      <c r="G69" s="746">
        <v>10</v>
      </c>
      <c r="H69" s="745">
        <v>1</v>
      </c>
      <c r="I69" s="746">
        <v>4</v>
      </c>
      <c r="J69" s="745">
        <v>0</v>
      </c>
      <c r="K69" s="746">
        <v>0</v>
      </c>
      <c r="L69" s="745">
        <v>0</v>
      </c>
      <c r="M69" s="745">
        <v>1</v>
      </c>
      <c r="N69" s="746">
        <v>1</v>
      </c>
      <c r="O69" s="745">
        <v>3</v>
      </c>
      <c r="P69" s="746">
        <v>11</v>
      </c>
      <c r="Q69" s="745">
        <v>1</v>
      </c>
      <c r="R69" s="747">
        <v>30</v>
      </c>
      <c r="T69" s="740"/>
    </row>
    <row r="70" spans="1:20" s="715" customFormat="1" ht="12.75" customHeight="1">
      <c r="A70" s="507" t="s">
        <v>100</v>
      </c>
      <c r="B70" s="748">
        <v>1291</v>
      </c>
      <c r="C70" s="749">
        <v>10</v>
      </c>
      <c r="D70" s="748">
        <v>10</v>
      </c>
      <c r="E70" s="749">
        <v>124</v>
      </c>
      <c r="F70" s="748">
        <v>227</v>
      </c>
      <c r="G70" s="749">
        <v>120</v>
      </c>
      <c r="H70" s="748">
        <v>35</v>
      </c>
      <c r="I70" s="749">
        <v>9</v>
      </c>
      <c r="J70" s="748">
        <v>199</v>
      </c>
      <c r="K70" s="749">
        <v>1</v>
      </c>
      <c r="L70" s="748">
        <v>14</v>
      </c>
      <c r="M70" s="748">
        <v>9</v>
      </c>
      <c r="N70" s="749">
        <v>13</v>
      </c>
      <c r="O70" s="748">
        <v>40</v>
      </c>
      <c r="P70" s="749">
        <v>40</v>
      </c>
      <c r="Q70" s="748">
        <v>5</v>
      </c>
      <c r="R70" s="750">
        <v>435</v>
      </c>
      <c r="T70" s="740"/>
    </row>
    <row r="71" spans="1:20" s="715" customFormat="1" ht="12.75" customHeight="1">
      <c r="A71" s="575" t="s">
        <v>101</v>
      </c>
      <c r="B71" s="742">
        <v>32</v>
      </c>
      <c r="C71" s="743">
        <v>1</v>
      </c>
      <c r="D71" s="742">
        <v>1</v>
      </c>
      <c r="E71" s="743">
        <v>0</v>
      </c>
      <c r="F71" s="742">
        <v>6</v>
      </c>
      <c r="G71" s="743">
        <v>6</v>
      </c>
      <c r="H71" s="742">
        <v>1</v>
      </c>
      <c r="I71" s="743">
        <v>0</v>
      </c>
      <c r="J71" s="742">
        <v>0</v>
      </c>
      <c r="K71" s="743">
        <v>0</v>
      </c>
      <c r="L71" s="742">
        <v>1</v>
      </c>
      <c r="M71" s="742">
        <v>4</v>
      </c>
      <c r="N71" s="743">
        <v>1</v>
      </c>
      <c r="O71" s="742">
        <v>1</v>
      </c>
      <c r="P71" s="743">
        <v>1</v>
      </c>
      <c r="Q71" s="742">
        <v>1</v>
      </c>
      <c r="R71" s="744">
        <v>8</v>
      </c>
      <c r="T71" s="740"/>
    </row>
    <row r="72" spans="1:20" s="726" customFormat="1" ht="12.75">
      <c r="A72" s="575" t="s">
        <v>102</v>
      </c>
      <c r="B72" s="742">
        <v>588</v>
      </c>
      <c r="C72" s="743">
        <v>1</v>
      </c>
      <c r="D72" s="742">
        <v>3</v>
      </c>
      <c r="E72" s="743">
        <v>35</v>
      </c>
      <c r="F72" s="742">
        <v>63</v>
      </c>
      <c r="G72" s="743">
        <v>38</v>
      </c>
      <c r="H72" s="742">
        <v>15</v>
      </c>
      <c r="I72" s="743">
        <v>1</v>
      </c>
      <c r="J72" s="742">
        <v>176</v>
      </c>
      <c r="K72" s="743">
        <v>0</v>
      </c>
      <c r="L72" s="742">
        <v>5</v>
      </c>
      <c r="M72" s="742">
        <v>4</v>
      </c>
      <c r="N72" s="743">
        <v>4</v>
      </c>
      <c r="O72" s="742">
        <v>18</v>
      </c>
      <c r="P72" s="743">
        <v>20</v>
      </c>
      <c r="Q72" s="742">
        <v>1</v>
      </c>
      <c r="R72" s="744">
        <v>204</v>
      </c>
      <c r="T72" s="740"/>
    </row>
    <row r="73" spans="1:20" s="716" customFormat="1" ht="11.25" customHeight="1">
      <c r="A73" s="575" t="s">
        <v>302</v>
      </c>
      <c r="B73" s="742">
        <v>316</v>
      </c>
      <c r="C73" s="743">
        <v>6</v>
      </c>
      <c r="D73" s="742">
        <v>5</v>
      </c>
      <c r="E73" s="743">
        <v>6</v>
      </c>
      <c r="F73" s="742">
        <v>55</v>
      </c>
      <c r="G73" s="743">
        <v>42</v>
      </c>
      <c r="H73" s="742">
        <v>5</v>
      </c>
      <c r="I73" s="743">
        <v>6</v>
      </c>
      <c r="J73" s="742">
        <v>3</v>
      </c>
      <c r="K73" s="743">
        <v>0</v>
      </c>
      <c r="L73" s="742">
        <v>2</v>
      </c>
      <c r="M73" s="742">
        <v>0</v>
      </c>
      <c r="N73" s="743">
        <v>7</v>
      </c>
      <c r="O73" s="742">
        <v>6</v>
      </c>
      <c r="P73" s="743">
        <v>15</v>
      </c>
      <c r="Q73" s="742">
        <v>0</v>
      </c>
      <c r="R73" s="744">
        <v>158</v>
      </c>
      <c r="T73" s="740"/>
    </row>
    <row r="74" spans="1:20" s="716" customFormat="1" ht="24.75" customHeight="1">
      <c r="A74" s="486" t="s">
        <v>303</v>
      </c>
      <c r="B74" s="742">
        <v>54</v>
      </c>
      <c r="C74" s="743">
        <v>4</v>
      </c>
      <c r="D74" s="742">
        <v>0</v>
      </c>
      <c r="E74" s="743">
        <v>0</v>
      </c>
      <c r="F74" s="742">
        <v>5</v>
      </c>
      <c r="G74" s="743">
        <v>14</v>
      </c>
      <c r="H74" s="742">
        <v>1</v>
      </c>
      <c r="I74" s="743">
        <v>0</v>
      </c>
      <c r="J74" s="742">
        <v>2</v>
      </c>
      <c r="K74" s="743">
        <v>0</v>
      </c>
      <c r="L74" s="742">
        <v>1</v>
      </c>
      <c r="M74" s="742">
        <v>0</v>
      </c>
      <c r="N74" s="743">
        <v>3</v>
      </c>
      <c r="O74" s="742">
        <v>4</v>
      </c>
      <c r="P74" s="743">
        <v>1</v>
      </c>
      <c r="Q74" s="742">
        <v>0</v>
      </c>
      <c r="R74" s="744">
        <v>19</v>
      </c>
      <c r="T74" s="740"/>
    </row>
    <row r="75" spans="1:20" s="715" customFormat="1" ht="12.75" customHeight="1">
      <c r="A75" s="510" t="s">
        <v>105</v>
      </c>
      <c r="B75" s="742">
        <v>26</v>
      </c>
      <c r="C75" s="743">
        <v>2</v>
      </c>
      <c r="D75" s="742">
        <v>0</v>
      </c>
      <c r="E75" s="743">
        <v>0</v>
      </c>
      <c r="F75" s="742">
        <v>3</v>
      </c>
      <c r="G75" s="743">
        <v>7</v>
      </c>
      <c r="H75" s="742">
        <v>3</v>
      </c>
      <c r="I75" s="743">
        <v>1</v>
      </c>
      <c r="J75" s="742">
        <v>0</v>
      </c>
      <c r="K75" s="743">
        <v>0</v>
      </c>
      <c r="L75" s="742">
        <v>1</v>
      </c>
      <c r="M75" s="742">
        <v>0</v>
      </c>
      <c r="N75" s="743">
        <v>0</v>
      </c>
      <c r="O75" s="742">
        <v>0</v>
      </c>
      <c r="P75" s="743">
        <v>3</v>
      </c>
      <c r="Q75" s="742">
        <v>0</v>
      </c>
      <c r="R75" s="744">
        <v>6</v>
      </c>
      <c r="T75" s="740"/>
    </row>
    <row r="76" spans="1:20" s="711" customFormat="1" ht="24.75" customHeight="1">
      <c r="A76" s="510" t="s">
        <v>501</v>
      </c>
      <c r="B76" s="742">
        <v>236</v>
      </c>
      <c r="C76" s="743">
        <v>0</v>
      </c>
      <c r="D76" s="742">
        <v>5</v>
      </c>
      <c r="E76" s="743">
        <v>6</v>
      </c>
      <c r="F76" s="742">
        <v>47</v>
      </c>
      <c r="G76" s="743">
        <v>21</v>
      </c>
      <c r="H76" s="742">
        <v>1</v>
      </c>
      <c r="I76" s="743">
        <v>5</v>
      </c>
      <c r="J76" s="742">
        <v>1</v>
      </c>
      <c r="K76" s="743">
        <v>0</v>
      </c>
      <c r="L76" s="742">
        <v>0</v>
      </c>
      <c r="M76" s="742">
        <v>0</v>
      </c>
      <c r="N76" s="743">
        <v>4</v>
      </c>
      <c r="O76" s="742">
        <v>2</v>
      </c>
      <c r="P76" s="743">
        <v>11</v>
      </c>
      <c r="Q76" s="742">
        <v>0</v>
      </c>
      <c r="R76" s="744">
        <v>133</v>
      </c>
      <c r="T76" s="740"/>
    </row>
    <row r="77" spans="1:20" s="715" customFormat="1" ht="12.75" customHeight="1">
      <c r="A77" s="575" t="s">
        <v>107</v>
      </c>
      <c r="B77" s="742">
        <v>355</v>
      </c>
      <c r="C77" s="743">
        <v>2</v>
      </c>
      <c r="D77" s="742">
        <v>1</v>
      </c>
      <c r="E77" s="743">
        <v>83</v>
      </c>
      <c r="F77" s="742">
        <v>103</v>
      </c>
      <c r="G77" s="743">
        <v>34</v>
      </c>
      <c r="H77" s="742">
        <v>14</v>
      </c>
      <c r="I77" s="743">
        <v>2</v>
      </c>
      <c r="J77" s="742">
        <v>20</v>
      </c>
      <c r="K77" s="743">
        <v>1</v>
      </c>
      <c r="L77" s="742">
        <v>6</v>
      </c>
      <c r="M77" s="742">
        <v>1</v>
      </c>
      <c r="N77" s="743">
        <v>1</v>
      </c>
      <c r="O77" s="742">
        <v>15</v>
      </c>
      <c r="P77" s="743">
        <v>4</v>
      </c>
      <c r="Q77" s="742">
        <v>3</v>
      </c>
      <c r="R77" s="744">
        <v>65</v>
      </c>
      <c r="T77" s="740"/>
    </row>
    <row r="78" spans="1:20" s="715" customFormat="1" ht="12.75" customHeight="1">
      <c r="A78" s="507" t="s">
        <v>108</v>
      </c>
      <c r="B78" s="737">
        <v>2875</v>
      </c>
      <c r="C78" s="738">
        <v>7</v>
      </c>
      <c r="D78" s="737">
        <v>17</v>
      </c>
      <c r="E78" s="738">
        <v>81</v>
      </c>
      <c r="F78" s="737">
        <v>1056</v>
      </c>
      <c r="G78" s="738">
        <v>156</v>
      </c>
      <c r="H78" s="737">
        <v>52</v>
      </c>
      <c r="I78" s="738">
        <v>118</v>
      </c>
      <c r="J78" s="737">
        <v>601</v>
      </c>
      <c r="K78" s="738">
        <v>127</v>
      </c>
      <c r="L78" s="737">
        <v>8</v>
      </c>
      <c r="M78" s="737">
        <v>7</v>
      </c>
      <c r="N78" s="738">
        <v>13</v>
      </c>
      <c r="O78" s="737">
        <v>51</v>
      </c>
      <c r="P78" s="738">
        <v>98</v>
      </c>
      <c r="Q78" s="737">
        <v>10</v>
      </c>
      <c r="R78" s="741">
        <v>473</v>
      </c>
      <c r="T78" s="740"/>
    </row>
    <row r="79" spans="1:20" s="715" customFormat="1" ht="12.75" customHeight="1">
      <c r="A79" s="575" t="s">
        <v>109</v>
      </c>
      <c r="B79" s="742">
        <v>12</v>
      </c>
      <c r="C79" s="743">
        <v>0</v>
      </c>
      <c r="D79" s="742">
        <v>0</v>
      </c>
      <c r="E79" s="743">
        <v>0</v>
      </c>
      <c r="F79" s="742">
        <v>4</v>
      </c>
      <c r="G79" s="743">
        <v>0</v>
      </c>
      <c r="H79" s="742">
        <v>0</v>
      </c>
      <c r="I79" s="743">
        <v>0</v>
      </c>
      <c r="J79" s="742">
        <v>0</v>
      </c>
      <c r="K79" s="743">
        <v>0</v>
      </c>
      <c r="L79" s="742">
        <v>1</v>
      </c>
      <c r="M79" s="742">
        <v>0</v>
      </c>
      <c r="N79" s="743">
        <v>0</v>
      </c>
      <c r="O79" s="742">
        <v>2</v>
      </c>
      <c r="P79" s="743">
        <v>0</v>
      </c>
      <c r="Q79" s="742">
        <v>0</v>
      </c>
      <c r="R79" s="744">
        <v>5</v>
      </c>
      <c r="T79" s="740"/>
    </row>
    <row r="80" spans="1:20" s="715" customFormat="1" ht="12.75" customHeight="1">
      <c r="A80" s="575" t="s">
        <v>110</v>
      </c>
      <c r="B80" s="742">
        <v>28</v>
      </c>
      <c r="C80" s="743">
        <v>0</v>
      </c>
      <c r="D80" s="742">
        <v>0</v>
      </c>
      <c r="E80" s="743">
        <v>1</v>
      </c>
      <c r="F80" s="742">
        <v>7</v>
      </c>
      <c r="G80" s="743">
        <v>2</v>
      </c>
      <c r="H80" s="742">
        <v>0</v>
      </c>
      <c r="I80" s="743">
        <v>0</v>
      </c>
      <c r="J80" s="742">
        <v>6</v>
      </c>
      <c r="K80" s="743">
        <v>0</v>
      </c>
      <c r="L80" s="742">
        <v>1</v>
      </c>
      <c r="M80" s="742">
        <v>0</v>
      </c>
      <c r="N80" s="743">
        <v>0</v>
      </c>
      <c r="O80" s="742">
        <v>2</v>
      </c>
      <c r="P80" s="743">
        <v>0</v>
      </c>
      <c r="Q80" s="742">
        <v>0</v>
      </c>
      <c r="R80" s="744">
        <v>9</v>
      </c>
      <c r="T80" s="740"/>
    </row>
    <row r="81" spans="1:20" s="715" customFormat="1" ht="12.75" customHeight="1">
      <c r="A81" s="575" t="s">
        <v>111</v>
      </c>
      <c r="B81" s="742">
        <v>73</v>
      </c>
      <c r="C81" s="743">
        <v>1</v>
      </c>
      <c r="D81" s="742">
        <v>0</v>
      </c>
      <c r="E81" s="743">
        <v>3</v>
      </c>
      <c r="F81" s="742">
        <v>28</v>
      </c>
      <c r="G81" s="743">
        <v>8</v>
      </c>
      <c r="H81" s="742">
        <v>1</v>
      </c>
      <c r="I81" s="743">
        <v>0</v>
      </c>
      <c r="J81" s="742">
        <v>20</v>
      </c>
      <c r="K81" s="743">
        <v>0</v>
      </c>
      <c r="L81" s="742">
        <v>1</v>
      </c>
      <c r="M81" s="742">
        <v>0</v>
      </c>
      <c r="N81" s="743">
        <v>2</v>
      </c>
      <c r="O81" s="742">
        <v>2</v>
      </c>
      <c r="P81" s="743">
        <v>0</v>
      </c>
      <c r="Q81" s="742">
        <v>0</v>
      </c>
      <c r="R81" s="744">
        <v>7</v>
      </c>
      <c r="T81" s="740"/>
    </row>
    <row r="82" spans="1:20" s="715" customFormat="1" ht="12.75" customHeight="1">
      <c r="A82" s="575" t="s">
        <v>112</v>
      </c>
      <c r="B82" s="742">
        <v>364</v>
      </c>
      <c r="C82" s="743">
        <v>4</v>
      </c>
      <c r="D82" s="742">
        <v>13</v>
      </c>
      <c r="E82" s="743">
        <v>15</v>
      </c>
      <c r="F82" s="742">
        <v>175</v>
      </c>
      <c r="G82" s="743">
        <v>20</v>
      </c>
      <c r="H82" s="742">
        <v>4</v>
      </c>
      <c r="I82" s="743">
        <v>10</v>
      </c>
      <c r="J82" s="742">
        <v>68</v>
      </c>
      <c r="K82" s="743">
        <v>0</v>
      </c>
      <c r="L82" s="742">
        <v>1</v>
      </c>
      <c r="M82" s="742">
        <v>1</v>
      </c>
      <c r="N82" s="743">
        <v>3</v>
      </c>
      <c r="O82" s="742">
        <v>3</v>
      </c>
      <c r="P82" s="743">
        <v>2</v>
      </c>
      <c r="Q82" s="742">
        <v>1</v>
      </c>
      <c r="R82" s="744">
        <v>44</v>
      </c>
      <c r="T82" s="740"/>
    </row>
    <row r="83" spans="1:20" s="715" customFormat="1" ht="12.75" customHeight="1">
      <c r="A83" s="575" t="s">
        <v>113</v>
      </c>
      <c r="B83" s="742">
        <v>418</v>
      </c>
      <c r="C83" s="743">
        <v>1</v>
      </c>
      <c r="D83" s="742">
        <v>0</v>
      </c>
      <c r="E83" s="743">
        <v>10</v>
      </c>
      <c r="F83" s="742">
        <v>103</v>
      </c>
      <c r="G83" s="743">
        <v>48</v>
      </c>
      <c r="H83" s="742">
        <v>8</v>
      </c>
      <c r="I83" s="743">
        <v>4</v>
      </c>
      <c r="J83" s="742">
        <v>155</v>
      </c>
      <c r="K83" s="743">
        <v>0</v>
      </c>
      <c r="L83" s="742">
        <v>1</v>
      </c>
      <c r="M83" s="742">
        <v>0</v>
      </c>
      <c r="N83" s="743">
        <v>0</v>
      </c>
      <c r="O83" s="742">
        <v>8</v>
      </c>
      <c r="P83" s="743">
        <v>9</v>
      </c>
      <c r="Q83" s="742">
        <v>3</v>
      </c>
      <c r="R83" s="744">
        <v>68</v>
      </c>
      <c r="T83" s="740"/>
    </row>
    <row r="84" spans="1:20" s="715" customFormat="1" ht="12.75" customHeight="1">
      <c r="A84" s="575" t="s">
        <v>114</v>
      </c>
      <c r="B84" s="742">
        <v>562</v>
      </c>
      <c r="C84" s="743">
        <v>0</v>
      </c>
      <c r="D84" s="742">
        <v>4</v>
      </c>
      <c r="E84" s="743">
        <v>15</v>
      </c>
      <c r="F84" s="742">
        <v>11</v>
      </c>
      <c r="G84" s="743">
        <v>15</v>
      </c>
      <c r="H84" s="742">
        <v>2</v>
      </c>
      <c r="I84" s="743">
        <v>26</v>
      </c>
      <c r="J84" s="742">
        <v>247</v>
      </c>
      <c r="K84" s="743">
        <v>127</v>
      </c>
      <c r="L84" s="742">
        <v>0</v>
      </c>
      <c r="M84" s="742">
        <v>0</v>
      </c>
      <c r="N84" s="743">
        <v>1</v>
      </c>
      <c r="O84" s="742">
        <v>0</v>
      </c>
      <c r="P84" s="743">
        <v>5</v>
      </c>
      <c r="Q84" s="742">
        <v>1</v>
      </c>
      <c r="R84" s="744">
        <v>108</v>
      </c>
      <c r="T84" s="740"/>
    </row>
    <row r="85" spans="1:20" s="715" customFormat="1" ht="12.75" customHeight="1">
      <c r="A85" s="575" t="s">
        <v>115</v>
      </c>
      <c r="B85" s="742">
        <v>284</v>
      </c>
      <c r="C85" s="743">
        <v>0</v>
      </c>
      <c r="D85" s="742">
        <v>0</v>
      </c>
      <c r="E85" s="743">
        <v>2</v>
      </c>
      <c r="F85" s="742">
        <v>116</v>
      </c>
      <c r="G85" s="743">
        <v>5</v>
      </c>
      <c r="H85" s="742">
        <v>4</v>
      </c>
      <c r="I85" s="743">
        <v>73</v>
      </c>
      <c r="J85" s="742">
        <v>19</v>
      </c>
      <c r="K85" s="743">
        <v>0</v>
      </c>
      <c r="L85" s="742">
        <v>1</v>
      </c>
      <c r="M85" s="742">
        <v>1</v>
      </c>
      <c r="N85" s="743">
        <v>1</v>
      </c>
      <c r="O85" s="742">
        <v>9</v>
      </c>
      <c r="P85" s="743">
        <v>6</v>
      </c>
      <c r="Q85" s="742">
        <v>1</v>
      </c>
      <c r="R85" s="744">
        <v>46</v>
      </c>
      <c r="T85" s="740"/>
    </row>
    <row r="86" spans="1:20" s="715" customFormat="1" ht="12.75" customHeight="1">
      <c r="A86" s="575" t="s">
        <v>116</v>
      </c>
      <c r="B86" s="742">
        <v>245</v>
      </c>
      <c r="C86" s="743">
        <v>0</v>
      </c>
      <c r="D86" s="742">
        <v>0</v>
      </c>
      <c r="E86" s="743">
        <v>29</v>
      </c>
      <c r="F86" s="742">
        <v>91</v>
      </c>
      <c r="G86" s="743">
        <v>29</v>
      </c>
      <c r="H86" s="742">
        <v>7</v>
      </c>
      <c r="I86" s="743">
        <v>2</v>
      </c>
      <c r="J86" s="742">
        <v>27</v>
      </c>
      <c r="K86" s="743">
        <v>0</v>
      </c>
      <c r="L86" s="742">
        <v>0</v>
      </c>
      <c r="M86" s="742">
        <v>2</v>
      </c>
      <c r="N86" s="743">
        <v>3</v>
      </c>
      <c r="O86" s="742">
        <v>4</v>
      </c>
      <c r="P86" s="743">
        <v>12</v>
      </c>
      <c r="Q86" s="742">
        <v>0</v>
      </c>
      <c r="R86" s="744">
        <v>39</v>
      </c>
      <c r="T86" s="740"/>
    </row>
    <row r="87" spans="1:20" s="711" customFormat="1" ht="11.25" customHeight="1">
      <c r="A87" s="575" t="s">
        <v>117</v>
      </c>
      <c r="B87" s="742">
        <v>767</v>
      </c>
      <c r="C87" s="743">
        <v>1</v>
      </c>
      <c r="D87" s="742">
        <v>0</v>
      </c>
      <c r="E87" s="743">
        <v>6</v>
      </c>
      <c r="F87" s="742">
        <v>493</v>
      </c>
      <c r="G87" s="743">
        <v>14</v>
      </c>
      <c r="H87" s="742">
        <v>21</v>
      </c>
      <c r="I87" s="743">
        <v>2</v>
      </c>
      <c r="J87" s="742">
        <v>22</v>
      </c>
      <c r="K87" s="743">
        <v>0</v>
      </c>
      <c r="L87" s="742">
        <v>2</v>
      </c>
      <c r="M87" s="742">
        <v>1</v>
      </c>
      <c r="N87" s="743">
        <v>1</v>
      </c>
      <c r="O87" s="742">
        <v>19</v>
      </c>
      <c r="P87" s="743">
        <v>63</v>
      </c>
      <c r="Q87" s="742">
        <v>4</v>
      </c>
      <c r="R87" s="744">
        <v>118</v>
      </c>
      <c r="T87" s="740"/>
    </row>
    <row r="88" spans="1:20" s="715" customFormat="1" ht="12.75" customHeight="1">
      <c r="A88" s="575" t="s">
        <v>118</v>
      </c>
      <c r="B88" s="742">
        <v>122</v>
      </c>
      <c r="C88" s="743">
        <v>0</v>
      </c>
      <c r="D88" s="742">
        <v>0</v>
      </c>
      <c r="E88" s="743">
        <v>0</v>
      </c>
      <c r="F88" s="742">
        <v>28</v>
      </c>
      <c r="G88" s="743">
        <v>15</v>
      </c>
      <c r="H88" s="742">
        <v>5</v>
      </c>
      <c r="I88" s="743">
        <v>1</v>
      </c>
      <c r="J88" s="742">
        <v>37</v>
      </c>
      <c r="K88" s="743">
        <v>0</v>
      </c>
      <c r="L88" s="742">
        <v>0</v>
      </c>
      <c r="M88" s="742">
        <v>2</v>
      </c>
      <c r="N88" s="743">
        <v>2</v>
      </c>
      <c r="O88" s="742">
        <v>2</v>
      </c>
      <c r="P88" s="743">
        <v>1</v>
      </c>
      <c r="Q88" s="742">
        <v>0</v>
      </c>
      <c r="R88" s="744">
        <v>29</v>
      </c>
      <c r="T88" s="740"/>
    </row>
    <row r="89" spans="1:20" s="715" customFormat="1" ht="12.75" customHeight="1">
      <c r="A89" s="469" t="s">
        <v>119</v>
      </c>
      <c r="B89" s="737">
        <v>2016</v>
      </c>
      <c r="C89" s="738">
        <v>1</v>
      </c>
      <c r="D89" s="737">
        <v>0</v>
      </c>
      <c r="E89" s="738">
        <v>191</v>
      </c>
      <c r="F89" s="737">
        <v>37</v>
      </c>
      <c r="G89" s="738">
        <v>42</v>
      </c>
      <c r="H89" s="737">
        <v>51</v>
      </c>
      <c r="I89" s="738">
        <v>109</v>
      </c>
      <c r="J89" s="737">
        <v>919</v>
      </c>
      <c r="K89" s="738">
        <v>7</v>
      </c>
      <c r="L89" s="737">
        <v>7</v>
      </c>
      <c r="M89" s="737">
        <v>5</v>
      </c>
      <c r="N89" s="738">
        <v>1</v>
      </c>
      <c r="O89" s="737">
        <v>76</v>
      </c>
      <c r="P89" s="738">
        <v>30</v>
      </c>
      <c r="Q89" s="737">
        <v>2</v>
      </c>
      <c r="R89" s="741">
        <v>538</v>
      </c>
      <c r="T89" s="740"/>
    </row>
    <row r="90" spans="1:20" s="715" customFormat="1" ht="12.75" customHeight="1">
      <c r="A90" s="575" t="s">
        <v>120</v>
      </c>
      <c r="B90" s="742">
        <v>156</v>
      </c>
      <c r="C90" s="743">
        <v>0</v>
      </c>
      <c r="D90" s="742">
        <v>0</v>
      </c>
      <c r="E90" s="743">
        <v>13</v>
      </c>
      <c r="F90" s="742">
        <v>9</v>
      </c>
      <c r="G90" s="743">
        <v>2</v>
      </c>
      <c r="H90" s="742">
        <v>10</v>
      </c>
      <c r="I90" s="743">
        <v>0</v>
      </c>
      <c r="J90" s="742">
        <v>71</v>
      </c>
      <c r="K90" s="743">
        <v>2</v>
      </c>
      <c r="L90" s="742">
        <v>1</v>
      </c>
      <c r="M90" s="742">
        <v>1</v>
      </c>
      <c r="N90" s="743">
        <v>0</v>
      </c>
      <c r="O90" s="742">
        <v>11</v>
      </c>
      <c r="P90" s="743">
        <v>2</v>
      </c>
      <c r="Q90" s="742">
        <v>0</v>
      </c>
      <c r="R90" s="744">
        <v>34</v>
      </c>
      <c r="T90" s="740"/>
    </row>
    <row r="91" spans="1:20" s="715" customFormat="1" ht="12.75" customHeight="1">
      <c r="A91" s="575" t="s">
        <v>121</v>
      </c>
      <c r="B91" s="742">
        <v>108</v>
      </c>
      <c r="C91" s="743">
        <v>0</v>
      </c>
      <c r="D91" s="742">
        <v>0</v>
      </c>
      <c r="E91" s="743">
        <v>1</v>
      </c>
      <c r="F91" s="742">
        <v>1</v>
      </c>
      <c r="G91" s="743">
        <v>1</v>
      </c>
      <c r="H91" s="742">
        <v>0</v>
      </c>
      <c r="I91" s="743">
        <v>0</v>
      </c>
      <c r="J91" s="742">
        <v>85</v>
      </c>
      <c r="K91" s="743">
        <v>0</v>
      </c>
      <c r="L91" s="742">
        <v>3</v>
      </c>
      <c r="M91" s="742">
        <v>1</v>
      </c>
      <c r="N91" s="743">
        <v>0</v>
      </c>
      <c r="O91" s="742">
        <v>1</v>
      </c>
      <c r="P91" s="743">
        <v>1</v>
      </c>
      <c r="Q91" s="742">
        <v>0</v>
      </c>
      <c r="R91" s="744">
        <v>14</v>
      </c>
      <c r="T91" s="740"/>
    </row>
    <row r="92" spans="1:20" s="715" customFormat="1" ht="12.75" customHeight="1">
      <c r="A92" s="575" t="s">
        <v>122</v>
      </c>
      <c r="B92" s="742">
        <v>25</v>
      </c>
      <c r="C92" s="743">
        <v>0</v>
      </c>
      <c r="D92" s="742">
        <v>0</v>
      </c>
      <c r="E92" s="743">
        <v>0</v>
      </c>
      <c r="F92" s="742">
        <v>1</v>
      </c>
      <c r="G92" s="743">
        <v>4</v>
      </c>
      <c r="H92" s="742">
        <v>0</v>
      </c>
      <c r="I92" s="743">
        <v>0</v>
      </c>
      <c r="J92" s="742">
        <v>20</v>
      </c>
      <c r="K92" s="743">
        <v>0</v>
      </c>
      <c r="L92" s="742">
        <v>0</v>
      </c>
      <c r="M92" s="742">
        <v>0</v>
      </c>
      <c r="N92" s="743">
        <v>0</v>
      </c>
      <c r="O92" s="742">
        <v>0</v>
      </c>
      <c r="P92" s="743">
        <v>0</v>
      </c>
      <c r="Q92" s="742">
        <v>0</v>
      </c>
      <c r="R92" s="744">
        <v>0</v>
      </c>
      <c r="T92" s="740"/>
    </row>
    <row r="93" spans="1:20" s="715" customFormat="1" ht="12.75" customHeight="1">
      <c r="A93" s="575" t="s">
        <v>123</v>
      </c>
      <c r="B93" s="742">
        <v>14</v>
      </c>
      <c r="C93" s="743">
        <v>0</v>
      </c>
      <c r="D93" s="742">
        <v>0</v>
      </c>
      <c r="E93" s="743">
        <v>0</v>
      </c>
      <c r="F93" s="742">
        <v>2</v>
      </c>
      <c r="G93" s="743">
        <v>1</v>
      </c>
      <c r="H93" s="742">
        <v>0</v>
      </c>
      <c r="I93" s="743">
        <v>0</v>
      </c>
      <c r="J93" s="742">
        <v>2</v>
      </c>
      <c r="K93" s="743">
        <v>1</v>
      </c>
      <c r="L93" s="742">
        <v>1</v>
      </c>
      <c r="M93" s="742">
        <v>0</v>
      </c>
      <c r="N93" s="743">
        <v>0</v>
      </c>
      <c r="O93" s="742">
        <v>3</v>
      </c>
      <c r="P93" s="743">
        <v>0</v>
      </c>
      <c r="Q93" s="742">
        <v>0</v>
      </c>
      <c r="R93" s="744">
        <v>4</v>
      </c>
      <c r="T93" s="740"/>
    </row>
    <row r="94" spans="1:20" s="715" customFormat="1" ht="12.75" customHeight="1">
      <c r="A94" s="575" t="s">
        <v>124</v>
      </c>
      <c r="B94" s="742">
        <v>488</v>
      </c>
      <c r="C94" s="743">
        <v>0</v>
      </c>
      <c r="D94" s="742">
        <v>0</v>
      </c>
      <c r="E94" s="743">
        <v>98</v>
      </c>
      <c r="F94" s="742">
        <v>10</v>
      </c>
      <c r="G94" s="743">
        <v>2</v>
      </c>
      <c r="H94" s="742">
        <v>4</v>
      </c>
      <c r="I94" s="743">
        <v>77</v>
      </c>
      <c r="J94" s="742">
        <v>178</v>
      </c>
      <c r="K94" s="743">
        <v>2</v>
      </c>
      <c r="L94" s="742">
        <v>2</v>
      </c>
      <c r="M94" s="742">
        <v>1</v>
      </c>
      <c r="N94" s="743">
        <v>1</v>
      </c>
      <c r="O94" s="742">
        <v>6</v>
      </c>
      <c r="P94" s="743">
        <v>4</v>
      </c>
      <c r="Q94" s="742">
        <v>0</v>
      </c>
      <c r="R94" s="744">
        <v>103</v>
      </c>
      <c r="T94" s="740"/>
    </row>
    <row r="95" spans="1:20" s="715" customFormat="1" ht="12.75" customHeight="1">
      <c r="A95" s="575" t="s">
        <v>125</v>
      </c>
      <c r="B95" s="742">
        <v>838</v>
      </c>
      <c r="C95" s="743">
        <v>0</v>
      </c>
      <c r="D95" s="742">
        <v>0</v>
      </c>
      <c r="E95" s="743">
        <v>58</v>
      </c>
      <c r="F95" s="742">
        <v>5</v>
      </c>
      <c r="G95" s="743">
        <v>19</v>
      </c>
      <c r="H95" s="742">
        <v>23</v>
      </c>
      <c r="I95" s="743">
        <v>3</v>
      </c>
      <c r="J95" s="742">
        <v>508</v>
      </c>
      <c r="K95" s="743">
        <v>2</v>
      </c>
      <c r="L95" s="742">
        <v>0</v>
      </c>
      <c r="M95" s="742">
        <v>1</v>
      </c>
      <c r="N95" s="743">
        <v>0</v>
      </c>
      <c r="O95" s="742">
        <v>18</v>
      </c>
      <c r="P95" s="743">
        <v>12</v>
      </c>
      <c r="Q95" s="742">
        <v>2</v>
      </c>
      <c r="R95" s="744">
        <v>187</v>
      </c>
      <c r="T95" s="740"/>
    </row>
    <row r="96" spans="1:20" s="715" customFormat="1" ht="12.75" customHeight="1">
      <c r="A96" s="575" t="s">
        <v>126</v>
      </c>
      <c r="B96" s="742">
        <v>128</v>
      </c>
      <c r="C96" s="743">
        <v>0</v>
      </c>
      <c r="D96" s="742">
        <v>0</v>
      </c>
      <c r="E96" s="743">
        <v>20</v>
      </c>
      <c r="F96" s="742">
        <v>0</v>
      </c>
      <c r="G96" s="743">
        <v>9</v>
      </c>
      <c r="H96" s="742">
        <v>1</v>
      </c>
      <c r="I96" s="743">
        <v>10</v>
      </c>
      <c r="J96" s="742">
        <v>38</v>
      </c>
      <c r="K96" s="743">
        <v>0</v>
      </c>
      <c r="L96" s="742">
        <v>0</v>
      </c>
      <c r="M96" s="742">
        <v>0</v>
      </c>
      <c r="N96" s="743">
        <v>0</v>
      </c>
      <c r="O96" s="742">
        <v>3</v>
      </c>
      <c r="P96" s="743">
        <v>11</v>
      </c>
      <c r="Q96" s="742">
        <v>0</v>
      </c>
      <c r="R96" s="744">
        <v>36</v>
      </c>
      <c r="T96" s="740"/>
    </row>
    <row r="97" spans="1:20" s="715" customFormat="1" ht="12.75" customHeight="1">
      <c r="A97" s="575" t="s">
        <v>127</v>
      </c>
      <c r="B97" s="742">
        <v>12</v>
      </c>
      <c r="C97" s="743">
        <v>0</v>
      </c>
      <c r="D97" s="742">
        <v>0</v>
      </c>
      <c r="E97" s="743">
        <v>0</v>
      </c>
      <c r="F97" s="742">
        <v>6</v>
      </c>
      <c r="G97" s="743">
        <v>3</v>
      </c>
      <c r="H97" s="742">
        <v>2</v>
      </c>
      <c r="I97" s="743">
        <v>0</v>
      </c>
      <c r="J97" s="742">
        <v>0</v>
      </c>
      <c r="K97" s="743">
        <v>0</v>
      </c>
      <c r="L97" s="742">
        <v>0</v>
      </c>
      <c r="M97" s="742">
        <v>0</v>
      </c>
      <c r="N97" s="743">
        <v>0</v>
      </c>
      <c r="O97" s="742">
        <v>1</v>
      </c>
      <c r="P97" s="743">
        <v>0</v>
      </c>
      <c r="Q97" s="742">
        <v>0</v>
      </c>
      <c r="R97" s="744">
        <v>0</v>
      </c>
      <c r="T97" s="740"/>
    </row>
    <row r="98" spans="1:20" s="715" customFormat="1" ht="12.75" customHeight="1">
      <c r="A98" s="575" t="s">
        <v>128</v>
      </c>
      <c r="B98" s="742">
        <v>227</v>
      </c>
      <c r="C98" s="743">
        <v>1</v>
      </c>
      <c r="D98" s="742">
        <v>0</v>
      </c>
      <c r="E98" s="743">
        <v>1</v>
      </c>
      <c r="F98" s="742">
        <v>1</v>
      </c>
      <c r="G98" s="743">
        <v>1</v>
      </c>
      <c r="H98" s="742">
        <v>2</v>
      </c>
      <c r="I98" s="743">
        <v>19</v>
      </c>
      <c r="J98" s="742">
        <v>9</v>
      </c>
      <c r="K98" s="743">
        <v>0</v>
      </c>
      <c r="L98" s="742">
        <v>0</v>
      </c>
      <c r="M98" s="742">
        <v>1</v>
      </c>
      <c r="N98" s="743">
        <v>0</v>
      </c>
      <c r="O98" s="742">
        <v>33</v>
      </c>
      <c r="P98" s="743">
        <v>0</v>
      </c>
      <c r="Q98" s="742">
        <v>0</v>
      </c>
      <c r="R98" s="744">
        <v>159</v>
      </c>
      <c r="T98" s="740"/>
    </row>
    <row r="99" spans="1:20" ht="12.75">
      <c r="A99" s="575" t="s">
        <v>129</v>
      </c>
      <c r="B99" s="742">
        <v>19</v>
      </c>
      <c r="C99" s="743">
        <v>0</v>
      </c>
      <c r="D99" s="742">
        <v>0</v>
      </c>
      <c r="E99" s="743">
        <v>0</v>
      </c>
      <c r="F99" s="742">
        <v>2</v>
      </c>
      <c r="G99" s="743">
        <v>0</v>
      </c>
      <c r="H99" s="742">
        <v>9</v>
      </c>
      <c r="I99" s="743">
        <v>0</v>
      </c>
      <c r="J99" s="742">
        <v>8</v>
      </c>
      <c r="K99" s="743">
        <v>0</v>
      </c>
      <c r="L99" s="742">
        <v>0</v>
      </c>
      <c r="M99" s="742">
        <v>0</v>
      </c>
      <c r="N99" s="743">
        <v>0</v>
      </c>
      <c r="O99" s="742">
        <v>0</v>
      </c>
      <c r="P99" s="743">
        <v>0</v>
      </c>
      <c r="Q99" s="742">
        <v>0</v>
      </c>
      <c r="R99" s="744">
        <v>0</v>
      </c>
      <c r="T99" s="740"/>
    </row>
    <row r="100" spans="1:20" ht="12.75">
      <c r="A100" s="717" t="s">
        <v>130</v>
      </c>
      <c r="B100" s="745">
        <v>1</v>
      </c>
      <c r="C100" s="746">
        <v>0</v>
      </c>
      <c r="D100" s="745">
        <v>0</v>
      </c>
      <c r="E100" s="746">
        <v>0</v>
      </c>
      <c r="F100" s="745">
        <v>0</v>
      </c>
      <c r="G100" s="746">
        <v>0</v>
      </c>
      <c r="H100" s="745">
        <v>0</v>
      </c>
      <c r="I100" s="746">
        <v>0</v>
      </c>
      <c r="J100" s="745">
        <v>0</v>
      </c>
      <c r="K100" s="746">
        <v>0</v>
      </c>
      <c r="L100" s="745">
        <v>0</v>
      </c>
      <c r="M100" s="745">
        <v>0</v>
      </c>
      <c r="N100" s="746">
        <v>0</v>
      </c>
      <c r="O100" s="745">
        <v>0</v>
      </c>
      <c r="P100" s="746">
        <v>0</v>
      </c>
      <c r="Q100" s="745">
        <v>0</v>
      </c>
      <c r="R100" s="747">
        <v>1</v>
      </c>
      <c r="T100" s="740"/>
    </row>
  </sheetData>
  <mergeCells count="3">
    <mergeCell ref="A3:A4"/>
    <mergeCell ref="B3:B4"/>
    <mergeCell ref="C3:R3"/>
  </mergeCells>
  <hyperlinks>
    <hyperlink ref="A1" location="Содержание!A41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3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Normal="100" workbookViewId="0">
      <pane xSplit="1" ySplit="4" topLeftCell="B5" activePane="bottomRight" state="frozen"/>
      <selection activeCell="D141" sqref="D141"/>
      <selection pane="topRight" activeCell="D141" sqref="D141"/>
      <selection pane="bottomLeft" activeCell="D141" sqref="D141"/>
      <selection pane="bottomRight" activeCell="S109" sqref="S109"/>
    </sheetView>
  </sheetViews>
  <sheetFormatPr defaultRowHeight="12"/>
  <cols>
    <col min="1" max="1" width="32.140625" style="459" customWidth="1"/>
    <col min="2" max="2" width="10.42578125" style="459" customWidth="1"/>
    <col min="3" max="3" width="5.42578125" style="459" customWidth="1"/>
    <col min="4" max="4" width="6" style="459" customWidth="1"/>
    <col min="5" max="5" width="5.42578125" style="459" customWidth="1"/>
    <col min="6" max="6" width="6.28515625" style="459" customWidth="1"/>
    <col min="7" max="7" width="6" style="459" customWidth="1"/>
    <col min="8" max="8" width="7" style="459" customWidth="1"/>
    <col min="9" max="10" width="6.42578125" style="459" customWidth="1"/>
    <col min="11" max="11" width="5.7109375" style="459" customWidth="1"/>
    <col min="12" max="12" width="5.5703125" style="459" customWidth="1"/>
    <col min="13" max="13" width="6.140625" style="459" customWidth="1"/>
    <col min="14" max="15" width="5.42578125" style="459" customWidth="1"/>
    <col min="16" max="16" width="5.140625" style="459" customWidth="1"/>
    <col min="17" max="17" width="6.140625" style="459" customWidth="1"/>
    <col min="18" max="18" width="6.28515625" style="459" customWidth="1"/>
    <col min="19" max="16384" width="9.140625" style="459"/>
  </cols>
  <sheetData>
    <row r="1" spans="1:20" s="24" customFormat="1" ht="14.25" customHeight="1">
      <c r="A1" s="1643" t="s">
        <v>867</v>
      </c>
      <c r="B1" s="1629"/>
      <c r="C1" s="1629"/>
      <c r="D1" s="1629"/>
      <c r="E1" s="1629"/>
      <c r="F1" s="1629"/>
      <c r="G1" s="1629"/>
      <c r="H1" s="1629"/>
      <c r="I1" s="1629"/>
      <c r="J1" s="1629"/>
      <c r="K1" s="1629"/>
      <c r="L1" s="1629"/>
    </row>
    <row r="2" spans="1:20" ht="15" customHeight="1">
      <c r="A2" s="458"/>
    </row>
    <row r="3" spans="1:20" s="39" customFormat="1" ht="25.5" customHeight="1">
      <c r="A3" s="2227" t="s">
        <v>504</v>
      </c>
      <c r="B3" s="2236" t="s">
        <v>516</v>
      </c>
      <c r="C3" s="2231" t="s">
        <v>493</v>
      </c>
      <c r="D3" s="2232"/>
      <c r="E3" s="2232"/>
      <c r="F3" s="2232"/>
      <c r="G3" s="2232"/>
      <c r="H3" s="2232"/>
      <c r="I3" s="2232"/>
      <c r="J3" s="2232"/>
      <c r="K3" s="2232"/>
      <c r="L3" s="2232"/>
      <c r="M3" s="2232"/>
      <c r="N3" s="2232"/>
      <c r="O3" s="2232"/>
      <c r="P3" s="2232"/>
      <c r="Q3" s="2232"/>
      <c r="R3" s="2233"/>
    </row>
    <row r="4" spans="1:20" s="39" customFormat="1" ht="45.75" customHeight="1">
      <c r="A4" s="2228"/>
      <c r="B4" s="2235"/>
      <c r="C4" s="736" t="s">
        <v>506</v>
      </c>
      <c r="D4" s="736" t="s">
        <v>507</v>
      </c>
      <c r="E4" s="736" t="s">
        <v>508</v>
      </c>
      <c r="F4" s="736" t="s">
        <v>509</v>
      </c>
      <c r="G4" s="736" t="s">
        <v>406</v>
      </c>
      <c r="H4" s="736" t="s">
        <v>411</v>
      </c>
      <c r="I4" s="736" t="s">
        <v>412</v>
      </c>
      <c r="J4" s="736" t="s">
        <v>426</v>
      </c>
      <c r="K4" s="736" t="s">
        <v>510</v>
      </c>
      <c r="L4" s="736" t="s">
        <v>511</v>
      </c>
      <c r="M4" s="736" t="s">
        <v>438</v>
      </c>
      <c r="N4" s="736" t="s">
        <v>512</v>
      </c>
      <c r="O4" s="736" t="s">
        <v>465</v>
      </c>
      <c r="P4" s="736" t="s">
        <v>513</v>
      </c>
      <c r="Q4" s="736" t="s">
        <v>514</v>
      </c>
      <c r="R4" s="736" t="s">
        <v>374</v>
      </c>
    </row>
    <row r="5" spans="1:20" s="710" customFormat="1" ht="18" customHeight="1">
      <c r="A5" s="706" t="s">
        <v>259</v>
      </c>
      <c r="B5" s="737">
        <v>34057</v>
      </c>
      <c r="C5" s="738">
        <v>245</v>
      </c>
      <c r="D5" s="737">
        <v>1112</v>
      </c>
      <c r="E5" s="738">
        <v>3402</v>
      </c>
      <c r="F5" s="737">
        <v>-711</v>
      </c>
      <c r="G5" s="738">
        <v>3838</v>
      </c>
      <c r="H5" s="737">
        <v>-8</v>
      </c>
      <c r="I5" s="738">
        <v>5007</v>
      </c>
      <c r="J5" s="737">
        <v>4248</v>
      </c>
      <c r="K5" s="738">
        <v>102</v>
      </c>
      <c r="L5" s="737">
        <v>661</v>
      </c>
      <c r="M5" s="737">
        <v>474</v>
      </c>
      <c r="N5" s="738">
        <v>1370</v>
      </c>
      <c r="O5" s="737">
        <v>53</v>
      </c>
      <c r="P5" s="738">
        <v>1804</v>
      </c>
      <c r="Q5" s="737">
        <v>83</v>
      </c>
      <c r="R5" s="739">
        <v>12377</v>
      </c>
      <c r="T5" s="740"/>
    </row>
    <row r="6" spans="1:20" s="711" customFormat="1" ht="23.25" customHeight="1">
      <c r="A6" s="469" t="s">
        <v>36</v>
      </c>
      <c r="B6" s="737">
        <v>10694</v>
      </c>
      <c r="C6" s="738">
        <v>52</v>
      </c>
      <c r="D6" s="737">
        <v>534</v>
      </c>
      <c r="E6" s="738">
        <v>1605</v>
      </c>
      <c r="F6" s="737">
        <v>172</v>
      </c>
      <c r="G6" s="738">
        <v>1321</v>
      </c>
      <c r="H6" s="737">
        <v>36</v>
      </c>
      <c r="I6" s="738">
        <v>1663</v>
      </c>
      <c r="J6" s="737">
        <v>303</v>
      </c>
      <c r="K6" s="738">
        <v>9</v>
      </c>
      <c r="L6" s="737">
        <v>185</v>
      </c>
      <c r="M6" s="737">
        <v>142</v>
      </c>
      <c r="N6" s="738">
        <v>456</v>
      </c>
      <c r="O6" s="737">
        <v>34</v>
      </c>
      <c r="P6" s="738">
        <v>347</v>
      </c>
      <c r="Q6" s="737">
        <v>43</v>
      </c>
      <c r="R6" s="741">
        <v>3792</v>
      </c>
      <c r="T6" s="740"/>
    </row>
    <row r="7" spans="1:20" s="715" customFormat="1" ht="12" customHeight="1">
      <c r="A7" s="575" t="s">
        <v>37</v>
      </c>
      <c r="B7" s="742">
        <v>1196</v>
      </c>
      <c r="C7" s="743">
        <v>-8</v>
      </c>
      <c r="D7" s="742">
        <v>28</v>
      </c>
      <c r="E7" s="743">
        <v>-1</v>
      </c>
      <c r="F7" s="742">
        <v>2</v>
      </c>
      <c r="G7" s="743">
        <v>47</v>
      </c>
      <c r="H7" s="742">
        <v>5</v>
      </c>
      <c r="I7" s="743">
        <v>3</v>
      </c>
      <c r="J7" s="742">
        <v>16</v>
      </c>
      <c r="K7" s="743">
        <v>0</v>
      </c>
      <c r="L7" s="742">
        <v>10</v>
      </c>
      <c r="M7" s="742">
        <v>5</v>
      </c>
      <c r="N7" s="743">
        <v>91</v>
      </c>
      <c r="O7" s="742">
        <v>-2</v>
      </c>
      <c r="P7" s="743">
        <v>7</v>
      </c>
      <c r="Q7" s="742">
        <v>3</v>
      </c>
      <c r="R7" s="744">
        <v>990</v>
      </c>
      <c r="T7" s="740"/>
    </row>
    <row r="8" spans="1:20" s="715" customFormat="1" ht="12" customHeight="1">
      <c r="A8" s="575" t="s">
        <v>38</v>
      </c>
      <c r="B8" s="742">
        <v>101</v>
      </c>
      <c r="C8" s="743">
        <v>4</v>
      </c>
      <c r="D8" s="742">
        <v>3</v>
      </c>
      <c r="E8" s="743">
        <v>3</v>
      </c>
      <c r="F8" s="742">
        <v>8</v>
      </c>
      <c r="G8" s="743">
        <v>14</v>
      </c>
      <c r="H8" s="742">
        <v>5</v>
      </c>
      <c r="I8" s="743">
        <v>3</v>
      </c>
      <c r="J8" s="742">
        <v>0</v>
      </c>
      <c r="K8" s="743">
        <v>0</v>
      </c>
      <c r="L8" s="742">
        <v>10</v>
      </c>
      <c r="M8" s="742">
        <v>12</v>
      </c>
      <c r="N8" s="743">
        <v>1</v>
      </c>
      <c r="O8" s="742">
        <v>-1</v>
      </c>
      <c r="P8" s="743">
        <v>3</v>
      </c>
      <c r="Q8" s="742">
        <v>3</v>
      </c>
      <c r="R8" s="744">
        <v>33</v>
      </c>
      <c r="T8" s="740"/>
    </row>
    <row r="9" spans="1:20" s="715" customFormat="1" ht="12" customHeight="1">
      <c r="A9" s="575" t="s">
        <v>39</v>
      </c>
      <c r="B9" s="742">
        <v>420</v>
      </c>
      <c r="C9" s="743">
        <v>3</v>
      </c>
      <c r="D9" s="742">
        <v>2</v>
      </c>
      <c r="E9" s="743">
        <v>342</v>
      </c>
      <c r="F9" s="742">
        <v>1</v>
      </c>
      <c r="G9" s="743">
        <v>32</v>
      </c>
      <c r="H9" s="742">
        <v>-2</v>
      </c>
      <c r="I9" s="743">
        <v>0</v>
      </c>
      <c r="J9" s="742">
        <v>1</v>
      </c>
      <c r="K9" s="743">
        <v>0</v>
      </c>
      <c r="L9" s="742">
        <v>4</v>
      </c>
      <c r="M9" s="742">
        <v>0</v>
      </c>
      <c r="N9" s="743">
        <v>-7</v>
      </c>
      <c r="O9" s="742">
        <v>-5</v>
      </c>
      <c r="P9" s="743">
        <v>27</v>
      </c>
      <c r="Q9" s="742">
        <v>4</v>
      </c>
      <c r="R9" s="744">
        <v>18</v>
      </c>
      <c r="T9" s="740"/>
    </row>
    <row r="10" spans="1:20" s="715" customFormat="1" ht="12" customHeight="1">
      <c r="A10" s="575" t="s">
        <v>40</v>
      </c>
      <c r="B10" s="742">
        <v>933</v>
      </c>
      <c r="C10" s="743">
        <v>-14</v>
      </c>
      <c r="D10" s="742">
        <v>23</v>
      </c>
      <c r="E10" s="743">
        <v>62</v>
      </c>
      <c r="F10" s="742">
        <v>36</v>
      </c>
      <c r="G10" s="743">
        <v>48</v>
      </c>
      <c r="H10" s="742">
        <v>-8</v>
      </c>
      <c r="I10" s="743">
        <v>64</v>
      </c>
      <c r="J10" s="742">
        <v>58</v>
      </c>
      <c r="K10" s="743">
        <v>0</v>
      </c>
      <c r="L10" s="742">
        <v>13</v>
      </c>
      <c r="M10" s="742">
        <v>2</v>
      </c>
      <c r="N10" s="743">
        <v>75</v>
      </c>
      <c r="O10" s="742">
        <v>3</v>
      </c>
      <c r="P10" s="743">
        <v>7</v>
      </c>
      <c r="Q10" s="742">
        <v>5</v>
      </c>
      <c r="R10" s="744">
        <v>559</v>
      </c>
      <c r="T10" s="740"/>
    </row>
    <row r="11" spans="1:20" s="715" customFormat="1" ht="12" customHeight="1">
      <c r="A11" s="575" t="s">
        <v>41</v>
      </c>
      <c r="B11" s="742">
        <v>496</v>
      </c>
      <c r="C11" s="743">
        <v>3</v>
      </c>
      <c r="D11" s="742">
        <v>211</v>
      </c>
      <c r="E11" s="743">
        <v>15</v>
      </c>
      <c r="F11" s="742">
        <v>-7</v>
      </c>
      <c r="G11" s="743">
        <v>32</v>
      </c>
      <c r="H11" s="742">
        <v>-1</v>
      </c>
      <c r="I11" s="743">
        <v>41</v>
      </c>
      <c r="J11" s="742">
        <v>9</v>
      </c>
      <c r="K11" s="743">
        <v>0</v>
      </c>
      <c r="L11" s="742">
        <v>8</v>
      </c>
      <c r="M11" s="742">
        <v>8</v>
      </c>
      <c r="N11" s="743">
        <v>47</v>
      </c>
      <c r="O11" s="742">
        <v>5</v>
      </c>
      <c r="P11" s="743">
        <v>34</v>
      </c>
      <c r="Q11" s="742">
        <v>-1</v>
      </c>
      <c r="R11" s="744">
        <v>92</v>
      </c>
      <c r="T11" s="740"/>
    </row>
    <row r="12" spans="1:20" s="715" customFormat="1" ht="12" customHeight="1">
      <c r="A12" s="575" t="s">
        <v>42</v>
      </c>
      <c r="B12" s="742">
        <v>569</v>
      </c>
      <c r="C12" s="743">
        <v>10</v>
      </c>
      <c r="D12" s="742">
        <v>1</v>
      </c>
      <c r="E12" s="743">
        <v>117</v>
      </c>
      <c r="F12" s="742">
        <v>37</v>
      </c>
      <c r="G12" s="743">
        <v>116</v>
      </c>
      <c r="H12" s="742">
        <v>3</v>
      </c>
      <c r="I12" s="743">
        <v>9</v>
      </c>
      <c r="J12" s="742">
        <v>42</v>
      </c>
      <c r="K12" s="743">
        <v>1</v>
      </c>
      <c r="L12" s="742">
        <v>13</v>
      </c>
      <c r="M12" s="742">
        <v>9</v>
      </c>
      <c r="N12" s="743">
        <v>6</v>
      </c>
      <c r="O12" s="742">
        <v>-1</v>
      </c>
      <c r="P12" s="743">
        <v>26</v>
      </c>
      <c r="Q12" s="742">
        <v>1</v>
      </c>
      <c r="R12" s="744">
        <v>179</v>
      </c>
      <c r="T12" s="740"/>
    </row>
    <row r="13" spans="1:20" s="715" customFormat="1" ht="12" customHeight="1">
      <c r="A13" s="575" t="s">
        <v>43</v>
      </c>
      <c r="B13" s="742">
        <v>145</v>
      </c>
      <c r="C13" s="743">
        <v>-1</v>
      </c>
      <c r="D13" s="742">
        <v>1</v>
      </c>
      <c r="E13" s="743">
        <v>34</v>
      </c>
      <c r="F13" s="742">
        <v>5</v>
      </c>
      <c r="G13" s="743">
        <v>17</v>
      </c>
      <c r="H13" s="742">
        <v>-6</v>
      </c>
      <c r="I13" s="743">
        <v>2</v>
      </c>
      <c r="J13" s="742">
        <v>47</v>
      </c>
      <c r="K13" s="743">
        <v>0</v>
      </c>
      <c r="L13" s="742">
        <v>3</v>
      </c>
      <c r="M13" s="742">
        <v>1</v>
      </c>
      <c r="N13" s="743">
        <v>0</v>
      </c>
      <c r="O13" s="742">
        <v>5</v>
      </c>
      <c r="P13" s="743">
        <v>2</v>
      </c>
      <c r="Q13" s="742">
        <v>3</v>
      </c>
      <c r="R13" s="744">
        <v>32</v>
      </c>
      <c r="T13" s="740"/>
    </row>
    <row r="14" spans="1:20" s="715" customFormat="1" ht="12" customHeight="1">
      <c r="A14" s="575" t="s">
        <v>44</v>
      </c>
      <c r="B14" s="742">
        <v>216</v>
      </c>
      <c r="C14" s="743">
        <v>4</v>
      </c>
      <c r="D14" s="742">
        <v>22</v>
      </c>
      <c r="E14" s="743">
        <v>68</v>
      </c>
      <c r="F14" s="742">
        <v>2</v>
      </c>
      <c r="G14" s="743">
        <v>34</v>
      </c>
      <c r="H14" s="742">
        <v>0</v>
      </c>
      <c r="I14" s="743">
        <v>-37</v>
      </c>
      <c r="J14" s="742">
        <v>38</v>
      </c>
      <c r="K14" s="743">
        <v>0</v>
      </c>
      <c r="L14" s="742">
        <v>4</v>
      </c>
      <c r="M14" s="742">
        <v>7</v>
      </c>
      <c r="N14" s="743">
        <v>2</v>
      </c>
      <c r="O14" s="742">
        <v>8</v>
      </c>
      <c r="P14" s="743">
        <v>8</v>
      </c>
      <c r="Q14" s="742">
        <v>3</v>
      </c>
      <c r="R14" s="744">
        <v>53</v>
      </c>
      <c r="T14" s="740"/>
    </row>
    <row r="15" spans="1:20" s="715" customFormat="1" ht="12" customHeight="1">
      <c r="A15" s="575" t="s">
        <v>45</v>
      </c>
      <c r="B15" s="742">
        <v>183</v>
      </c>
      <c r="C15" s="743">
        <v>1</v>
      </c>
      <c r="D15" s="742">
        <v>18</v>
      </c>
      <c r="E15" s="743">
        <v>28</v>
      </c>
      <c r="F15" s="742">
        <v>28</v>
      </c>
      <c r="G15" s="743">
        <v>50</v>
      </c>
      <c r="H15" s="742">
        <v>4</v>
      </c>
      <c r="I15" s="743">
        <v>-1</v>
      </c>
      <c r="J15" s="742">
        <v>6</v>
      </c>
      <c r="K15" s="743">
        <v>0</v>
      </c>
      <c r="L15" s="742">
        <v>3</v>
      </c>
      <c r="M15" s="742">
        <v>4</v>
      </c>
      <c r="N15" s="743">
        <v>2</v>
      </c>
      <c r="O15" s="742">
        <v>1</v>
      </c>
      <c r="P15" s="743">
        <v>7</v>
      </c>
      <c r="Q15" s="742">
        <v>1</v>
      </c>
      <c r="R15" s="744">
        <v>31</v>
      </c>
      <c r="T15" s="740"/>
    </row>
    <row r="16" spans="1:20" s="715" customFormat="1" ht="12" customHeight="1">
      <c r="A16" s="575" t="s">
        <v>46</v>
      </c>
      <c r="B16" s="742">
        <v>2177</v>
      </c>
      <c r="C16" s="743">
        <v>68</v>
      </c>
      <c r="D16" s="742">
        <v>149</v>
      </c>
      <c r="E16" s="743">
        <v>240</v>
      </c>
      <c r="F16" s="742">
        <v>11</v>
      </c>
      <c r="G16" s="743">
        <v>652</v>
      </c>
      <c r="H16" s="742">
        <v>33</v>
      </c>
      <c r="I16" s="743">
        <v>67</v>
      </c>
      <c r="J16" s="742">
        <v>45</v>
      </c>
      <c r="K16" s="743">
        <v>6</v>
      </c>
      <c r="L16" s="742">
        <v>54</v>
      </c>
      <c r="M16" s="742">
        <v>48</v>
      </c>
      <c r="N16" s="743">
        <v>136</v>
      </c>
      <c r="O16" s="742">
        <v>16</v>
      </c>
      <c r="P16" s="743">
        <v>134</v>
      </c>
      <c r="Q16" s="742">
        <v>16</v>
      </c>
      <c r="R16" s="744">
        <v>502</v>
      </c>
      <c r="T16" s="740"/>
    </row>
    <row r="17" spans="1:20" s="715" customFormat="1" ht="12" customHeight="1">
      <c r="A17" s="575" t="s">
        <v>47</v>
      </c>
      <c r="B17" s="742">
        <v>94</v>
      </c>
      <c r="C17" s="743">
        <v>1</v>
      </c>
      <c r="D17" s="742">
        <v>2</v>
      </c>
      <c r="E17" s="743">
        <v>2</v>
      </c>
      <c r="F17" s="742">
        <v>3</v>
      </c>
      <c r="G17" s="743">
        <v>31</v>
      </c>
      <c r="H17" s="742">
        <v>2</v>
      </c>
      <c r="I17" s="743">
        <v>1</v>
      </c>
      <c r="J17" s="742">
        <v>-2</v>
      </c>
      <c r="K17" s="743">
        <v>0</v>
      </c>
      <c r="L17" s="742">
        <v>1</v>
      </c>
      <c r="M17" s="742">
        <v>7</v>
      </c>
      <c r="N17" s="743">
        <v>12</v>
      </c>
      <c r="O17" s="742">
        <v>2</v>
      </c>
      <c r="P17" s="743">
        <v>3</v>
      </c>
      <c r="Q17" s="742">
        <v>1</v>
      </c>
      <c r="R17" s="744">
        <v>28</v>
      </c>
      <c r="T17" s="740"/>
    </row>
    <row r="18" spans="1:20" s="715" customFormat="1" ht="12" customHeight="1">
      <c r="A18" s="575" t="s">
        <v>48</v>
      </c>
      <c r="B18" s="742">
        <v>-16</v>
      </c>
      <c r="C18" s="743">
        <v>3</v>
      </c>
      <c r="D18" s="742">
        <v>7</v>
      </c>
      <c r="E18" s="743">
        <v>-28</v>
      </c>
      <c r="F18" s="742">
        <v>5</v>
      </c>
      <c r="G18" s="743">
        <v>15</v>
      </c>
      <c r="H18" s="742">
        <v>1</v>
      </c>
      <c r="I18" s="743">
        <v>-3</v>
      </c>
      <c r="J18" s="742">
        <v>0</v>
      </c>
      <c r="K18" s="743">
        <v>-2</v>
      </c>
      <c r="L18" s="742">
        <v>2</v>
      </c>
      <c r="M18" s="742">
        <v>2</v>
      </c>
      <c r="N18" s="743">
        <v>1</v>
      </c>
      <c r="O18" s="742">
        <v>0</v>
      </c>
      <c r="P18" s="743">
        <v>1</v>
      </c>
      <c r="Q18" s="742">
        <v>5</v>
      </c>
      <c r="R18" s="744">
        <v>-25</v>
      </c>
      <c r="T18" s="740"/>
    </row>
    <row r="19" spans="1:20" s="715" customFormat="1" ht="12" customHeight="1">
      <c r="A19" s="575" t="s">
        <v>49</v>
      </c>
      <c r="B19" s="742">
        <v>1438</v>
      </c>
      <c r="C19" s="743">
        <v>-6</v>
      </c>
      <c r="D19" s="742">
        <v>9</v>
      </c>
      <c r="E19" s="743">
        <v>10</v>
      </c>
      <c r="F19" s="742">
        <v>12</v>
      </c>
      <c r="G19" s="743">
        <v>18</v>
      </c>
      <c r="H19" s="742">
        <v>-9</v>
      </c>
      <c r="I19" s="743">
        <v>1186</v>
      </c>
      <c r="J19" s="742">
        <v>1</v>
      </c>
      <c r="K19" s="743">
        <v>0</v>
      </c>
      <c r="L19" s="742">
        <v>7</v>
      </c>
      <c r="M19" s="742">
        <v>23</v>
      </c>
      <c r="N19" s="743">
        <v>9</v>
      </c>
      <c r="O19" s="742">
        <v>-4</v>
      </c>
      <c r="P19" s="743">
        <v>11</v>
      </c>
      <c r="Q19" s="742">
        <v>2</v>
      </c>
      <c r="R19" s="744">
        <v>169</v>
      </c>
      <c r="T19" s="740"/>
    </row>
    <row r="20" spans="1:20" s="715" customFormat="1" ht="12" customHeight="1">
      <c r="A20" s="575" t="s">
        <v>50</v>
      </c>
      <c r="B20" s="742">
        <v>676</v>
      </c>
      <c r="C20" s="743">
        <v>-1</v>
      </c>
      <c r="D20" s="742">
        <v>35</v>
      </c>
      <c r="E20" s="743">
        <v>2</v>
      </c>
      <c r="F20" s="742">
        <v>-1</v>
      </c>
      <c r="G20" s="743">
        <v>20</v>
      </c>
      <c r="H20" s="742">
        <v>-8</v>
      </c>
      <c r="I20" s="743">
        <v>84</v>
      </c>
      <c r="J20" s="742">
        <v>11</v>
      </c>
      <c r="K20" s="743">
        <v>2</v>
      </c>
      <c r="L20" s="742">
        <v>9</v>
      </c>
      <c r="M20" s="742">
        <v>-3</v>
      </c>
      <c r="N20" s="743">
        <v>51</v>
      </c>
      <c r="O20" s="742">
        <v>8</v>
      </c>
      <c r="P20" s="743">
        <v>2</v>
      </c>
      <c r="Q20" s="742">
        <v>-1</v>
      </c>
      <c r="R20" s="744">
        <v>466</v>
      </c>
      <c r="T20" s="740"/>
    </row>
    <row r="21" spans="1:20" s="715" customFormat="1" ht="12" customHeight="1">
      <c r="A21" s="575" t="s">
        <v>51</v>
      </c>
      <c r="B21" s="742">
        <v>621</v>
      </c>
      <c r="C21" s="743">
        <v>2</v>
      </c>
      <c r="D21" s="742">
        <v>11</v>
      </c>
      <c r="E21" s="743">
        <v>14</v>
      </c>
      <c r="F21" s="742">
        <v>-3</v>
      </c>
      <c r="G21" s="743">
        <v>48</v>
      </c>
      <c r="H21" s="742">
        <v>-1</v>
      </c>
      <c r="I21" s="743">
        <v>178</v>
      </c>
      <c r="J21" s="742">
        <v>6</v>
      </c>
      <c r="K21" s="743">
        <v>0</v>
      </c>
      <c r="L21" s="742">
        <v>9</v>
      </c>
      <c r="M21" s="742">
        <v>6</v>
      </c>
      <c r="N21" s="743">
        <v>8</v>
      </c>
      <c r="O21" s="742">
        <v>-3</v>
      </c>
      <c r="P21" s="743">
        <v>13</v>
      </c>
      <c r="Q21" s="742">
        <v>6</v>
      </c>
      <c r="R21" s="744">
        <v>327</v>
      </c>
      <c r="T21" s="740"/>
    </row>
    <row r="22" spans="1:20" s="715" customFormat="1" ht="12" customHeight="1">
      <c r="A22" s="575" t="s">
        <v>52</v>
      </c>
      <c r="B22" s="742">
        <v>762</v>
      </c>
      <c r="C22" s="743">
        <v>7</v>
      </c>
      <c r="D22" s="742">
        <v>1</v>
      </c>
      <c r="E22" s="743">
        <v>606</v>
      </c>
      <c r="F22" s="742">
        <v>-9</v>
      </c>
      <c r="G22" s="743">
        <v>84</v>
      </c>
      <c r="H22" s="742">
        <v>0</v>
      </c>
      <c r="I22" s="743">
        <v>0</v>
      </c>
      <c r="J22" s="742">
        <v>23</v>
      </c>
      <c r="K22" s="743">
        <v>0</v>
      </c>
      <c r="L22" s="742">
        <v>5</v>
      </c>
      <c r="M22" s="742">
        <v>5</v>
      </c>
      <c r="N22" s="743">
        <v>6</v>
      </c>
      <c r="O22" s="742">
        <v>-6</v>
      </c>
      <c r="P22" s="743">
        <v>6</v>
      </c>
      <c r="Q22" s="742">
        <v>2</v>
      </c>
      <c r="R22" s="744">
        <v>32</v>
      </c>
      <c r="T22" s="740"/>
    </row>
    <row r="23" spans="1:20" s="715" customFormat="1" ht="12" customHeight="1">
      <c r="A23" s="575" t="s">
        <v>53</v>
      </c>
      <c r="B23" s="742">
        <v>67</v>
      </c>
      <c r="C23" s="743">
        <v>3</v>
      </c>
      <c r="D23" s="742">
        <v>0</v>
      </c>
      <c r="E23" s="743">
        <v>6</v>
      </c>
      <c r="F23" s="742">
        <v>2</v>
      </c>
      <c r="G23" s="743">
        <v>30</v>
      </c>
      <c r="H23" s="742">
        <v>-2</v>
      </c>
      <c r="I23" s="743">
        <v>2</v>
      </c>
      <c r="J23" s="742">
        <v>0</v>
      </c>
      <c r="K23" s="743">
        <v>0</v>
      </c>
      <c r="L23" s="742">
        <v>-2</v>
      </c>
      <c r="M23" s="742">
        <v>-2</v>
      </c>
      <c r="N23" s="743">
        <v>0</v>
      </c>
      <c r="O23" s="742">
        <v>2</v>
      </c>
      <c r="P23" s="743">
        <v>10</v>
      </c>
      <c r="Q23" s="742">
        <v>-4</v>
      </c>
      <c r="R23" s="744">
        <v>22</v>
      </c>
      <c r="T23" s="740"/>
    </row>
    <row r="24" spans="1:20" s="715" customFormat="1" ht="12" customHeight="1">
      <c r="A24" s="575" t="s">
        <v>260</v>
      </c>
      <c r="B24" s="742">
        <v>616</v>
      </c>
      <c r="C24" s="743">
        <v>-27</v>
      </c>
      <c r="D24" s="742">
        <v>11</v>
      </c>
      <c r="E24" s="743">
        <v>85</v>
      </c>
      <c r="F24" s="742">
        <v>40</v>
      </c>
      <c r="G24" s="743">
        <v>33</v>
      </c>
      <c r="H24" s="742">
        <v>20</v>
      </c>
      <c r="I24" s="743">
        <v>64</v>
      </c>
      <c r="J24" s="742">
        <v>2</v>
      </c>
      <c r="K24" s="743">
        <v>2</v>
      </c>
      <c r="L24" s="742">
        <v>32</v>
      </c>
      <c r="M24" s="742">
        <v>8</v>
      </c>
      <c r="N24" s="743">
        <v>16</v>
      </c>
      <c r="O24" s="742">
        <v>6</v>
      </c>
      <c r="P24" s="743">
        <v>46</v>
      </c>
      <c r="Q24" s="742">
        <v>-6</v>
      </c>
      <c r="R24" s="744">
        <v>284</v>
      </c>
      <c r="T24" s="740"/>
    </row>
    <row r="25" spans="1:20" s="711" customFormat="1" ht="11.25" customHeight="1">
      <c r="A25" s="469" t="s">
        <v>55</v>
      </c>
      <c r="B25" s="737">
        <v>2607</v>
      </c>
      <c r="C25" s="738">
        <v>41</v>
      </c>
      <c r="D25" s="737">
        <v>63</v>
      </c>
      <c r="E25" s="738">
        <v>378</v>
      </c>
      <c r="F25" s="737">
        <v>-123</v>
      </c>
      <c r="G25" s="738">
        <v>412</v>
      </c>
      <c r="H25" s="737">
        <v>7</v>
      </c>
      <c r="I25" s="738">
        <v>25</v>
      </c>
      <c r="J25" s="737">
        <v>88</v>
      </c>
      <c r="K25" s="738">
        <v>0</v>
      </c>
      <c r="L25" s="737">
        <v>331</v>
      </c>
      <c r="M25" s="737">
        <v>240</v>
      </c>
      <c r="N25" s="738">
        <v>67</v>
      </c>
      <c r="O25" s="737">
        <v>39</v>
      </c>
      <c r="P25" s="738">
        <v>179</v>
      </c>
      <c r="Q25" s="737">
        <v>-7</v>
      </c>
      <c r="R25" s="741">
        <v>867</v>
      </c>
      <c r="T25" s="740"/>
    </row>
    <row r="26" spans="1:20" s="715" customFormat="1" ht="12" customHeight="1">
      <c r="A26" s="575" t="s">
        <v>56</v>
      </c>
      <c r="B26" s="742">
        <v>2</v>
      </c>
      <c r="C26" s="743">
        <v>2</v>
      </c>
      <c r="D26" s="742">
        <v>0</v>
      </c>
      <c r="E26" s="743">
        <v>4</v>
      </c>
      <c r="F26" s="742">
        <v>-12</v>
      </c>
      <c r="G26" s="743">
        <v>55</v>
      </c>
      <c r="H26" s="742">
        <v>-1</v>
      </c>
      <c r="I26" s="743">
        <v>3</v>
      </c>
      <c r="J26" s="742">
        <v>0</v>
      </c>
      <c r="K26" s="743">
        <v>0</v>
      </c>
      <c r="L26" s="742">
        <v>11</v>
      </c>
      <c r="M26" s="742">
        <v>-1</v>
      </c>
      <c r="N26" s="743">
        <v>-1</v>
      </c>
      <c r="O26" s="742">
        <v>9</v>
      </c>
      <c r="P26" s="743">
        <v>6</v>
      </c>
      <c r="Q26" s="742">
        <v>1</v>
      </c>
      <c r="R26" s="744">
        <v>-74</v>
      </c>
      <c r="T26" s="740"/>
    </row>
    <row r="27" spans="1:20" s="715" customFormat="1" ht="12" customHeight="1">
      <c r="A27" s="575" t="s">
        <v>57</v>
      </c>
      <c r="B27" s="742">
        <v>25</v>
      </c>
      <c r="C27" s="743">
        <v>0</v>
      </c>
      <c r="D27" s="742">
        <v>0</v>
      </c>
      <c r="E27" s="743">
        <v>0</v>
      </c>
      <c r="F27" s="742">
        <v>-7</v>
      </c>
      <c r="G27" s="743">
        <v>16</v>
      </c>
      <c r="H27" s="742">
        <v>-12</v>
      </c>
      <c r="I27" s="743">
        <v>-5</v>
      </c>
      <c r="J27" s="742">
        <v>5</v>
      </c>
      <c r="K27" s="743">
        <v>0</v>
      </c>
      <c r="L27" s="742">
        <v>-2</v>
      </c>
      <c r="M27" s="742">
        <v>2</v>
      </c>
      <c r="N27" s="743">
        <v>-1</v>
      </c>
      <c r="O27" s="742">
        <v>-7</v>
      </c>
      <c r="P27" s="743">
        <v>1</v>
      </c>
      <c r="Q27" s="742">
        <v>1</v>
      </c>
      <c r="R27" s="744">
        <v>34</v>
      </c>
      <c r="T27" s="740"/>
    </row>
    <row r="28" spans="1:20" s="715" customFormat="1" ht="12" customHeight="1">
      <c r="A28" s="575" t="s">
        <v>300</v>
      </c>
      <c r="B28" s="742">
        <v>40</v>
      </c>
      <c r="C28" s="743">
        <v>0</v>
      </c>
      <c r="D28" s="742">
        <v>1</v>
      </c>
      <c r="E28" s="743">
        <v>0</v>
      </c>
      <c r="F28" s="742">
        <v>-2</v>
      </c>
      <c r="G28" s="743">
        <v>8</v>
      </c>
      <c r="H28" s="742">
        <v>0</v>
      </c>
      <c r="I28" s="743">
        <v>3</v>
      </c>
      <c r="J28" s="742">
        <v>4</v>
      </c>
      <c r="K28" s="743">
        <v>0</v>
      </c>
      <c r="L28" s="742">
        <v>2</v>
      </c>
      <c r="M28" s="742">
        <v>3</v>
      </c>
      <c r="N28" s="743">
        <v>4</v>
      </c>
      <c r="O28" s="742">
        <v>0</v>
      </c>
      <c r="P28" s="743">
        <v>3</v>
      </c>
      <c r="Q28" s="742">
        <v>1</v>
      </c>
      <c r="R28" s="744">
        <v>13</v>
      </c>
      <c r="T28" s="740"/>
    </row>
    <row r="29" spans="1:20" s="716" customFormat="1" ht="12" customHeight="1">
      <c r="A29" s="486" t="s">
        <v>59</v>
      </c>
      <c r="B29" s="742">
        <v>1</v>
      </c>
      <c r="C29" s="743">
        <v>0</v>
      </c>
      <c r="D29" s="742">
        <v>0</v>
      </c>
      <c r="E29" s="743">
        <v>0</v>
      </c>
      <c r="F29" s="742">
        <v>0</v>
      </c>
      <c r="G29" s="743">
        <v>0</v>
      </c>
      <c r="H29" s="742">
        <v>0</v>
      </c>
      <c r="I29" s="743">
        <v>0</v>
      </c>
      <c r="J29" s="742">
        <v>0</v>
      </c>
      <c r="K29" s="743">
        <v>0</v>
      </c>
      <c r="L29" s="742">
        <v>0</v>
      </c>
      <c r="M29" s="742">
        <v>0</v>
      </c>
      <c r="N29" s="743">
        <v>0</v>
      </c>
      <c r="O29" s="742">
        <v>0</v>
      </c>
      <c r="P29" s="743">
        <v>0</v>
      </c>
      <c r="Q29" s="742">
        <v>0</v>
      </c>
      <c r="R29" s="744">
        <v>1</v>
      </c>
      <c r="T29" s="740"/>
    </row>
    <row r="30" spans="1:20" s="716" customFormat="1" ht="24.75" customHeight="1">
      <c r="A30" s="486" t="s">
        <v>500</v>
      </c>
      <c r="B30" s="742">
        <v>39</v>
      </c>
      <c r="C30" s="743">
        <v>0</v>
      </c>
      <c r="D30" s="742">
        <v>1</v>
      </c>
      <c r="E30" s="743">
        <v>0</v>
      </c>
      <c r="F30" s="742">
        <v>-2</v>
      </c>
      <c r="G30" s="743">
        <v>8</v>
      </c>
      <c r="H30" s="742">
        <v>0</v>
      </c>
      <c r="I30" s="743">
        <v>3</v>
      </c>
      <c r="J30" s="742">
        <v>4</v>
      </c>
      <c r="K30" s="743">
        <v>0</v>
      </c>
      <c r="L30" s="742">
        <v>2</v>
      </c>
      <c r="M30" s="742">
        <v>3</v>
      </c>
      <c r="N30" s="743">
        <v>4</v>
      </c>
      <c r="O30" s="742">
        <v>0</v>
      </c>
      <c r="P30" s="743">
        <v>3</v>
      </c>
      <c r="Q30" s="742">
        <v>1</v>
      </c>
      <c r="R30" s="744">
        <v>12</v>
      </c>
      <c r="T30" s="740"/>
    </row>
    <row r="31" spans="1:20" s="715" customFormat="1" ht="12" customHeight="1">
      <c r="A31" s="575" t="s">
        <v>61</v>
      </c>
      <c r="B31" s="742">
        <v>29</v>
      </c>
      <c r="C31" s="743">
        <v>0</v>
      </c>
      <c r="D31" s="742">
        <v>0</v>
      </c>
      <c r="E31" s="743">
        <v>4</v>
      </c>
      <c r="F31" s="742">
        <v>0</v>
      </c>
      <c r="G31" s="743">
        <v>4</v>
      </c>
      <c r="H31" s="742">
        <v>0</v>
      </c>
      <c r="I31" s="743">
        <v>1</v>
      </c>
      <c r="J31" s="742">
        <v>1</v>
      </c>
      <c r="K31" s="743">
        <v>0</v>
      </c>
      <c r="L31" s="742">
        <v>1</v>
      </c>
      <c r="M31" s="742">
        <v>3</v>
      </c>
      <c r="N31" s="743">
        <v>1</v>
      </c>
      <c r="O31" s="742">
        <v>0</v>
      </c>
      <c r="P31" s="743">
        <v>0</v>
      </c>
      <c r="Q31" s="742">
        <v>4</v>
      </c>
      <c r="R31" s="744">
        <v>10</v>
      </c>
      <c r="T31" s="740"/>
    </row>
    <row r="32" spans="1:20" s="715" customFormat="1" ht="12" customHeight="1">
      <c r="A32" s="575" t="s">
        <v>62</v>
      </c>
      <c r="B32" s="742">
        <v>219</v>
      </c>
      <c r="C32" s="743">
        <v>1</v>
      </c>
      <c r="D32" s="742">
        <v>1</v>
      </c>
      <c r="E32" s="743">
        <v>1</v>
      </c>
      <c r="F32" s="742">
        <v>-69</v>
      </c>
      <c r="G32" s="743">
        <v>20</v>
      </c>
      <c r="H32" s="742">
        <v>-11</v>
      </c>
      <c r="I32" s="743">
        <v>-2</v>
      </c>
      <c r="J32" s="742">
        <v>7</v>
      </c>
      <c r="K32" s="743">
        <v>1</v>
      </c>
      <c r="L32" s="742">
        <v>100</v>
      </c>
      <c r="M32" s="742">
        <v>142</v>
      </c>
      <c r="N32" s="743">
        <v>5</v>
      </c>
      <c r="O32" s="742">
        <v>-6</v>
      </c>
      <c r="P32" s="743">
        <v>-4</v>
      </c>
      <c r="Q32" s="742">
        <v>-2</v>
      </c>
      <c r="R32" s="744">
        <v>35</v>
      </c>
      <c r="T32" s="740"/>
    </row>
    <row r="33" spans="1:20" s="715" customFormat="1" ht="12" customHeight="1">
      <c r="A33" s="575" t="s">
        <v>63</v>
      </c>
      <c r="B33" s="742">
        <v>292</v>
      </c>
      <c r="C33" s="743">
        <v>6</v>
      </c>
      <c r="D33" s="742">
        <v>21</v>
      </c>
      <c r="E33" s="743">
        <v>1</v>
      </c>
      <c r="F33" s="742">
        <v>-7</v>
      </c>
      <c r="G33" s="743">
        <v>94</v>
      </c>
      <c r="H33" s="742">
        <v>12</v>
      </c>
      <c r="I33" s="743">
        <v>8</v>
      </c>
      <c r="J33" s="742">
        <v>1</v>
      </c>
      <c r="K33" s="743">
        <v>-1</v>
      </c>
      <c r="L33" s="742">
        <v>37</v>
      </c>
      <c r="M33" s="742">
        <v>13</v>
      </c>
      <c r="N33" s="743">
        <v>15</v>
      </c>
      <c r="O33" s="742">
        <v>7</v>
      </c>
      <c r="P33" s="743">
        <v>22</v>
      </c>
      <c r="Q33" s="742">
        <v>-18</v>
      </c>
      <c r="R33" s="744">
        <v>81</v>
      </c>
      <c r="T33" s="740"/>
    </row>
    <row r="34" spans="1:20" s="715" customFormat="1" ht="12" customHeight="1">
      <c r="A34" s="575" t="s">
        <v>64</v>
      </c>
      <c r="B34" s="742">
        <v>81</v>
      </c>
      <c r="C34" s="743">
        <v>2</v>
      </c>
      <c r="D34" s="742">
        <v>0</v>
      </c>
      <c r="E34" s="743">
        <v>-1</v>
      </c>
      <c r="F34" s="742">
        <v>-1</v>
      </c>
      <c r="G34" s="743">
        <v>1</v>
      </c>
      <c r="H34" s="742">
        <v>-3</v>
      </c>
      <c r="I34" s="743">
        <v>3</v>
      </c>
      <c r="J34" s="742">
        <v>1</v>
      </c>
      <c r="K34" s="743">
        <v>0</v>
      </c>
      <c r="L34" s="742">
        <v>-2</v>
      </c>
      <c r="M34" s="742">
        <v>2</v>
      </c>
      <c r="N34" s="743">
        <v>-3</v>
      </c>
      <c r="O34" s="742">
        <v>-3</v>
      </c>
      <c r="P34" s="743">
        <v>108</v>
      </c>
      <c r="Q34" s="742">
        <v>0</v>
      </c>
      <c r="R34" s="744">
        <v>-23</v>
      </c>
      <c r="T34" s="740"/>
    </row>
    <row r="35" spans="1:20" s="715" customFormat="1" ht="12" customHeight="1">
      <c r="A35" s="575" t="s">
        <v>65</v>
      </c>
      <c r="B35" s="742">
        <v>454</v>
      </c>
      <c r="C35" s="743">
        <v>0</v>
      </c>
      <c r="D35" s="742">
        <v>5</v>
      </c>
      <c r="E35" s="743">
        <v>4</v>
      </c>
      <c r="F35" s="742">
        <v>-7</v>
      </c>
      <c r="G35" s="743">
        <v>9</v>
      </c>
      <c r="H35" s="742">
        <v>2</v>
      </c>
      <c r="I35" s="743">
        <v>7</v>
      </c>
      <c r="J35" s="742">
        <v>3</v>
      </c>
      <c r="K35" s="743">
        <v>0</v>
      </c>
      <c r="L35" s="742">
        <v>23</v>
      </c>
      <c r="M35" s="742">
        <v>4</v>
      </c>
      <c r="N35" s="743">
        <v>17</v>
      </c>
      <c r="O35" s="742">
        <v>-3</v>
      </c>
      <c r="P35" s="743">
        <v>1</v>
      </c>
      <c r="Q35" s="742">
        <v>3</v>
      </c>
      <c r="R35" s="744">
        <v>386</v>
      </c>
      <c r="T35" s="740"/>
    </row>
    <row r="36" spans="1:20" s="715" customFormat="1" ht="12" customHeight="1">
      <c r="A36" s="575" t="s">
        <v>66</v>
      </c>
      <c r="B36" s="742">
        <v>458</v>
      </c>
      <c r="C36" s="743">
        <v>-1</v>
      </c>
      <c r="D36" s="742">
        <v>2</v>
      </c>
      <c r="E36" s="743">
        <v>305</v>
      </c>
      <c r="F36" s="742">
        <v>4</v>
      </c>
      <c r="G36" s="743">
        <v>6</v>
      </c>
      <c r="H36" s="742">
        <v>3</v>
      </c>
      <c r="I36" s="743">
        <v>-9</v>
      </c>
      <c r="J36" s="742">
        <v>2</v>
      </c>
      <c r="K36" s="743">
        <v>0</v>
      </c>
      <c r="L36" s="742">
        <v>93</v>
      </c>
      <c r="M36" s="742">
        <v>26</v>
      </c>
      <c r="N36" s="743">
        <v>3</v>
      </c>
      <c r="O36" s="742">
        <v>5</v>
      </c>
      <c r="P36" s="743">
        <v>4</v>
      </c>
      <c r="Q36" s="742">
        <v>-59</v>
      </c>
      <c r="R36" s="744">
        <v>74</v>
      </c>
      <c r="T36" s="740"/>
    </row>
    <row r="37" spans="1:20" s="715" customFormat="1" ht="12" customHeight="1">
      <c r="A37" s="717" t="s">
        <v>262</v>
      </c>
      <c r="B37" s="745">
        <v>1007</v>
      </c>
      <c r="C37" s="746">
        <v>31</v>
      </c>
      <c r="D37" s="745">
        <v>33</v>
      </c>
      <c r="E37" s="746">
        <v>60</v>
      </c>
      <c r="F37" s="745">
        <v>-22</v>
      </c>
      <c r="G37" s="746">
        <v>199</v>
      </c>
      <c r="H37" s="745">
        <v>17</v>
      </c>
      <c r="I37" s="746">
        <v>16</v>
      </c>
      <c r="J37" s="745">
        <v>64</v>
      </c>
      <c r="K37" s="746">
        <v>0</v>
      </c>
      <c r="L37" s="745">
        <v>68</v>
      </c>
      <c r="M37" s="745">
        <v>46</v>
      </c>
      <c r="N37" s="746">
        <v>27</v>
      </c>
      <c r="O37" s="745">
        <v>37</v>
      </c>
      <c r="P37" s="746">
        <v>38</v>
      </c>
      <c r="Q37" s="745">
        <v>62</v>
      </c>
      <c r="R37" s="747">
        <v>331</v>
      </c>
      <c r="T37" s="740"/>
    </row>
    <row r="38" spans="1:20" s="711" customFormat="1" ht="13.5" customHeight="1">
      <c r="A38" s="507" t="s">
        <v>68</v>
      </c>
      <c r="B38" s="748">
        <v>5490</v>
      </c>
      <c r="C38" s="749">
        <v>134</v>
      </c>
      <c r="D38" s="748">
        <v>325</v>
      </c>
      <c r="E38" s="749">
        <v>230</v>
      </c>
      <c r="F38" s="748">
        <v>112</v>
      </c>
      <c r="G38" s="749">
        <v>863</v>
      </c>
      <c r="H38" s="748">
        <v>49</v>
      </c>
      <c r="I38" s="749">
        <v>1243</v>
      </c>
      <c r="J38" s="748">
        <v>182</v>
      </c>
      <c r="K38" s="749">
        <v>0</v>
      </c>
      <c r="L38" s="748">
        <v>73</v>
      </c>
      <c r="M38" s="748">
        <v>32</v>
      </c>
      <c r="N38" s="749">
        <v>404</v>
      </c>
      <c r="O38" s="748">
        <v>35</v>
      </c>
      <c r="P38" s="749">
        <v>181</v>
      </c>
      <c r="Q38" s="748">
        <v>19</v>
      </c>
      <c r="R38" s="750">
        <v>1608</v>
      </c>
      <c r="T38" s="740"/>
    </row>
    <row r="39" spans="1:20" s="715" customFormat="1" ht="13.5" customHeight="1">
      <c r="A39" s="575" t="s">
        <v>69</v>
      </c>
      <c r="B39" s="742">
        <v>609</v>
      </c>
      <c r="C39" s="743">
        <v>75</v>
      </c>
      <c r="D39" s="742">
        <v>37</v>
      </c>
      <c r="E39" s="743">
        <v>5</v>
      </c>
      <c r="F39" s="742">
        <v>-5</v>
      </c>
      <c r="G39" s="743">
        <v>89</v>
      </c>
      <c r="H39" s="742">
        <v>5</v>
      </c>
      <c r="I39" s="743">
        <v>6</v>
      </c>
      <c r="J39" s="742">
        <v>4</v>
      </c>
      <c r="K39" s="743">
        <v>0</v>
      </c>
      <c r="L39" s="742">
        <v>1</v>
      </c>
      <c r="M39" s="742">
        <v>-1</v>
      </c>
      <c r="N39" s="743">
        <v>204</v>
      </c>
      <c r="O39" s="742">
        <v>6</v>
      </c>
      <c r="P39" s="743">
        <v>45</v>
      </c>
      <c r="Q39" s="742">
        <v>0</v>
      </c>
      <c r="R39" s="744">
        <v>138</v>
      </c>
      <c r="T39" s="740"/>
    </row>
    <row r="40" spans="1:20" s="715" customFormat="1" ht="13.5" customHeight="1">
      <c r="A40" s="575" t="s">
        <v>70</v>
      </c>
      <c r="B40" s="742">
        <v>-13</v>
      </c>
      <c r="C40" s="743">
        <v>0</v>
      </c>
      <c r="D40" s="742">
        <v>0</v>
      </c>
      <c r="E40" s="743">
        <v>0</v>
      </c>
      <c r="F40" s="742">
        <v>-15</v>
      </c>
      <c r="G40" s="743">
        <v>0</v>
      </c>
      <c r="H40" s="742">
        <v>0</v>
      </c>
      <c r="I40" s="743">
        <v>0</v>
      </c>
      <c r="J40" s="742">
        <v>2</v>
      </c>
      <c r="K40" s="743">
        <v>0</v>
      </c>
      <c r="L40" s="742">
        <v>0</v>
      </c>
      <c r="M40" s="742">
        <v>0</v>
      </c>
      <c r="N40" s="743">
        <v>3</v>
      </c>
      <c r="O40" s="742">
        <v>0</v>
      </c>
      <c r="P40" s="743">
        <v>-1</v>
      </c>
      <c r="Q40" s="742">
        <v>0</v>
      </c>
      <c r="R40" s="744">
        <v>-2</v>
      </c>
      <c r="T40" s="740"/>
    </row>
    <row r="41" spans="1:20" s="715" customFormat="1" ht="13.5" customHeight="1">
      <c r="A41" s="575" t="s">
        <v>71</v>
      </c>
      <c r="B41" s="742">
        <v>1427</v>
      </c>
      <c r="C41" s="743">
        <v>3</v>
      </c>
      <c r="D41" s="742">
        <v>12</v>
      </c>
      <c r="E41" s="743">
        <v>0</v>
      </c>
      <c r="F41" s="742">
        <v>31</v>
      </c>
      <c r="G41" s="743">
        <v>24</v>
      </c>
      <c r="H41" s="742">
        <v>20</v>
      </c>
      <c r="I41" s="743">
        <v>1125</v>
      </c>
      <c r="J41" s="742">
        <v>1</v>
      </c>
      <c r="K41" s="743">
        <v>0</v>
      </c>
      <c r="L41" s="742">
        <v>9</v>
      </c>
      <c r="M41" s="742">
        <v>3</v>
      </c>
      <c r="N41" s="743">
        <v>9</v>
      </c>
      <c r="O41" s="742">
        <v>2</v>
      </c>
      <c r="P41" s="743">
        <v>25</v>
      </c>
      <c r="Q41" s="742">
        <v>3</v>
      </c>
      <c r="R41" s="744">
        <v>160</v>
      </c>
      <c r="T41" s="740"/>
    </row>
    <row r="42" spans="1:20" s="715" customFormat="1" ht="13.5" customHeight="1">
      <c r="A42" s="575" t="s">
        <v>72</v>
      </c>
      <c r="B42" s="742">
        <v>1244</v>
      </c>
      <c r="C42" s="743">
        <v>28</v>
      </c>
      <c r="D42" s="742">
        <v>172</v>
      </c>
      <c r="E42" s="743">
        <v>28</v>
      </c>
      <c r="F42" s="742">
        <v>68</v>
      </c>
      <c r="G42" s="743">
        <v>368</v>
      </c>
      <c r="H42" s="742">
        <v>21</v>
      </c>
      <c r="I42" s="743">
        <v>9</v>
      </c>
      <c r="J42" s="742">
        <v>24</v>
      </c>
      <c r="K42" s="743">
        <v>0</v>
      </c>
      <c r="L42" s="742">
        <v>40</v>
      </c>
      <c r="M42" s="742">
        <v>8</v>
      </c>
      <c r="N42" s="743">
        <v>61</v>
      </c>
      <c r="O42" s="742">
        <v>11</v>
      </c>
      <c r="P42" s="743">
        <v>53</v>
      </c>
      <c r="Q42" s="742">
        <v>8</v>
      </c>
      <c r="R42" s="744">
        <v>345</v>
      </c>
      <c r="T42" s="740"/>
    </row>
    <row r="43" spans="1:20" s="715" customFormat="1" ht="13.5" customHeight="1">
      <c r="A43" s="575" t="s">
        <v>73</v>
      </c>
      <c r="B43" s="742">
        <v>12</v>
      </c>
      <c r="C43" s="743">
        <v>-1</v>
      </c>
      <c r="D43" s="742">
        <v>-3</v>
      </c>
      <c r="E43" s="743">
        <v>8</v>
      </c>
      <c r="F43" s="742">
        <v>-7</v>
      </c>
      <c r="G43" s="743">
        <v>8</v>
      </c>
      <c r="H43" s="742">
        <v>-2</v>
      </c>
      <c r="I43" s="743">
        <v>4</v>
      </c>
      <c r="J43" s="742">
        <v>1</v>
      </c>
      <c r="K43" s="743">
        <v>0</v>
      </c>
      <c r="L43" s="742">
        <v>3</v>
      </c>
      <c r="M43" s="742">
        <v>1</v>
      </c>
      <c r="N43" s="743">
        <v>-1</v>
      </c>
      <c r="O43" s="742">
        <v>-5</v>
      </c>
      <c r="P43" s="743">
        <v>-2</v>
      </c>
      <c r="Q43" s="742">
        <v>1</v>
      </c>
      <c r="R43" s="744">
        <v>7</v>
      </c>
      <c r="T43" s="740"/>
    </row>
    <row r="44" spans="1:20" s="715" customFormat="1" ht="13.5" customHeight="1">
      <c r="A44" s="575" t="s">
        <v>74</v>
      </c>
      <c r="B44" s="742">
        <v>915</v>
      </c>
      <c r="C44" s="743">
        <v>14</v>
      </c>
      <c r="D44" s="742">
        <v>17</v>
      </c>
      <c r="E44" s="743">
        <v>141</v>
      </c>
      <c r="F44" s="742">
        <v>18</v>
      </c>
      <c r="G44" s="743">
        <v>122</v>
      </c>
      <c r="H44" s="742">
        <v>2</v>
      </c>
      <c r="I44" s="743">
        <v>45</v>
      </c>
      <c r="J44" s="742">
        <v>50</v>
      </c>
      <c r="K44" s="743">
        <v>0</v>
      </c>
      <c r="L44" s="742">
        <v>5</v>
      </c>
      <c r="M44" s="742">
        <v>9</v>
      </c>
      <c r="N44" s="743">
        <v>42</v>
      </c>
      <c r="O44" s="742">
        <v>5</v>
      </c>
      <c r="P44" s="743">
        <v>15</v>
      </c>
      <c r="Q44" s="742">
        <v>-2</v>
      </c>
      <c r="R44" s="744">
        <v>432</v>
      </c>
      <c r="T44" s="740"/>
    </row>
    <row r="45" spans="1:20" s="711" customFormat="1" ht="14.25" customHeight="1">
      <c r="A45" s="575" t="s">
        <v>75</v>
      </c>
      <c r="B45" s="742">
        <v>1087</v>
      </c>
      <c r="C45" s="743">
        <v>12</v>
      </c>
      <c r="D45" s="742">
        <v>89</v>
      </c>
      <c r="E45" s="743">
        <v>35</v>
      </c>
      <c r="F45" s="742">
        <v>1</v>
      </c>
      <c r="G45" s="743">
        <v>215</v>
      </c>
      <c r="H45" s="742">
        <v>-5</v>
      </c>
      <c r="I45" s="743">
        <v>54</v>
      </c>
      <c r="J45" s="742">
        <v>100</v>
      </c>
      <c r="K45" s="743">
        <v>0</v>
      </c>
      <c r="L45" s="742">
        <v>8</v>
      </c>
      <c r="M45" s="742">
        <v>5</v>
      </c>
      <c r="N45" s="743">
        <v>93</v>
      </c>
      <c r="O45" s="742">
        <v>4</v>
      </c>
      <c r="P45" s="743">
        <v>36</v>
      </c>
      <c r="Q45" s="742">
        <v>1</v>
      </c>
      <c r="R45" s="744">
        <v>439</v>
      </c>
      <c r="T45" s="740"/>
    </row>
    <row r="46" spans="1:20" s="715" customFormat="1" ht="13.5" customHeight="1">
      <c r="A46" s="575" t="s">
        <v>201</v>
      </c>
      <c r="B46" s="742">
        <v>209</v>
      </c>
      <c r="C46" s="743">
        <v>3</v>
      </c>
      <c r="D46" s="742">
        <v>1</v>
      </c>
      <c r="E46" s="743">
        <v>13</v>
      </c>
      <c r="F46" s="742">
        <v>21</v>
      </c>
      <c r="G46" s="743">
        <v>37</v>
      </c>
      <c r="H46" s="742">
        <v>8</v>
      </c>
      <c r="I46" s="743">
        <v>0</v>
      </c>
      <c r="J46" s="742">
        <v>0</v>
      </c>
      <c r="K46" s="743">
        <v>0</v>
      </c>
      <c r="L46" s="742">
        <v>7</v>
      </c>
      <c r="M46" s="742">
        <v>7</v>
      </c>
      <c r="N46" s="743">
        <v>-7</v>
      </c>
      <c r="O46" s="742">
        <v>12</v>
      </c>
      <c r="P46" s="743">
        <v>10</v>
      </c>
      <c r="Q46" s="742">
        <v>8</v>
      </c>
      <c r="R46" s="744">
        <v>89</v>
      </c>
      <c r="T46" s="740"/>
    </row>
    <row r="47" spans="1:20" s="715" customFormat="1" ht="25.5" customHeight="1">
      <c r="A47" s="469" t="s">
        <v>77</v>
      </c>
      <c r="B47" s="737">
        <v>1246</v>
      </c>
      <c r="C47" s="738">
        <v>10</v>
      </c>
      <c r="D47" s="737">
        <v>-62</v>
      </c>
      <c r="E47" s="738">
        <v>-102</v>
      </c>
      <c r="F47" s="737">
        <v>26</v>
      </c>
      <c r="G47" s="738">
        <v>252</v>
      </c>
      <c r="H47" s="737">
        <v>0</v>
      </c>
      <c r="I47" s="738">
        <v>169</v>
      </c>
      <c r="J47" s="737">
        <v>-3</v>
      </c>
      <c r="K47" s="738">
        <v>-1</v>
      </c>
      <c r="L47" s="737">
        <v>6</v>
      </c>
      <c r="M47" s="737">
        <v>11</v>
      </c>
      <c r="N47" s="738">
        <v>150</v>
      </c>
      <c r="O47" s="737">
        <v>-4</v>
      </c>
      <c r="P47" s="738">
        <v>51</v>
      </c>
      <c r="Q47" s="737">
        <v>-1</v>
      </c>
      <c r="R47" s="741">
        <v>744</v>
      </c>
      <c r="T47" s="740"/>
    </row>
    <row r="48" spans="1:20" s="715" customFormat="1" ht="13.5" customHeight="1">
      <c r="A48" s="575" t="s">
        <v>78</v>
      </c>
      <c r="B48" s="742">
        <v>121</v>
      </c>
      <c r="C48" s="743">
        <v>2</v>
      </c>
      <c r="D48" s="742">
        <v>3</v>
      </c>
      <c r="E48" s="743">
        <v>3</v>
      </c>
      <c r="F48" s="742">
        <v>7</v>
      </c>
      <c r="G48" s="743">
        <v>38</v>
      </c>
      <c r="H48" s="742">
        <v>1</v>
      </c>
      <c r="I48" s="743">
        <v>0</v>
      </c>
      <c r="J48" s="742">
        <v>1</v>
      </c>
      <c r="K48" s="743">
        <v>-1</v>
      </c>
      <c r="L48" s="742">
        <v>1</v>
      </c>
      <c r="M48" s="742">
        <v>1</v>
      </c>
      <c r="N48" s="743">
        <v>10</v>
      </c>
      <c r="O48" s="742">
        <v>0</v>
      </c>
      <c r="P48" s="743">
        <v>11</v>
      </c>
      <c r="Q48" s="742">
        <v>1</v>
      </c>
      <c r="R48" s="744">
        <v>43</v>
      </c>
      <c r="T48" s="740"/>
    </row>
    <row r="49" spans="1:20" s="715" customFormat="1" ht="13.5" customHeight="1">
      <c r="A49" s="575" t="s">
        <v>79</v>
      </c>
      <c r="B49" s="742">
        <v>26</v>
      </c>
      <c r="C49" s="743">
        <v>0</v>
      </c>
      <c r="D49" s="742">
        <v>-8</v>
      </c>
      <c r="E49" s="743">
        <v>0</v>
      </c>
      <c r="F49" s="742">
        <v>2</v>
      </c>
      <c r="G49" s="743">
        <v>19</v>
      </c>
      <c r="H49" s="742">
        <v>0</v>
      </c>
      <c r="I49" s="743">
        <v>0</v>
      </c>
      <c r="J49" s="742">
        <v>2</v>
      </c>
      <c r="K49" s="743">
        <v>0</v>
      </c>
      <c r="L49" s="742">
        <v>0</v>
      </c>
      <c r="M49" s="742">
        <v>0</v>
      </c>
      <c r="N49" s="743">
        <v>-3</v>
      </c>
      <c r="O49" s="742">
        <v>0</v>
      </c>
      <c r="P49" s="743">
        <v>2</v>
      </c>
      <c r="Q49" s="742">
        <v>0</v>
      </c>
      <c r="R49" s="744">
        <v>12</v>
      </c>
      <c r="T49" s="740"/>
    </row>
    <row r="50" spans="1:20" s="715" customFormat="1" ht="13.5" customHeight="1">
      <c r="A50" s="575" t="s">
        <v>80</v>
      </c>
      <c r="B50" s="742">
        <v>1054</v>
      </c>
      <c r="C50" s="743">
        <v>3</v>
      </c>
      <c r="D50" s="742">
        <v>-12</v>
      </c>
      <c r="E50" s="743">
        <v>-10</v>
      </c>
      <c r="F50" s="742">
        <v>3</v>
      </c>
      <c r="G50" s="743">
        <v>-8</v>
      </c>
      <c r="H50" s="742">
        <v>1</v>
      </c>
      <c r="I50" s="743">
        <v>375</v>
      </c>
      <c r="J50" s="742">
        <v>1</v>
      </c>
      <c r="K50" s="743">
        <v>0</v>
      </c>
      <c r="L50" s="742">
        <v>-1</v>
      </c>
      <c r="M50" s="742">
        <v>0</v>
      </c>
      <c r="N50" s="743">
        <v>110</v>
      </c>
      <c r="O50" s="742">
        <v>1</v>
      </c>
      <c r="P50" s="743">
        <v>5</v>
      </c>
      <c r="Q50" s="742">
        <v>-1</v>
      </c>
      <c r="R50" s="744">
        <v>587</v>
      </c>
      <c r="T50" s="740"/>
    </row>
    <row r="51" spans="1:20" s="724" customFormat="1" ht="13.5" customHeight="1">
      <c r="A51" s="575" t="s">
        <v>81</v>
      </c>
      <c r="B51" s="742">
        <v>23</v>
      </c>
      <c r="C51" s="743">
        <v>2</v>
      </c>
      <c r="D51" s="742">
        <v>2</v>
      </c>
      <c r="E51" s="743">
        <v>0</v>
      </c>
      <c r="F51" s="742">
        <v>0</v>
      </c>
      <c r="G51" s="743">
        <v>-1</v>
      </c>
      <c r="H51" s="742">
        <v>0</v>
      </c>
      <c r="I51" s="743">
        <v>0</v>
      </c>
      <c r="J51" s="742">
        <v>3</v>
      </c>
      <c r="K51" s="743">
        <v>0</v>
      </c>
      <c r="L51" s="742">
        <v>-1</v>
      </c>
      <c r="M51" s="742">
        <v>0</v>
      </c>
      <c r="N51" s="743">
        <v>1</v>
      </c>
      <c r="O51" s="742">
        <v>0</v>
      </c>
      <c r="P51" s="743">
        <v>11</v>
      </c>
      <c r="Q51" s="742">
        <v>0</v>
      </c>
      <c r="R51" s="744">
        <v>6</v>
      </c>
      <c r="T51" s="740"/>
    </row>
    <row r="52" spans="1:20" s="715" customFormat="1" ht="24" customHeight="1">
      <c r="A52" s="575" t="s">
        <v>82</v>
      </c>
      <c r="B52" s="742">
        <v>125</v>
      </c>
      <c r="C52" s="743">
        <v>2</v>
      </c>
      <c r="D52" s="742">
        <v>1</v>
      </c>
      <c r="E52" s="743">
        <v>6</v>
      </c>
      <c r="F52" s="742">
        <v>-3</v>
      </c>
      <c r="G52" s="743">
        <v>13</v>
      </c>
      <c r="H52" s="742">
        <v>-1</v>
      </c>
      <c r="I52" s="743">
        <v>1</v>
      </c>
      <c r="J52" s="742">
        <v>0</v>
      </c>
      <c r="K52" s="743">
        <v>0</v>
      </c>
      <c r="L52" s="742">
        <v>1</v>
      </c>
      <c r="M52" s="742">
        <v>0</v>
      </c>
      <c r="N52" s="743">
        <v>5</v>
      </c>
      <c r="O52" s="742">
        <v>0</v>
      </c>
      <c r="P52" s="743">
        <v>3</v>
      </c>
      <c r="Q52" s="742">
        <v>1</v>
      </c>
      <c r="R52" s="744">
        <v>96</v>
      </c>
      <c r="T52" s="740"/>
    </row>
    <row r="53" spans="1:20" s="711" customFormat="1" ht="14.25" customHeight="1">
      <c r="A53" s="725" t="s">
        <v>83</v>
      </c>
      <c r="B53" s="742">
        <v>51</v>
      </c>
      <c r="C53" s="743">
        <v>1</v>
      </c>
      <c r="D53" s="742">
        <v>0</v>
      </c>
      <c r="E53" s="743">
        <v>0</v>
      </c>
      <c r="F53" s="742">
        <v>0</v>
      </c>
      <c r="G53" s="743">
        <v>39</v>
      </c>
      <c r="H53" s="742">
        <v>0</v>
      </c>
      <c r="I53" s="743">
        <v>0</v>
      </c>
      <c r="J53" s="742">
        <v>-1</v>
      </c>
      <c r="K53" s="743">
        <v>0</v>
      </c>
      <c r="L53" s="742">
        <v>0</v>
      </c>
      <c r="M53" s="742">
        <v>1</v>
      </c>
      <c r="N53" s="743">
        <v>0</v>
      </c>
      <c r="O53" s="742">
        <v>0</v>
      </c>
      <c r="P53" s="743">
        <v>6</v>
      </c>
      <c r="Q53" s="742">
        <v>0</v>
      </c>
      <c r="R53" s="744">
        <v>5</v>
      </c>
      <c r="T53" s="740"/>
    </row>
    <row r="54" spans="1:20" s="715" customFormat="1" ht="13.5" customHeight="1">
      <c r="A54" s="575" t="s">
        <v>84</v>
      </c>
      <c r="B54" s="742">
        <v>-154</v>
      </c>
      <c r="C54" s="743">
        <v>0</v>
      </c>
      <c r="D54" s="742">
        <v>-48</v>
      </c>
      <c r="E54" s="743">
        <v>-101</v>
      </c>
      <c r="F54" s="742">
        <v>17</v>
      </c>
      <c r="G54" s="743">
        <v>152</v>
      </c>
      <c r="H54" s="742">
        <v>-1</v>
      </c>
      <c r="I54" s="743">
        <v>-207</v>
      </c>
      <c r="J54" s="742">
        <v>-9</v>
      </c>
      <c r="K54" s="743">
        <v>0</v>
      </c>
      <c r="L54" s="742">
        <v>6</v>
      </c>
      <c r="M54" s="742">
        <v>9</v>
      </c>
      <c r="N54" s="743">
        <v>27</v>
      </c>
      <c r="O54" s="742">
        <v>-5</v>
      </c>
      <c r="P54" s="743">
        <v>13</v>
      </c>
      <c r="Q54" s="742">
        <v>-2</v>
      </c>
      <c r="R54" s="744">
        <v>-5</v>
      </c>
      <c r="T54" s="740"/>
    </row>
    <row r="55" spans="1:20" s="715" customFormat="1" ht="23.25" customHeight="1">
      <c r="A55" s="469" t="s">
        <v>85</v>
      </c>
      <c r="B55" s="737">
        <v>7276</v>
      </c>
      <c r="C55" s="738">
        <v>-4</v>
      </c>
      <c r="D55" s="737">
        <v>138</v>
      </c>
      <c r="E55" s="738">
        <v>734</v>
      </c>
      <c r="F55" s="737">
        <v>-242</v>
      </c>
      <c r="G55" s="738">
        <v>526</v>
      </c>
      <c r="H55" s="737">
        <v>-12</v>
      </c>
      <c r="I55" s="738">
        <v>1382</v>
      </c>
      <c r="J55" s="737">
        <v>244</v>
      </c>
      <c r="K55" s="738">
        <v>1</v>
      </c>
      <c r="L55" s="737">
        <v>34</v>
      </c>
      <c r="M55" s="737">
        <v>30</v>
      </c>
      <c r="N55" s="738">
        <v>180</v>
      </c>
      <c r="O55" s="737">
        <v>-42</v>
      </c>
      <c r="P55" s="738">
        <v>718</v>
      </c>
      <c r="Q55" s="737">
        <v>29</v>
      </c>
      <c r="R55" s="741">
        <v>3560</v>
      </c>
      <c r="T55" s="740"/>
    </row>
    <row r="56" spans="1:20" s="715" customFormat="1" ht="13.5" customHeight="1">
      <c r="A56" s="575" t="s">
        <v>86</v>
      </c>
      <c r="B56" s="742">
        <v>1932</v>
      </c>
      <c r="C56" s="743">
        <v>3</v>
      </c>
      <c r="D56" s="742">
        <v>35</v>
      </c>
      <c r="E56" s="743">
        <v>354</v>
      </c>
      <c r="F56" s="742">
        <v>-4</v>
      </c>
      <c r="G56" s="743">
        <v>46</v>
      </c>
      <c r="H56" s="742">
        <v>-2</v>
      </c>
      <c r="I56" s="743">
        <v>187</v>
      </c>
      <c r="J56" s="742">
        <v>30</v>
      </c>
      <c r="K56" s="743">
        <v>0</v>
      </c>
      <c r="L56" s="742">
        <v>-1</v>
      </c>
      <c r="M56" s="742">
        <v>3</v>
      </c>
      <c r="N56" s="743">
        <v>11</v>
      </c>
      <c r="O56" s="742">
        <v>-18</v>
      </c>
      <c r="P56" s="743">
        <v>251</v>
      </c>
      <c r="Q56" s="742">
        <v>7</v>
      </c>
      <c r="R56" s="744">
        <v>1030</v>
      </c>
      <c r="T56" s="740"/>
    </row>
    <row r="57" spans="1:20" s="715" customFormat="1" ht="13.5" customHeight="1">
      <c r="A57" s="575" t="s">
        <v>264</v>
      </c>
      <c r="B57" s="742">
        <v>295</v>
      </c>
      <c r="C57" s="743">
        <v>1</v>
      </c>
      <c r="D57" s="742">
        <v>6</v>
      </c>
      <c r="E57" s="743">
        <v>2</v>
      </c>
      <c r="F57" s="742">
        <v>0</v>
      </c>
      <c r="G57" s="743">
        <v>6</v>
      </c>
      <c r="H57" s="742">
        <v>-1</v>
      </c>
      <c r="I57" s="743">
        <v>68</v>
      </c>
      <c r="J57" s="742">
        <v>3</v>
      </c>
      <c r="K57" s="743">
        <v>0</v>
      </c>
      <c r="L57" s="742">
        <v>0</v>
      </c>
      <c r="M57" s="742">
        <v>1</v>
      </c>
      <c r="N57" s="743">
        <v>3</v>
      </c>
      <c r="O57" s="742">
        <v>-1</v>
      </c>
      <c r="P57" s="743">
        <v>3</v>
      </c>
      <c r="Q57" s="742">
        <v>8</v>
      </c>
      <c r="R57" s="744">
        <v>196</v>
      </c>
      <c r="T57" s="740"/>
    </row>
    <row r="58" spans="1:20" s="715" customFormat="1" ht="13.5" customHeight="1">
      <c r="A58" s="575" t="s">
        <v>88</v>
      </c>
      <c r="B58" s="742">
        <v>859</v>
      </c>
      <c r="C58" s="743">
        <v>0</v>
      </c>
      <c r="D58" s="742">
        <v>8</v>
      </c>
      <c r="E58" s="743">
        <v>2</v>
      </c>
      <c r="F58" s="742">
        <v>-4</v>
      </c>
      <c r="G58" s="743">
        <v>-4</v>
      </c>
      <c r="H58" s="742">
        <v>0</v>
      </c>
      <c r="I58" s="743">
        <v>509</v>
      </c>
      <c r="J58" s="742">
        <v>15</v>
      </c>
      <c r="K58" s="743">
        <v>0</v>
      </c>
      <c r="L58" s="742">
        <v>0</v>
      </c>
      <c r="M58" s="742">
        <v>1</v>
      </c>
      <c r="N58" s="743">
        <v>13</v>
      </c>
      <c r="O58" s="742">
        <v>1</v>
      </c>
      <c r="P58" s="743">
        <v>4</v>
      </c>
      <c r="Q58" s="742">
        <v>0</v>
      </c>
      <c r="R58" s="744">
        <v>314</v>
      </c>
      <c r="T58" s="740"/>
    </row>
    <row r="59" spans="1:20" s="715" customFormat="1" ht="13.5" customHeight="1">
      <c r="A59" s="575" t="s">
        <v>89</v>
      </c>
      <c r="B59" s="742">
        <v>733</v>
      </c>
      <c r="C59" s="743">
        <v>6</v>
      </c>
      <c r="D59" s="742">
        <v>37</v>
      </c>
      <c r="E59" s="743">
        <v>65</v>
      </c>
      <c r="F59" s="742">
        <v>-16</v>
      </c>
      <c r="G59" s="743">
        <v>86</v>
      </c>
      <c r="H59" s="742">
        <v>-7</v>
      </c>
      <c r="I59" s="743">
        <v>1</v>
      </c>
      <c r="J59" s="742">
        <v>26</v>
      </c>
      <c r="K59" s="743">
        <v>0</v>
      </c>
      <c r="L59" s="742">
        <v>7</v>
      </c>
      <c r="M59" s="742">
        <v>7</v>
      </c>
      <c r="N59" s="743">
        <v>23</v>
      </c>
      <c r="O59" s="742">
        <v>-4</v>
      </c>
      <c r="P59" s="743">
        <v>305</v>
      </c>
      <c r="Q59" s="742">
        <v>2</v>
      </c>
      <c r="R59" s="744">
        <v>195</v>
      </c>
      <c r="T59" s="740"/>
    </row>
    <row r="60" spans="1:20" s="715" customFormat="1" ht="13.5" customHeight="1">
      <c r="A60" s="575" t="s">
        <v>90</v>
      </c>
      <c r="B60" s="742">
        <v>232</v>
      </c>
      <c r="C60" s="743">
        <v>2</v>
      </c>
      <c r="D60" s="742">
        <v>2</v>
      </c>
      <c r="E60" s="743">
        <v>4</v>
      </c>
      <c r="F60" s="742">
        <v>0</v>
      </c>
      <c r="G60" s="743">
        <v>18</v>
      </c>
      <c r="H60" s="742">
        <v>-1</v>
      </c>
      <c r="I60" s="743">
        <v>26</v>
      </c>
      <c r="J60" s="742">
        <v>5</v>
      </c>
      <c r="K60" s="743">
        <v>0</v>
      </c>
      <c r="L60" s="742">
        <v>0</v>
      </c>
      <c r="M60" s="742">
        <v>3</v>
      </c>
      <c r="N60" s="743">
        <v>13</v>
      </c>
      <c r="O60" s="742">
        <v>-4</v>
      </c>
      <c r="P60" s="743">
        <v>5</v>
      </c>
      <c r="Q60" s="742">
        <v>0</v>
      </c>
      <c r="R60" s="744">
        <v>159</v>
      </c>
      <c r="T60" s="740"/>
    </row>
    <row r="61" spans="1:20" s="715" customFormat="1" ht="13.5" customHeight="1">
      <c r="A61" s="575" t="s">
        <v>91</v>
      </c>
      <c r="B61" s="742">
        <v>705</v>
      </c>
      <c r="C61" s="743">
        <v>1</v>
      </c>
      <c r="D61" s="742">
        <v>5</v>
      </c>
      <c r="E61" s="743">
        <v>8</v>
      </c>
      <c r="F61" s="742">
        <v>-1</v>
      </c>
      <c r="G61" s="743">
        <v>14</v>
      </c>
      <c r="H61" s="742">
        <v>4</v>
      </c>
      <c r="I61" s="743">
        <v>65</v>
      </c>
      <c r="J61" s="742">
        <v>4</v>
      </c>
      <c r="K61" s="743">
        <v>0</v>
      </c>
      <c r="L61" s="742">
        <v>5</v>
      </c>
      <c r="M61" s="742">
        <v>0</v>
      </c>
      <c r="N61" s="743">
        <v>43</v>
      </c>
      <c r="O61" s="742">
        <v>1</v>
      </c>
      <c r="P61" s="743">
        <v>3</v>
      </c>
      <c r="Q61" s="742">
        <v>0</v>
      </c>
      <c r="R61" s="744">
        <v>553</v>
      </c>
      <c r="T61" s="740"/>
    </row>
    <row r="62" spans="1:20" s="715" customFormat="1" ht="13.5" customHeight="1">
      <c r="A62" s="575" t="s">
        <v>92</v>
      </c>
      <c r="B62" s="742">
        <v>69</v>
      </c>
      <c r="C62" s="743">
        <v>0</v>
      </c>
      <c r="D62" s="742">
        <v>9</v>
      </c>
      <c r="E62" s="743">
        <v>3</v>
      </c>
      <c r="F62" s="742">
        <v>-11</v>
      </c>
      <c r="G62" s="743">
        <v>32</v>
      </c>
      <c r="H62" s="742">
        <v>-5</v>
      </c>
      <c r="I62" s="743">
        <v>-67</v>
      </c>
      <c r="J62" s="742">
        <v>25</v>
      </c>
      <c r="K62" s="743">
        <v>0</v>
      </c>
      <c r="L62" s="742">
        <v>1</v>
      </c>
      <c r="M62" s="742">
        <v>0</v>
      </c>
      <c r="N62" s="743">
        <v>2</v>
      </c>
      <c r="O62" s="742">
        <v>-1</v>
      </c>
      <c r="P62" s="743">
        <v>11</v>
      </c>
      <c r="Q62" s="742">
        <v>5</v>
      </c>
      <c r="R62" s="744">
        <v>65</v>
      </c>
      <c r="T62" s="740"/>
    </row>
    <row r="63" spans="1:20" s="715" customFormat="1" ht="13.5" customHeight="1">
      <c r="A63" s="575" t="s">
        <v>93</v>
      </c>
      <c r="B63" s="742">
        <v>205</v>
      </c>
      <c r="C63" s="743">
        <v>3</v>
      </c>
      <c r="D63" s="742">
        <v>0</v>
      </c>
      <c r="E63" s="743">
        <v>25</v>
      </c>
      <c r="F63" s="742">
        <v>-11</v>
      </c>
      <c r="G63" s="743">
        <v>3</v>
      </c>
      <c r="H63" s="742">
        <v>-2</v>
      </c>
      <c r="I63" s="743">
        <v>1</v>
      </c>
      <c r="J63" s="742">
        <v>11</v>
      </c>
      <c r="K63" s="743">
        <v>0</v>
      </c>
      <c r="L63" s="742">
        <v>1</v>
      </c>
      <c r="M63" s="742">
        <v>0</v>
      </c>
      <c r="N63" s="743">
        <v>4</v>
      </c>
      <c r="O63" s="742">
        <v>-3</v>
      </c>
      <c r="P63" s="743">
        <v>2</v>
      </c>
      <c r="Q63" s="742">
        <v>-5</v>
      </c>
      <c r="R63" s="744">
        <v>176</v>
      </c>
      <c r="T63" s="740"/>
    </row>
    <row r="64" spans="1:20" s="715" customFormat="1" ht="13.5" customHeight="1">
      <c r="A64" s="575" t="s">
        <v>94</v>
      </c>
      <c r="B64" s="742">
        <v>675</v>
      </c>
      <c r="C64" s="743">
        <v>-14</v>
      </c>
      <c r="D64" s="742">
        <v>4</v>
      </c>
      <c r="E64" s="743">
        <v>5</v>
      </c>
      <c r="F64" s="742">
        <v>-51</v>
      </c>
      <c r="G64" s="743">
        <v>37</v>
      </c>
      <c r="H64" s="742">
        <v>-2</v>
      </c>
      <c r="I64" s="743">
        <v>25</v>
      </c>
      <c r="J64" s="742">
        <v>151</v>
      </c>
      <c r="K64" s="743">
        <v>0</v>
      </c>
      <c r="L64" s="742">
        <v>7</v>
      </c>
      <c r="M64" s="742">
        <v>6</v>
      </c>
      <c r="N64" s="743">
        <v>10</v>
      </c>
      <c r="O64" s="742">
        <v>1</v>
      </c>
      <c r="P64" s="743">
        <v>35</v>
      </c>
      <c r="Q64" s="742">
        <v>4</v>
      </c>
      <c r="R64" s="744">
        <v>457</v>
      </c>
      <c r="T64" s="740"/>
    </row>
    <row r="65" spans="1:20" s="715" customFormat="1" ht="13.5" customHeight="1">
      <c r="A65" s="575" t="s">
        <v>95</v>
      </c>
      <c r="B65" s="742">
        <v>549</v>
      </c>
      <c r="C65" s="743">
        <v>-2</v>
      </c>
      <c r="D65" s="742">
        <v>13</v>
      </c>
      <c r="E65" s="743">
        <v>75</v>
      </c>
      <c r="F65" s="742">
        <v>-48</v>
      </c>
      <c r="G65" s="743">
        <v>46</v>
      </c>
      <c r="H65" s="742">
        <v>0</v>
      </c>
      <c r="I65" s="743">
        <v>415</v>
      </c>
      <c r="J65" s="742">
        <v>5</v>
      </c>
      <c r="K65" s="743">
        <v>0</v>
      </c>
      <c r="L65" s="742">
        <v>8</v>
      </c>
      <c r="M65" s="742">
        <v>3</v>
      </c>
      <c r="N65" s="743">
        <v>1</v>
      </c>
      <c r="O65" s="742">
        <v>-1</v>
      </c>
      <c r="P65" s="743">
        <v>5</v>
      </c>
      <c r="Q65" s="742">
        <v>5</v>
      </c>
      <c r="R65" s="744">
        <v>24</v>
      </c>
      <c r="T65" s="740"/>
    </row>
    <row r="66" spans="1:20" s="715" customFormat="1" ht="13.5" customHeight="1">
      <c r="A66" s="575" t="s">
        <v>96</v>
      </c>
      <c r="B66" s="742">
        <v>232</v>
      </c>
      <c r="C66" s="743">
        <v>0</v>
      </c>
      <c r="D66" s="742">
        <v>10</v>
      </c>
      <c r="E66" s="743">
        <v>11</v>
      </c>
      <c r="F66" s="742">
        <v>-5</v>
      </c>
      <c r="G66" s="743">
        <v>10</v>
      </c>
      <c r="H66" s="742">
        <v>1</v>
      </c>
      <c r="I66" s="743">
        <v>64</v>
      </c>
      <c r="J66" s="742">
        <v>5</v>
      </c>
      <c r="K66" s="743">
        <v>0</v>
      </c>
      <c r="L66" s="742">
        <v>3</v>
      </c>
      <c r="M66" s="742">
        <v>0</v>
      </c>
      <c r="N66" s="743">
        <v>3</v>
      </c>
      <c r="O66" s="742">
        <v>0</v>
      </c>
      <c r="P66" s="743">
        <v>0</v>
      </c>
      <c r="Q66" s="742">
        <v>1</v>
      </c>
      <c r="R66" s="744">
        <v>129</v>
      </c>
      <c r="T66" s="740"/>
    </row>
    <row r="67" spans="1:20" s="715" customFormat="1" ht="13.5" customHeight="1">
      <c r="A67" s="575" t="s">
        <v>97</v>
      </c>
      <c r="B67" s="742">
        <v>393</v>
      </c>
      <c r="C67" s="743">
        <v>2</v>
      </c>
      <c r="D67" s="742">
        <v>5</v>
      </c>
      <c r="E67" s="743">
        <v>23</v>
      </c>
      <c r="F67" s="742">
        <v>-22</v>
      </c>
      <c r="G67" s="743">
        <v>149</v>
      </c>
      <c r="H67" s="742">
        <v>-6</v>
      </c>
      <c r="I67" s="743">
        <v>7</v>
      </c>
      <c r="J67" s="742">
        <v>-35</v>
      </c>
      <c r="K67" s="743">
        <v>0</v>
      </c>
      <c r="L67" s="742">
        <v>1</v>
      </c>
      <c r="M67" s="742">
        <v>5</v>
      </c>
      <c r="N67" s="743">
        <v>51</v>
      </c>
      <c r="O67" s="742">
        <v>-1</v>
      </c>
      <c r="P67" s="743">
        <v>88</v>
      </c>
      <c r="Q67" s="742">
        <v>1</v>
      </c>
      <c r="R67" s="744">
        <v>125</v>
      </c>
      <c r="T67" s="740"/>
    </row>
    <row r="68" spans="1:20" s="711" customFormat="1" ht="14.25" customHeight="1">
      <c r="A68" s="575" t="s">
        <v>98</v>
      </c>
      <c r="B68" s="742">
        <v>56</v>
      </c>
      <c r="C68" s="743">
        <v>-6</v>
      </c>
      <c r="D68" s="742">
        <v>3</v>
      </c>
      <c r="E68" s="743">
        <v>3</v>
      </c>
      <c r="F68" s="742">
        <v>-51</v>
      </c>
      <c r="G68" s="743">
        <v>59</v>
      </c>
      <c r="H68" s="742">
        <v>7</v>
      </c>
      <c r="I68" s="743">
        <v>-1</v>
      </c>
      <c r="J68" s="742">
        <v>-2</v>
      </c>
      <c r="K68" s="743">
        <v>1</v>
      </c>
      <c r="L68" s="742">
        <v>0</v>
      </c>
      <c r="M68" s="742">
        <v>0</v>
      </c>
      <c r="N68" s="743">
        <v>3</v>
      </c>
      <c r="O68" s="742">
        <v>-9</v>
      </c>
      <c r="P68" s="743">
        <v>10</v>
      </c>
      <c r="Q68" s="742">
        <v>2</v>
      </c>
      <c r="R68" s="744">
        <v>37</v>
      </c>
      <c r="T68" s="740"/>
    </row>
    <row r="69" spans="1:20" s="715" customFormat="1" ht="12.75" customHeight="1">
      <c r="A69" s="717" t="s">
        <v>99</v>
      </c>
      <c r="B69" s="745">
        <v>341</v>
      </c>
      <c r="C69" s="746">
        <v>0</v>
      </c>
      <c r="D69" s="745">
        <v>1</v>
      </c>
      <c r="E69" s="746">
        <v>154</v>
      </c>
      <c r="F69" s="745">
        <v>-18</v>
      </c>
      <c r="G69" s="746">
        <v>24</v>
      </c>
      <c r="H69" s="745">
        <v>2</v>
      </c>
      <c r="I69" s="746">
        <v>82</v>
      </c>
      <c r="J69" s="745">
        <v>1</v>
      </c>
      <c r="K69" s="746">
        <v>0</v>
      </c>
      <c r="L69" s="745">
        <v>2</v>
      </c>
      <c r="M69" s="745">
        <v>1</v>
      </c>
      <c r="N69" s="746">
        <v>0</v>
      </c>
      <c r="O69" s="745">
        <v>-3</v>
      </c>
      <c r="P69" s="746">
        <v>-4</v>
      </c>
      <c r="Q69" s="745">
        <v>-1</v>
      </c>
      <c r="R69" s="747">
        <v>100</v>
      </c>
      <c r="T69" s="740"/>
    </row>
    <row r="70" spans="1:20" s="715" customFormat="1" ht="12.75" customHeight="1">
      <c r="A70" s="507" t="s">
        <v>100</v>
      </c>
      <c r="B70" s="748">
        <v>1304</v>
      </c>
      <c r="C70" s="749">
        <v>6</v>
      </c>
      <c r="D70" s="748">
        <v>73</v>
      </c>
      <c r="E70" s="749">
        <v>45</v>
      </c>
      <c r="F70" s="748">
        <v>-93</v>
      </c>
      <c r="G70" s="749">
        <v>235</v>
      </c>
      <c r="H70" s="748">
        <v>-28</v>
      </c>
      <c r="I70" s="749">
        <v>36</v>
      </c>
      <c r="J70" s="748">
        <v>479</v>
      </c>
      <c r="K70" s="749">
        <v>3</v>
      </c>
      <c r="L70" s="748">
        <v>6</v>
      </c>
      <c r="M70" s="748">
        <v>8</v>
      </c>
      <c r="N70" s="749">
        <v>33</v>
      </c>
      <c r="O70" s="748">
        <v>-10</v>
      </c>
      <c r="P70" s="749">
        <v>49</v>
      </c>
      <c r="Q70" s="748">
        <v>2</v>
      </c>
      <c r="R70" s="750">
        <v>460</v>
      </c>
      <c r="T70" s="740"/>
    </row>
    <row r="71" spans="1:20" s="715" customFormat="1" ht="12.75" customHeight="1">
      <c r="A71" s="575" t="s">
        <v>101</v>
      </c>
      <c r="B71" s="742">
        <v>121</v>
      </c>
      <c r="C71" s="743">
        <v>2</v>
      </c>
      <c r="D71" s="742">
        <v>49</v>
      </c>
      <c r="E71" s="743">
        <v>10</v>
      </c>
      <c r="F71" s="742">
        <v>4</v>
      </c>
      <c r="G71" s="743">
        <v>3</v>
      </c>
      <c r="H71" s="742">
        <v>-1</v>
      </c>
      <c r="I71" s="743">
        <v>1</v>
      </c>
      <c r="J71" s="742">
        <v>2</v>
      </c>
      <c r="K71" s="743">
        <v>0</v>
      </c>
      <c r="L71" s="742">
        <v>-1</v>
      </c>
      <c r="M71" s="742">
        <v>-3</v>
      </c>
      <c r="N71" s="743">
        <v>1</v>
      </c>
      <c r="O71" s="742">
        <v>-1</v>
      </c>
      <c r="P71" s="743">
        <v>-1</v>
      </c>
      <c r="Q71" s="742">
        <v>1</v>
      </c>
      <c r="R71" s="744">
        <v>55</v>
      </c>
      <c r="T71" s="740"/>
    </row>
    <row r="72" spans="1:20" s="726" customFormat="1" ht="12.75">
      <c r="A72" s="575" t="s">
        <v>102</v>
      </c>
      <c r="B72" s="742">
        <v>634</v>
      </c>
      <c r="C72" s="743">
        <v>4</v>
      </c>
      <c r="D72" s="742">
        <v>15</v>
      </c>
      <c r="E72" s="743">
        <v>72</v>
      </c>
      <c r="F72" s="742">
        <v>-7</v>
      </c>
      <c r="G72" s="743">
        <v>76</v>
      </c>
      <c r="H72" s="742">
        <v>-12</v>
      </c>
      <c r="I72" s="743">
        <v>11</v>
      </c>
      <c r="J72" s="742">
        <v>269</v>
      </c>
      <c r="K72" s="743">
        <v>4</v>
      </c>
      <c r="L72" s="742">
        <v>4</v>
      </c>
      <c r="M72" s="742">
        <v>3</v>
      </c>
      <c r="N72" s="743">
        <v>15</v>
      </c>
      <c r="O72" s="742">
        <v>-5</v>
      </c>
      <c r="P72" s="743">
        <v>23</v>
      </c>
      <c r="Q72" s="742">
        <v>1</v>
      </c>
      <c r="R72" s="744">
        <v>161</v>
      </c>
      <c r="T72" s="740"/>
    </row>
    <row r="73" spans="1:20" s="716" customFormat="1" ht="11.25" customHeight="1">
      <c r="A73" s="575" t="s">
        <v>302</v>
      </c>
      <c r="B73" s="742">
        <v>290</v>
      </c>
      <c r="C73" s="743">
        <v>-1</v>
      </c>
      <c r="D73" s="742">
        <v>8</v>
      </c>
      <c r="E73" s="743">
        <v>7</v>
      </c>
      <c r="F73" s="742">
        <v>-21</v>
      </c>
      <c r="G73" s="743">
        <v>93</v>
      </c>
      <c r="H73" s="742">
        <v>-3</v>
      </c>
      <c r="I73" s="743">
        <v>22</v>
      </c>
      <c r="J73" s="742">
        <v>8</v>
      </c>
      <c r="K73" s="743">
        <v>0</v>
      </c>
      <c r="L73" s="742">
        <v>2</v>
      </c>
      <c r="M73" s="742">
        <v>6</v>
      </c>
      <c r="N73" s="743">
        <v>12</v>
      </c>
      <c r="O73" s="742">
        <v>-2</v>
      </c>
      <c r="P73" s="743">
        <v>13</v>
      </c>
      <c r="Q73" s="742">
        <v>0</v>
      </c>
      <c r="R73" s="744">
        <v>146</v>
      </c>
      <c r="T73" s="740"/>
    </row>
    <row r="74" spans="1:20" s="716" customFormat="1" ht="24.75" customHeight="1">
      <c r="A74" s="486" t="s">
        <v>303</v>
      </c>
      <c r="B74" s="742">
        <v>140</v>
      </c>
      <c r="C74" s="743">
        <v>-3</v>
      </c>
      <c r="D74" s="742">
        <v>0</v>
      </c>
      <c r="E74" s="743">
        <v>2</v>
      </c>
      <c r="F74" s="742">
        <v>1</v>
      </c>
      <c r="G74" s="743">
        <v>62</v>
      </c>
      <c r="H74" s="742">
        <v>0</v>
      </c>
      <c r="I74" s="743">
        <v>0</v>
      </c>
      <c r="J74" s="742">
        <v>3</v>
      </c>
      <c r="K74" s="743">
        <v>0</v>
      </c>
      <c r="L74" s="742">
        <v>2</v>
      </c>
      <c r="M74" s="742">
        <v>4</v>
      </c>
      <c r="N74" s="743">
        <v>2</v>
      </c>
      <c r="O74" s="742">
        <v>-1</v>
      </c>
      <c r="P74" s="743">
        <v>11</v>
      </c>
      <c r="Q74" s="742">
        <v>0</v>
      </c>
      <c r="R74" s="744">
        <v>57</v>
      </c>
      <c r="T74" s="740"/>
    </row>
    <row r="75" spans="1:20" s="715" customFormat="1" ht="12.75" customHeight="1">
      <c r="A75" s="510" t="s">
        <v>105</v>
      </c>
      <c r="B75" s="742">
        <v>19</v>
      </c>
      <c r="C75" s="743">
        <v>2</v>
      </c>
      <c r="D75" s="742">
        <v>1</v>
      </c>
      <c r="E75" s="743">
        <v>0</v>
      </c>
      <c r="F75" s="742">
        <v>-1</v>
      </c>
      <c r="G75" s="743">
        <v>7</v>
      </c>
      <c r="H75" s="742">
        <v>-2</v>
      </c>
      <c r="I75" s="743">
        <v>-1</v>
      </c>
      <c r="J75" s="742">
        <v>0</v>
      </c>
      <c r="K75" s="743">
        <v>0</v>
      </c>
      <c r="L75" s="742">
        <v>-1</v>
      </c>
      <c r="M75" s="742">
        <v>1</v>
      </c>
      <c r="N75" s="743">
        <v>1</v>
      </c>
      <c r="O75" s="742">
        <v>1</v>
      </c>
      <c r="P75" s="743">
        <v>4</v>
      </c>
      <c r="Q75" s="742">
        <v>0</v>
      </c>
      <c r="R75" s="744">
        <v>7</v>
      </c>
      <c r="T75" s="740"/>
    </row>
    <row r="76" spans="1:20" s="711" customFormat="1" ht="24.75" customHeight="1">
      <c r="A76" s="510" t="s">
        <v>501</v>
      </c>
      <c r="B76" s="742">
        <v>131</v>
      </c>
      <c r="C76" s="743">
        <v>0</v>
      </c>
      <c r="D76" s="742">
        <v>7</v>
      </c>
      <c r="E76" s="743">
        <v>5</v>
      </c>
      <c r="F76" s="742">
        <v>-21</v>
      </c>
      <c r="G76" s="743">
        <v>24</v>
      </c>
      <c r="H76" s="742">
        <v>-1</v>
      </c>
      <c r="I76" s="743">
        <v>23</v>
      </c>
      <c r="J76" s="742">
        <v>5</v>
      </c>
      <c r="K76" s="743">
        <v>0</v>
      </c>
      <c r="L76" s="742">
        <v>1</v>
      </c>
      <c r="M76" s="742">
        <v>1</v>
      </c>
      <c r="N76" s="743">
        <v>9</v>
      </c>
      <c r="O76" s="742">
        <v>-2</v>
      </c>
      <c r="P76" s="743">
        <v>-2</v>
      </c>
      <c r="Q76" s="742">
        <v>0</v>
      </c>
      <c r="R76" s="744">
        <v>82</v>
      </c>
      <c r="T76" s="740"/>
    </row>
    <row r="77" spans="1:20" s="715" customFormat="1" ht="12.75" customHeight="1">
      <c r="A77" s="575" t="s">
        <v>107</v>
      </c>
      <c r="B77" s="742">
        <v>259</v>
      </c>
      <c r="C77" s="743">
        <v>1</v>
      </c>
      <c r="D77" s="742">
        <v>1</v>
      </c>
      <c r="E77" s="743">
        <v>-44</v>
      </c>
      <c r="F77" s="742">
        <v>-69</v>
      </c>
      <c r="G77" s="743">
        <v>63</v>
      </c>
      <c r="H77" s="742">
        <v>-12</v>
      </c>
      <c r="I77" s="743">
        <v>2</v>
      </c>
      <c r="J77" s="742">
        <v>200</v>
      </c>
      <c r="K77" s="743">
        <v>-1</v>
      </c>
      <c r="L77" s="742">
        <v>1</v>
      </c>
      <c r="M77" s="742">
        <v>2</v>
      </c>
      <c r="N77" s="743">
        <v>5</v>
      </c>
      <c r="O77" s="742">
        <v>-2</v>
      </c>
      <c r="P77" s="743">
        <v>14</v>
      </c>
      <c r="Q77" s="742">
        <v>0</v>
      </c>
      <c r="R77" s="744">
        <v>98</v>
      </c>
      <c r="T77" s="740"/>
    </row>
    <row r="78" spans="1:20" s="715" customFormat="1" ht="12.75" customHeight="1">
      <c r="A78" s="507" t="s">
        <v>108</v>
      </c>
      <c r="B78" s="737">
        <v>1975</v>
      </c>
      <c r="C78" s="738">
        <v>1</v>
      </c>
      <c r="D78" s="737">
        <v>30</v>
      </c>
      <c r="E78" s="738">
        <v>244</v>
      </c>
      <c r="F78" s="737">
        <v>-560</v>
      </c>
      <c r="G78" s="738">
        <v>161</v>
      </c>
      <c r="H78" s="737">
        <v>-15</v>
      </c>
      <c r="I78" s="738">
        <v>280</v>
      </c>
      <c r="J78" s="737">
        <v>901</v>
      </c>
      <c r="K78" s="738">
        <v>2</v>
      </c>
      <c r="L78" s="737">
        <v>21</v>
      </c>
      <c r="M78" s="737">
        <v>7</v>
      </c>
      <c r="N78" s="738">
        <v>71</v>
      </c>
      <c r="O78" s="737">
        <v>13</v>
      </c>
      <c r="P78" s="738">
        <v>23</v>
      </c>
      <c r="Q78" s="737">
        <v>0</v>
      </c>
      <c r="R78" s="741">
        <v>796</v>
      </c>
      <c r="T78" s="740"/>
    </row>
    <row r="79" spans="1:20" s="715" customFormat="1" ht="12.75" customHeight="1">
      <c r="A79" s="575" t="s">
        <v>109</v>
      </c>
      <c r="B79" s="742">
        <v>26</v>
      </c>
      <c r="C79" s="743">
        <v>0</v>
      </c>
      <c r="D79" s="742">
        <v>0</v>
      </c>
      <c r="E79" s="743">
        <v>2</v>
      </c>
      <c r="F79" s="742">
        <v>5</v>
      </c>
      <c r="G79" s="743">
        <v>5</v>
      </c>
      <c r="H79" s="742">
        <v>1</v>
      </c>
      <c r="I79" s="743">
        <v>1</v>
      </c>
      <c r="J79" s="742">
        <v>0</v>
      </c>
      <c r="K79" s="743">
        <v>0</v>
      </c>
      <c r="L79" s="742">
        <v>3</v>
      </c>
      <c r="M79" s="742">
        <v>0</v>
      </c>
      <c r="N79" s="743">
        <v>0</v>
      </c>
      <c r="O79" s="742">
        <v>3</v>
      </c>
      <c r="P79" s="743">
        <v>0</v>
      </c>
      <c r="Q79" s="742">
        <v>1</v>
      </c>
      <c r="R79" s="744">
        <v>5</v>
      </c>
      <c r="T79" s="740"/>
    </row>
    <row r="80" spans="1:20" s="715" customFormat="1" ht="12.75" customHeight="1">
      <c r="A80" s="575" t="s">
        <v>110</v>
      </c>
      <c r="B80" s="742">
        <v>-23</v>
      </c>
      <c r="C80" s="743">
        <v>0</v>
      </c>
      <c r="D80" s="742">
        <v>0</v>
      </c>
      <c r="E80" s="743">
        <v>-1</v>
      </c>
      <c r="F80" s="742">
        <v>-7</v>
      </c>
      <c r="G80" s="743">
        <v>-2</v>
      </c>
      <c r="H80" s="742">
        <v>0</v>
      </c>
      <c r="I80" s="743">
        <v>0</v>
      </c>
      <c r="J80" s="742">
        <v>-5</v>
      </c>
      <c r="K80" s="743">
        <v>0</v>
      </c>
      <c r="L80" s="742">
        <v>-1</v>
      </c>
      <c r="M80" s="742">
        <v>0</v>
      </c>
      <c r="N80" s="743">
        <v>0</v>
      </c>
      <c r="O80" s="742">
        <v>-2</v>
      </c>
      <c r="P80" s="743">
        <v>0</v>
      </c>
      <c r="Q80" s="742">
        <v>0</v>
      </c>
      <c r="R80" s="744">
        <v>-5</v>
      </c>
      <c r="T80" s="740"/>
    </row>
    <row r="81" spans="1:20" s="715" customFormat="1" ht="12.75" customHeight="1">
      <c r="A81" s="575" t="s">
        <v>111</v>
      </c>
      <c r="B81" s="742">
        <v>-11</v>
      </c>
      <c r="C81" s="743">
        <v>-1</v>
      </c>
      <c r="D81" s="742">
        <v>0</v>
      </c>
      <c r="E81" s="743">
        <v>-3</v>
      </c>
      <c r="F81" s="742">
        <v>-10</v>
      </c>
      <c r="G81" s="743">
        <v>3</v>
      </c>
      <c r="H81" s="742">
        <v>-1</v>
      </c>
      <c r="I81" s="743">
        <v>0</v>
      </c>
      <c r="J81" s="742">
        <v>-1</v>
      </c>
      <c r="K81" s="743">
        <v>0</v>
      </c>
      <c r="L81" s="742">
        <v>0</v>
      </c>
      <c r="M81" s="742">
        <v>0</v>
      </c>
      <c r="N81" s="743">
        <v>0</v>
      </c>
      <c r="O81" s="742">
        <v>0</v>
      </c>
      <c r="P81" s="743">
        <v>0</v>
      </c>
      <c r="Q81" s="742">
        <v>1</v>
      </c>
      <c r="R81" s="744">
        <v>1</v>
      </c>
      <c r="T81" s="740"/>
    </row>
    <row r="82" spans="1:20" s="715" customFormat="1" ht="12.75" customHeight="1">
      <c r="A82" s="575" t="s">
        <v>112</v>
      </c>
      <c r="B82" s="742">
        <v>50</v>
      </c>
      <c r="C82" s="743">
        <v>-3</v>
      </c>
      <c r="D82" s="742">
        <v>13</v>
      </c>
      <c r="E82" s="743">
        <v>15</v>
      </c>
      <c r="F82" s="742">
        <v>-32</v>
      </c>
      <c r="G82" s="743">
        <v>1</v>
      </c>
      <c r="H82" s="742">
        <v>0</v>
      </c>
      <c r="I82" s="743">
        <v>-2</v>
      </c>
      <c r="J82" s="742">
        <v>-11</v>
      </c>
      <c r="K82" s="743">
        <v>0</v>
      </c>
      <c r="L82" s="742">
        <v>4</v>
      </c>
      <c r="M82" s="742">
        <v>1</v>
      </c>
      <c r="N82" s="743">
        <v>-3</v>
      </c>
      <c r="O82" s="742">
        <v>5</v>
      </c>
      <c r="P82" s="743">
        <v>0</v>
      </c>
      <c r="Q82" s="742">
        <v>1</v>
      </c>
      <c r="R82" s="744">
        <v>61</v>
      </c>
      <c r="T82" s="740"/>
    </row>
    <row r="83" spans="1:20" s="715" customFormat="1" ht="12.75" customHeight="1">
      <c r="A83" s="575" t="s">
        <v>113</v>
      </c>
      <c r="B83" s="742">
        <v>679</v>
      </c>
      <c r="C83" s="743">
        <v>0</v>
      </c>
      <c r="D83" s="742">
        <v>5</v>
      </c>
      <c r="E83" s="743">
        <v>25</v>
      </c>
      <c r="F83" s="742">
        <v>-49</v>
      </c>
      <c r="G83" s="743">
        <v>77</v>
      </c>
      <c r="H83" s="742">
        <v>-2</v>
      </c>
      <c r="I83" s="743">
        <v>7</v>
      </c>
      <c r="J83" s="742">
        <v>359</v>
      </c>
      <c r="K83" s="743">
        <v>1</v>
      </c>
      <c r="L83" s="742">
        <v>11</v>
      </c>
      <c r="M83" s="742">
        <v>6</v>
      </c>
      <c r="N83" s="743">
        <v>16</v>
      </c>
      <c r="O83" s="742">
        <v>18</v>
      </c>
      <c r="P83" s="743">
        <v>3</v>
      </c>
      <c r="Q83" s="742">
        <v>0</v>
      </c>
      <c r="R83" s="744">
        <v>202</v>
      </c>
      <c r="T83" s="740"/>
    </row>
    <row r="84" spans="1:20" s="715" customFormat="1" ht="12.75" customHeight="1">
      <c r="A84" s="575" t="s">
        <v>114</v>
      </c>
      <c r="B84" s="742">
        <v>697</v>
      </c>
      <c r="C84" s="743">
        <v>1</v>
      </c>
      <c r="D84" s="742">
        <v>3</v>
      </c>
      <c r="E84" s="743">
        <v>66</v>
      </c>
      <c r="F84" s="742">
        <v>0</v>
      </c>
      <c r="G84" s="743">
        <v>20</v>
      </c>
      <c r="H84" s="742">
        <v>7</v>
      </c>
      <c r="I84" s="743">
        <v>96</v>
      </c>
      <c r="J84" s="742">
        <v>240</v>
      </c>
      <c r="K84" s="743">
        <v>0</v>
      </c>
      <c r="L84" s="742">
        <v>0</v>
      </c>
      <c r="M84" s="742">
        <v>1</v>
      </c>
      <c r="N84" s="743">
        <v>15</v>
      </c>
      <c r="O84" s="742">
        <v>5</v>
      </c>
      <c r="P84" s="743">
        <v>2</v>
      </c>
      <c r="Q84" s="742">
        <v>-1</v>
      </c>
      <c r="R84" s="744">
        <v>242</v>
      </c>
      <c r="T84" s="740"/>
    </row>
    <row r="85" spans="1:20" s="715" customFormat="1" ht="12.75" customHeight="1">
      <c r="A85" s="575" t="s">
        <v>115</v>
      </c>
      <c r="B85" s="742">
        <v>87</v>
      </c>
      <c r="C85" s="743">
        <v>0</v>
      </c>
      <c r="D85" s="742">
        <v>0</v>
      </c>
      <c r="E85" s="743">
        <v>5</v>
      </c>
      <c r="F85" s="742">
        <v>-76</v>
      </c>
      <c r="G85" s="743">
        <v>15</v>
      </c>
      <c r="H85" s="742">
        <v>-2</v>
      </c>
      <c r="I85" s="743">
        <v>58</v>
      </c>
      <c r="J85" s="742">
        <v>12</v>
      </c>
      <c r="K85" s="743">
        <v>0</v>
      </c>
      <c r="L85" s="742">
        <v>2</v>
      </c>
      <c r="M85" s="742">
        <v>0</v>
      </c>
      <c r="N85" s="743">
        <v>5</v>
      </c>
      <c r="O85" s="742">
        <v>-5</v>
      </c>
      <c r="P85" s="743">
        <v>21</v>
      </c>
      <c r="Q85" s="742">
        <v>-1</v>
      </c>
      <c r="R85" s="744">
        <v>53</v>
      </c>
      <c r="T85" s="740"/>
    </row>
    <row r="86" spans="1:20" s="715" customFormat="1" ht="12.75" customHeight="1">
      <c r="A86" s="575" t="s">
        <v>116</v>
      </c>
      <c r="B86" s="742">
        <v>198</v>
      </c>
      <c r="C86" s="743">
        <v>1</v>
      </c>
      <c r="D86" s="742">
        <v>2</v>
      </c>
      <c r="E86" s="743">
        <v>21</v>
      </c>
      <c r="F86" s="742">
        <v>-36</v>
      </c>
      <c r="G86" s="743">
        <v>28</v>
      </c>
      <c r="H86" s="742">
        <v>5</v>
      </c>
      <c r="I86" s="743">
        <v>6</v>
      </c>
      <c r="J86" s="742">
        <v>83</v>
      </c>
      <c r="K86" s="743">
        <v>0</v>
      </c>
      <c r="L86" s="742">
        <v>2</v>
      </c>
      <c r="M86" s="742">
        <v>1</v>
      </c>
      <c r="N86" s="743">
        <v>2</v>
      </c>
      <c r="O86" s="742">
        <v>2</v>
      </c>
      <c r="P86" s="743">
        <v>22</v>
      </c>
      <c r="Q86" s="742">
        <v>0</v>
      </c>
      <c r="R86" s="744">
        <v>59</v>
      </c>
      <c r="T86" s="740"/>
    </row>
    <row r="87" spans="1:20" s="711" customFormat="1" ht="11.25" customHeight="1">
      <c r="A87" s="575" t="s">
        <v>117</v>
      </c>
      <c r="B87" s="742">
        <v>-436</v>
      </c>
      <c r="C87" s="743">
        <v>3</v>
      </c>
      <c r="D87" s="742">
        <v>0</v>
      </c>
      <c r="E87" s="743">
        <v>4</v>
      </c>
      <c r="F87" s="742">
        <v>-339</v>
      </c>
      <c r="G87" s="743">
        <v>7</v>
      </c>
      <c r="H87" s="742">
        <v>-20</v>
      </c>
      <c r="I87" s="743">
        <v>1</v>
      </c>
      <c r="J87" s="742">
        <v>41</v>
      </c>
      <c r="K87" s="743">
        <v>0</v>
      </c>
      <c r="L87" s="742">
        <v>-2</v>
      </c>
      <c r="M87" s="742">
        <v>-1</v>
      </c>
      <c r="N87" s="743">
        <v>-1</v>
      </c>
      <c r="O87" s="742">
        <v>-15</v>
      </c>
      <c r="P87" s="743">
        <v>-35</v>
      </c>
      <c r="Q87" s="742">
        <v>-3</v>
      </c>
      <c r="R87" s="744">
        <v>-76</v>
      </c>
      <c r="T87" s="740"/>
    </row>
    <row r="88" spans="1:20" s="715" customFormat="1" ht="12.75" customHeight="1">
      <c r="A88" s="575" t="s">
        <v>118</v>
      </c>
      <c r="B88" s="742">
        <v>708</v>
      </c>
      <c r="C88" s="743">
        <v>0</v>
      </c>
      <c r="D88" s="742">
        <v>7</v>
      </c>
      <c r="E88" s="743">
        <v>110</v>
      </c>
      <c r="F88" s="742">
        <v>-16</v>
      </c>
      <c r="G88" s="743">
        <v>7</v>
      </c>
      <c r="H88" s="742">
        <v>-3</v>
      </c>
      <c r="I88" s="743">
        <v>113</v>
      </c>
      <c r="J88" s="742">
        <v>183</v>
      </c>
      <c r="K88" s="743">
        <v>1</v>
      </c>
      <c r="L88" s="742">
        <v>2</v>
      </c>
      <c r="M88" s="742">
        <v>-1</v>
      </c>
      <c r="N88" s="743">
        <v>37</v>
      </c>
      <c r="O88" s="742">
        <v>2</v>
      </c>
      <c r="P88" s="743">
        <v>10</v>
      </c>
      <c r="Q88" s="742">
        <v>2</v>
      </c>
      <c r="R88" s="744">
        <v>254</v>
      </c>
      <c r="T88" s="740"/>
    </row>
    <row r="89" spans="1:20" s="715" customFormat="1" ht="12.75" customHeight="1">
      <c r="A89" s="469" t="s">
        <v>119</v>
      </c>
      <c r="B89" s="737">
        <v>3465</v>
      </c>
      <c r="C89" s="738">
        <v>5</v>
      </c>
      <c r="D89" s="737">
        <v>11</v>
      </c>
      <c r="E89" s="738">
        <v>268</v>
      </c>
      <c r="F89" s="737">
        <v>-3</v>
      </c>
      <c r="G89" s="738">
        <v>68</v>
      </c>
      <c r="H89" s="737">
        <v>-45</v>
      </c>
      <c r="I89" s="738">
        <v>209</v>
      </c>
      <c r="J89" s="737">
        <v>2054</v>
      </c>
      <c r="K89" s="738">
        <v>88</v>
      </c>
      <c r="L89" s="737">
        <v>5</v>
      </c>
      <c r="M89" s="737">
        <v>4</v>
      </c>
      <c r="N89" s="738">
        <v>9</v>
      </c>
      <c r="O89" s="737">
        <v>-12</v>
      </c>
      <c r="P89" s="738">
        <v>256</v>
      </c>
      <c r="Q89" s="737">
        <v>-2</v>
      </c>
      <c r="R89" s="741">
        <v>550</v>
      </c>
      <c r="T89" s="740"/>
    </row>
    <row r="90" spans="1:20" s="715" customFormat="1" ht="12.75" customHeight="1">
      <c r="A90" s="575" t="s">
        <v>120</v>
      </c>
      <c r="B90" s="742">
        <v>237</v>
      </c>
      <c r="C90" s="743">
        <v>0</v>
      </c>
      <c r="D90" s="742">
        <v>1</v>
      </c>
      <c r="E90" s="743">
        <v>-11</v>
      </c>
      <c r="F90" s="742">
        <v>-8</v>
      </c>
      <c r="G90" s="743">
        <v>20</v>
      </c>
      <c r="H90" s="742">
        <v>-9</v>
      </c>
      <c r="I90" s="743">
        <v>4</v>
      </c>
      <c r="J90" s="742">
        <v>92</v>
      </c>
      <c r="K90" s="743">
        <v>-1</v>
      </c>
      <c r="L90" s="742">
        <v>-1</v>
      </c>
      <c r="M90" s="742">
        <v>3</v>
      </c>
      <c r="N90" s="743">
        <v>0</v>
      </c>
      <c r="O90" s="742">
        <v>-9</v>
      </c>
      <c r="P90" s="743">
        <v>112</v>
      </c>
      <c r="Q90" s="742">
        <v>0</v>
      </c>
      <c r="R90" s="744">
        <v>44</v>
      </c>
      <c r="T90" s="740"/>
    </row>
    <row r="91" spans="1:20" s="715" customFormat="1" ht="12.75" customHeight="1">
      <c r="A91" s="575" t="s">
        <v>121</v>
      </c>
      <c r="B91" s="742">
        <v>349</v>
      </c>
      <c r="C91" s="743">
        <v>2</v>
      </c>
      <c r="D91" s="742">
        <v>6</v>
      </c>
      <c r="E91" s="743">
        <v>2</v>
      </c>
      <c r="F91" s="742">
        <v>1</v>
      </c>
      <c r="G91" s="743">
        <v>7</v>
      </c>
      <c r="H91" s="742">
        <v>1</v>
      </c>
      <c r="I91" s="743">
        <v>0</v>
      </c>
      <c r="J91" s="742">
        <v>282</v>
      </c>
      <c r="K91" s="743">
        <v>0</v>
      </c>
      <c r="L91" s="742">
        <v>-1</v>
      </c>
      <c r="M91" s="742">
        <v>0</v>
      </c>
      <c r="N91" s="743">
        <v>2</v>
      </c>
      <c r="O91" s="742">
        <v>2</v>
      </c>
      <c r="P91" s="743">
        <v>12</v>
      </c>
      <c r="Q91" s="742">
        <v>0</v>
      </c>
      <c r="R91" s="744">
        <v>33</v>
      </c>
      <c r="T91" s="740"/>
    </row>
    <row r="92" spans="1:20" s="715" customFormat="1" ht="12.75" customHeight="1">
      <c r="A92" s="575" t="s">
        <v>122</v>
      </c>
      <c r="B92" s="742">
        <v>0</v>
      </c>
      <c r="C92" s="743">
        <v>0</v>
      </c>
      <c r="D92" s="742">
        <v>0</v>
      </c>
      <c r="E92" s="743">
        <v>0</v>
      </c>
      <c r="F92" s="742">
        <v>-1</v>
      </c>
      <c r="G92" s="743">
        <v>-1</v>
      </c>
      <c r="H92" s="742">
        <v>0</v>
      </c>
      <c r="I92" s="743">
        <v>0</v>
      </c>
      <c r="J92" s="742">
        <v>-3</v>
      </c>
      <c r="K92" s="743">
        <v>0</v>
      </c>
      <c r="L92" s="742">
        <v>0</v>
      </c>
      <c r="M92" s="742">
        <v>0</v>
      </c>
      <c r="N92" s="743">
        <v>0</v>
      </c>
      <c r="O92" s="742">
        <v>0</v>
      </c>
      <c r="P92" s="743">
        <v>0</v>
      </c>
      <c r="Q92" s="742">
        <v>0</v>
      </c>
      <c r="R92" s="744">
        <v>5</v>
      </c>
      <c r="T92" s="740"/>
    </row>
    <row r="93" spans="1:20" s="715" customFormat="1" ht="12.75" customHeight="1">
      <c r="A93" s="575" t="s">
        <v>123</v>
      </c>
      <c r="B93" s="742">
        <v>132</v>
      </c>
      <c r="C93" s="743">
        <v>1</v>
      </c>
      <c r="D93" s="742">
        <v>0</v>
      </c>
      <c r="E93" s="743">
        <v>0</v>
      </c>
      <c r="F93" s="742">
        <v>-2</v>
      </c>
      <c r="G93" s="743">
        <v>0</v>
      </c>
      <c r="H93" s="742">
        <v>0</v>
      </c>
      <c r="I93" s="743">
        <v>0</v>
      </c>
      <c r="J93" s="742">
        <v>123</v>
      </c>
      <c r="K93" s="743">
        <v>-1</v>
      </c>
      <c r="L93" s="742">
        <v>-1</v>
      </c>
      <c r="M93" s="742">
        <v>1</v>
      </c>
      <c r="N93" s="743">
        <v>0</v>
      </c>
      <c r="O93" s="742">
        <v>-3</v>
      </c>
      <c r="P93" s="743">
        <v>10</v>
      </c>
      <c r="Q93" s="742">
        <v>0</v>
      </c>
      <c r="R93" s="744">
        <v>4</v>
      </c>
      <c r="T93" s="740"/>
    </row>
    <row r="94" spans="1:20" s="715" customFormat="1" ht="12.75" customHeight="1">
      <c r="A94" s="575" t="s">
        <v>124</v>
      </c>
      <c r="B94" s="742">
        <v>609</v>
      </c>
      <c r="C94" s="743">
        <v>1</v>
      </c>
      <c r="D94" s="742">
        <v>3</v>
      </c>
      <c r="E94" s="743">
        <v>110</v>
      </c>
      <c r="F94" s="742">
        <v>-6</v>
      </c>
      <c r="G94" s="743">
        <v>6</v>
      </c>
      <c r="H94" s="742">
        <v>-3</v>
      </c>
      <c r="I94" s="743">
        <v>199</v>
      </c>
      <c r="J94" s="742">
        <v>147</v>
      </c>
      <c r="K94" s="743">
        <v>1</v>
      </c>
      <c r="L94" s="742">
        <v>0</v>
      </c>
      <c r="M94" s="742">
        <v>0</v>
      </c>
      <c r="N94" s="743">
        <v>3</v>
      </c>
      <c r="O94" s="742">
        <v>-3</v>
      </c>
      <c r="P94" s="743">
        <v>0</v>
      </c>
      <c r="Q94" s="742">
        <v>0</v>
      </c>
      <c r="R94" s="744">
        <v>151</v>
      </c>
      <c r="T94" s="740"/>
    </row>
    <row r="95" spans="1:20" s="715" customFormat="1" ht="12.75" customHeight="1">
      <c r="A95" s="575" t="s">
        <v>125</v>
      </c>
      <c r="B95" s="742">
        <v>1588</v>
      </c>
      <c r="C95" s="743">
        <v>1</v>
      </c>
      <c r="D95" s="742">
        <v>1</v>
      </c>
      <c r="E95" s="743">
        <v>182</v>
      </c>
      <c r="F95" s="742">
        <v>9</v>
      </c>
      <c r="G95" s="743">
        <v>27</v>
      </c>
      <c r="H95" s="742">
        <v>-20</v>
      </c>
      <c r="I95" s="743">
        <v>-1</v>
      </c>
      <c r="J95" s="742">
        <v>1387</v>
      </c>
      <c r="K95" s="743">
        <v>10</v>
      </c>
      <c r="L95" s="742">
        <v>3</v>
      </c>
      <c r="M95" s="742">
        <v>1</v>
      </c>
      <c r="N95" s="743">
        <v>3</v>
      </c>
      <c r="O95" s="742">
        <v>-13</v>
      </c>
      <c r="P95" s="743">
        <v>10</v>
      </c>
      <c r="Q95" s="742">
        <v>-2</v>
      </c>
      <c r="R95" s="744">
        <v>-10</v>
      </c>
      <c r="T95" s="740"/>
    </row>
    <row r="96" spans="1:20" s="715" customFormat="1" ht="12.75" customHeight="1">
      <c r="A96" s="575" t="s">
        <v>126</v>
      </c>
      <c r="B96" s="742">
        <v>-46</v>
      </c>
      <c r="C96" s="743">
        <v>0</v>
      </c>
      <c r="D96" s="742">
        <v>0</v>
      </c>
      <c r="E96" s="743">
        <v>-16</v>
      </c>
      <c r="F96" s="742">
        <v>1</v>
      </c>
      <c r="G96" s="743">
        <v>-1</v>
      </c>
      <c r="H96" s="742">
        <v>-1</v>
      </c>
      <c r="I96" s="743">
        <v>-10</v>
      </c>
      <c r="J96" s="742">
        <v>10</v>
      </c>
      <c r="K96" s="743">
        <v>2</v>
      </c>
      <c r="L96" s="742">
        <v>1</v>
      </c>
      <c r="M96" s="742">
        <v>0</v>
      </c>
      <c r="N96" s="743">
        <v>1</v>
      </c>
      <c r="O96" s="742">
        <v>-2</v>
      </c>
      <c r="P96" s="743">
        <v>-2</v>
      </c>
      <c r="Q96" s="742">
        <v>0</v>
      </c>
      <c r="R96" s="744">
        <v>-29</v>
      </c>
      <c r="T96" s="740"/>
    </row>
    <row r="97" spans="1:20" s="715" customFormat="1" ht="12.75" customHeight="1">
      <c r="A97" s="575" t="s">
        <v>127</v>
      </c>
      <c r="B97" s="742">
        <v>-6</v>
      </c>
      <c r="C97" s="743">
        <v>0</v>
      </c>
      <c r="D97" s="742">
        <v>0</v>
      </c>
      <c r="E97" s="743">
        <v>0</v>
      </c>
      <c r="F97" s="742">
        <v>-6</v>
      </c>
      <c r="G97" s="743">
        <v>-1</v>
      </c>
      <c r="H97" s="742">
        <v>-2</v>
      </c>
      <c r="I97" s="743">
        <v>0</v>
      </c>
      <c r="J97" s="742">
        <v>1</v>
      </c>
      <c r="K97" s="743">
        <v>0</v>
      </c>
      <c r="L97" s="742">
        <v>0</v>
      </c>
      <c r="M97" s="742">
        <v>0</v>
      </c>
      <c r="N97" s="743">
        <v>0</v>
      </c>
      <c r="O97" s="742">
        <v>-1</v>
      </c>
      <c r="P97" s="743">
        <v>1</v>
      </c>
      <c r="Q97" s="742">
        <v>0</v>
      </c>
      <c r="R97" s="744">
        <v>2</v>
      </c>
      <c r="T97" s="740"/>
    </row>
    <row r="98" spans="1:20" s="715" customFormat="1" ht="12.75" customHeight="1">
      <c r="A98" s="575" t="s">
        <v>128</v>
      </c>
      <c r="B98" s="742">
        <v>532</v>
      </c>
      <c r="C98" s="743">
        <v>0</v>
      </c>
      <c r="D98" s="742">
        <v>0</v>
      </c>
      <c r="E98" s="743">
        <v>1</v>
      </c>
      <c r="F98" s="742">
        <v>11</v>
      </c>
      <c r="G98" s="743">
        <v>9</v>
      </c>
      <c r="H98" s="742">
        <v>-2</v>
      </c>
      <c r="I98" s="743">
        <v>17</v>
      </c>
      <c r="J98" s="742">
        <v>17</v>
      </c>
      <c r="K98" s="743">
        <v>77</v>
      </c>
      <c r="L98" s="742">
        <v>4</v>
      </c>
      <c r="M98" s="742">
        <v>-1</v>
      </c>
      <c r="N98" s="743">
        <v>0</v>
      </c>
      <c r="O98" s="742">
        <v>8</v>
      </c>
      <c r="P98" s="743">
        <v>69</v>
      </c>
      <c r="Q98" s="742">
        <v>0</v>
      </c>
      <c r="R98" s="744">
        <v>322</v>
      </c>
      <c r="T98" s="740"/>
    </row>
    <row r="99" spans="1:20" ht="12.75">
      <c r="A99" s="575" t="s">
        <v>129</v>
      </c>
      <c r="B99" s="742">
        <v>-16</v>
      </c>
      <c r="C99" s="743">
        <v>0</v>
      </c>
      <c r="D99" s="742">
        <v>0</v>
      </c>
      <c r="E99" s="743">
        <v>0</v>
      </c>
      <c r="F99" s="742">
        <v>-2</v>
      </c>
      <c r="G99" s="743">
        <v>0</v>
      </c>
      <c r="H99" s="742">
        <v>-9</v>
      </c>
      <c r="I99" s="743">
        <v>0</v>
      </c>
      <c r="J99" s="742">
        <v>-6</v>
      </c>
      <c r="K99" s="743">
        <v>0</v>
      </c>
      <c r="L99" s="742">
        <v>0</v>
      </c>
      <c r="M99" s="742">
        <v>0</v>
      </c>
      <c r="N99" s="743">
        <v>0</v>
      </c>
      <c r="O99" s="742">
        <v>0</v>
      </c>
      <c r="P99" s="743">
        <v>0</v>
      </c>
      <c r="Q99" s="742">
        <v>0</v>
      </c>
      <c r="R99" s="744">
        <v>1</v>
      </c>
      <c r="T99" s="740"/>
    </row>
    <row r="100" spans="1:20" ht="12.75">
      <c r="A100" s="717" t="s">
        <v>130</v>
      </c>
      <c r="B100" s="745">
        <v>86</v>
      </c>
      <c r="C100" s="746">
        <v>0</v>
      </c>
      <c r="D100" s="745">
        <v>0</v>
      </c>
      <c r="E100" s="746">
        <v>0</v>
      </c>
      <c r="F100" s="745">
        <v>0</v>
      </c>
      <c r="G100" s="746">
        <v>2</v>
      </c>
      <c r="H100" s="745">
        <v>0</v>
      </c>
      <c r="I100" s="746">
        <v>0</v>
      </c>
      <c r="J100" s="745">
        <v>4</v>
      </c>
      <c r="K100" s="746">
        <v>0</v>
      </c>
      <c r="L100" s="745">
        <v>0</v>
      </c>
      <c r="M100" s="745">
        <v>0</v>
      </c>
      <c r="N100" s="746">
        <v>0</v>
      </c>
      <c r="O100" s="745">
        <v>9</v>
      </c>
      <c r="P100" s="746">
        <v>44</v>
      </c>
      <c r="Q100" s="745">
        <v>0</v>
      </c>
      <c r="R100" s="747">
        <v>27</v>
      </c>
      <c r="T100" s="740"/>
    </row>
  </sheetData>
  <mergeCells count="3">
    <mergeCell ref="A3:A4"/>
    <mergeCell ref="B3:B4"/>
    <mergeCell ref="C3:R3"/>
  </mergeCells>
  <hyperlinks>
    <hyperlink ref="A1" location="Содержание!A42" display="Содержание"/>
  </hyperlinks>
  <printOptions horizontalCentered="1" verticalCentered="1"/>
  <pageMargins left="0.70866141732283472" right="0.51181102362204722" top="0.59055118110236227" bottom="0.51181102362204722" header="0.39370078740157483" footer="0.51181102362204722"/>
  <pageSetup paperSize="9" firstPageNumber="86" orientation="landscape" useFirstPageNumber="1" r:id="rId1"/>
  <headerFooter alignWithMargins="0">
    <oddHeader>&amp;C&amp;9&amp;P</oddHeader>
  </headerFooter>
  <rowBreaks count="3" manualBreakCount="3">
    <brk id="37" max="16383" man="1"/>
    <brk id="69" max="16383" man="1"/>
    <brk id="100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3"/>
  <sheetViews>
    <sheetView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L19" sqref="L19"/>
    </sheetView>
  </sheetViews>
  <sheetFormatPr defaultColWidth="21.85546875" defaultRowHeight="15.75"/>
  <cols>
    <col min="1" max="1" width="31.5703125" style="756" customWidth="1"/>
    <col min="2" max="3" width="13.5703125" style="756" customWidth="1"/>
    <col min="4" max="4" width="12.5703125" style="756" customWidth="1"/>
    <col min="5" max="5" width="13.5703125" style="756" customWidth="1"/>
    <col min="6" max="6" width="15.5703125" style="756" customWidth="1"/>
    <col min="7" max="7" width="12.7109375" style="756" customWidth="1"/>
    <col min="8" max="8" width="16.5703125" style="756" customWidth="1"/>
    <col min="9" max="9" width="8" style="757" customWidth="1"/>
    <col min="10" max="10" width="9.5703125" style="752" customWidth="1"/>
    <col min="11" max="11" width="11.28515625" style="752" customWidth="1"/>
    <col min="12" max="12" width="10.7109375" style="752" customWidth="1"/>
    <col min="13" max="13" width="8.7109375" style="753" customWidth="1"/>
    <col min="14" max="14" width="9.42578125" style="753" customWidth="1"/>
    <col min="15" max="15" width="10" style="753" customWidth="1"/>
    <col min="16" max="16" width="9.140625" style="753" customWidth="1"/>
    <col min="17" max="17" width="9.7109375" style="756" customWidth="1"/>
    <col min="18" max="53" width="5.5703125" style="756" customWidth="1"/>
    <col min="54" max="255" width="21.85546875" style="756"/>
    <col min="256" max="256" width="3" style="756" customWidth="1"/>
    <col min="257" max="257" width="31.5703125" style="756" customWidth="1"/>
    <col min="258" max="259" width="13.5703125" style="756" customWidth="1"/>
    <col min="260" max="260" width="12.5703125" style="756" customWidth="1"/>
    <col min="261" max="261" width="13.5703125" style="756" customWidth="1"/>
    <col min="262" max="262" width="15.5703125" style="756" customWidth="1"/>
    <col min="263" max="263" width="12.7109375" style="756" customWidth="1"/>
    <col min="264" max="264" width="16.5703125" style="756" customWidth="1"/>
    <col min="265" max="265" width="8" style="756" customWidth="1"/>
    <col min="266" max="266" width="9.5703125" style="756" customWidth="1"/>
    <col min="267" max="267" width="11.28515625" style="756" customWidth="1"/>
    <col min="268" max="268" width="10.7109375" style="756" customWidth="1"/>
    <col min="269" max="269" width="8.7109375" style="756" customWidth="1"/>
    <col min="270" max="270" width="9.42578125" style="756" customWidth="1"/>
    <col min="271" max="271" width="10" style="756" customWidth="1"/>
    <col min="272" max="272" width="9.140625" style="756" customWidth="1"/>
    <col min="273" max="273" width="9.7109375" style="756" customWidth="1"/>
    <col min="274" max="309" width="5.5703125" style="756" customWidth="1"/>
    <col min="310" max="511" width="21.85546875" style="756"/>
    <col min="512" max="512" width="3" style="756" customWidth="1"/>
    <col min="513" max="513" width="31.5703125" style="756" customWidth="1"/>
    <col min="514" max="515" width="13.5703125" style="756" customWidth="1"/>
    <col min="516" max="516" width="12.5703125" style="756" customWidth="1"/>
    <col min="517" max="517" width="13.5703125" style="756" customWidth="1"/>
    <col min="518" max="518" width="15.5703125" style="756" customWidth="1"/>
    <col min="519" max="519" width="12.7109375" style="756" customWidth="1"/>
    <col min="520" max="520" width="16.5703125" style="756" customWidth="1"/>
    <col min="521" max="521" width="8" style="756" customWidth="1"/>
    <col min="522" max="522" width="9.5703125" style="756" customWidth="1"/>
    <col min="523" max="523" width="11.28515625" style="756" customWidth="1"/>
    <col min="524" max="524" width="10.7109375" style="756" customWidth="1"/>
    <col min="525" max="525" width="8.7109375" style="756" customWidth="1"/>
    <col min="526" max="526" width="9.42578125" style="756" customWidth="1"/>
    <col min="527" max="527" width="10" style="756" customWidth="1"/>
    <col min="528" max="528" width="9.140625" style="756" customWidth="1"/>
    <col min="529" max="529" width="9.7109375" style="756" customWidth="1"/>
    <col min="530" max="565" width="5.5703125" style="756" customWidth="1"/>
    <col min="566" max="767" width="21.85546875" style="756"/>
    <col min="768" max="768" width="3" style="756" customWidth="1"/>
    <col min="769" max="769" width="31.5703125" style="756" customWidth="1"/>
    <col min="770" max="771" width="13.5703125" style="756" customWidth="1"/>
    <col min="772" max="772" width="12.5703125" style="756" customWidth="1"/>
    <col min="773" max="773" width="13.5703125" style="756" customWidth="1"/>
    <col min="774" max="774" width="15.5703125" style="756" customWidth="1"/>
    <col min="775" max="775" width="12.7109375" style="756" customWidth="1"/>
    <col min="776" max="776" width="16.5703125" style="756" customWidth="1"/>
    <col min="777" max="777" width="8" style="756" customWidth="1"/>
    <col min="778" max="778" width="9.5703125" style="756" customWidth="1"/>
    <col min="779" max="779" width="11.28515625" style="756" customWidth="1"/>
    <col min="780" max="780" width="10.7109375" style="756" customWidth="1"/>
    <col min="781" max="781" width="8.7109375" style="756" customWidth="1"/>
    <col min="782" max="782" width="9.42578125" style="756" customWidth="1"/>
    <col min="783" max="783" width="10" style="756" customWidth="1"/>
    <col min="784" max="784" width="9.140625" style="756" customWidth="1"/>
    <col min="785" max="785" width="9.7109375" style="756" customWidth="1"/>
    <col min="786" max="821" width="5.5703125" style="756" customWidth="1"/>
    <col min="822" max="1023" width="21.85546875" style="756"/>
    <col min="1024" max="1024" width="3" style="756" customWidth="1"/>
    <col min="1025" max="1025" width="31.5703125" style="756" customWidth="1"/>
    <col min="1026" max="1027" width="13.5703125" style="756" customWidth="1"/>
    <col min="1028" max="1028" width="12.5703125" style="756" customWidth="1"/>
    <col min="1029" max="1029" width="13.5703125" style="756" customWidth="1"/>
    <col min="1030" max="1030" width="15.5703125" style="756" customWidth="1"/>
    <col min="1031" max="1031" width="12.7109375" style="756" customWidth="1"/>
    <col min="1032" max="1032" width="16.5703125" style="756" customWidth="1"/>
    <col min="1033" max="1033" width="8" style="756" customWidth="1"/>
    <col min="1034" max="1034" width="9.5703125" style="756" customWidth="1"/>
    <col min="1035" max="1035" width="11.28515625" style="756" customWidth="1"/>
    <col min="1036" max="1036" width="10.7109375" style="756" customWidth="1"/>
    <col min="1037" max="1037" width="8.7109375" style="756" customWidth="1"/>
    <col min="1038" max="1038" width="9.42578125" style="756" customWidth="1"/>
    <col min="1039" max="1039" width="10" style="756" customWidth="1"/>
    <col min="1040" max="1040" width="9.140625" style="756" customWidth="1"/>
    <col min="1041" max="1041" width="9.7109375" style="756" customWidth="1"/>
    <col min="1042" max="1077" width="5.5703125" style="756" customWidth="1"/>
    <col min="1078" max="1279" width="21.85546875" style="756"/>
    <col min="1280" max="1280" width="3" style="756" customWidth="1"/>
    <col min="1281" max="1281" width="31.5703125" style="756" customWidth="1"/>
    <col min="1282" max="1283" width="13.5703125" style="756" customWidth="1"/>
    <col min="1284" max="1284" width="12.5703125" style="756" customWidth="1"/>
    <col min="1285" max="1285" width="13.5703125" style="756" customWidth="1"/>
    <col min="1286" max="1286" width="15.5703125" style="756" customWidth="1"/>
    <col min="1287" max="1287" width="12.7109375" style="756" customWidth="1"/>
    <col min="1288" max="1288" width="16.5703125" style="756" customWidth="1"/>
    <col min="1289" max="1289" width="8" style="756" customWidth="1"/>
    <col min="1290" max="1290" width="9.5703125" style="756" customWidth="1"/>
    <col min="1291" max="1291" width="11.28515625" style="756" customWidth="1"/>
    <col min="1292" max="1292" width="10.7109375" style="756" customWidth="1"/>
    <col min="1293" max="1293" width="8.7109375" style="756" customWidth="1"/>
    <col min="1294" max="1294" width="9.42578125" style="756" customWidth="1"/>
    <col min="1295" max="1295" width="10" style="756" customWidth="1"/>
    <col min="1296" max="1296" width="9.140625" style="756" customWidth="1"/>
    <col min="1297" max="1297" width="9.7109375" style="756" customWidth="1"/>
    <col min="1298" max="1333" width="5.5703125" style="756" customWidth="1"/>
    <col min="1334" max="1535" width="21.85546875" style="756"/>
    <col min="1536" max="1536" width="3" style="756" customWidth="1"/>
    <col min="1537" max="1537" width="31.5703125" style="756" customWidth="1"/>
    <col min="1538" max="1539" width="13.5703125" style="756" customWidth="1"/>
    <col min="1540" max="1540" width="12.5703125" style="756" customWidth="1"/>
    <col min="1541" max="1541" width="13.5703125" style="756" customWidth="1"/>
    <col min="1542" max="1542" width="15.5703125" style="756" customWidth="1"/>
    <col min="1543" max="1543" width="12.7109375" style="756" customWidth="1"/>
    <col min="1544" max="1544" width="16.5703125" style="756" customWidth="1"/>
    <col min="1545" max="1545" width="8" style="756" customWidth="1"/>
    <col min="1546" max="1546" width="9.5703125" style="756" customWidth="1"/>
    <col min="1547" max="1547" width="11.28515625" style="756" customWidth="1"/>
    <col min="1548" max="1548" width="10.7109375" style="756" customWidth="1"/>
    <col min="1549" max="1549" width="8.7109375" style="756" customWidth="1"/>
    <col min="1550" max="1550" width="9.42578125" style="756" customWidth="1"/>
    <col min="1551" max="1551" width="10" style="756" customWidth="1"/>
    <col min="1552" max="1552" width="9.140625" style="756" customWidth="1"/>
    <col min="1553" max="1553" width="9.7109375" style="756" customWidth="1"/>
    <col min="1554" max="1589" width="5.5703125" style="756" customWidth="1"/>
    <col min="1590" max="1791" width="21.85546875" style="756"/>
    <col min="1792" max="1792" width="3" style="756" customWidth="1"/>
    <col min="1793" max="1793" width="31.5703125" style="756" customWidth="1"/>
    <col min="1794" max="1795" width="13.5703125" style="756" customWidth="1"/>
    <col min="1796" max="1796" width="12.5703125" style="756" customWidth="1"/>
    <col min="1797" max="1797" width="13.5703125" style="756" customWidth="1"/>
    <col min="1798" max="1798" width="15.5703125" style="756" customWidth="1"/>
    <col min="1799" max="1799" width="12.7109375" style="756" customWidth="1"/>
    <col min="1800" max="1800" width="16.5703125" style="756" customWidth="1"/>
    <col min="1801" max="1801" width="8" style="756" customWidth="1"/>
    <col min="1802" max="1802" width="9.5703125" style="756" customWidth="1"/>
    <col min="1803" max="1803" width="11.28515625" style="756" customWidth="1"/>
    <col min="1804" max="1804" width="10.7109375" style="756" customWidth="1"/>
    <col min="1805" max="1805" width="8.7109375" style="756" customWidth="1"/>
    <col min="1806" max="1806" width="9.42578125" style="756" customWidth="1"/>
    <col min="1807" max="1807" width="10" style="756" customWidth="1"/>
    <col min="1808" max="1808" width="9.140625" style="756" customWidth="1"/>
    <col min="1809" max="1809" width="9.7109375" style="756" customWidth="1"/>
    <col min="1810" max="1845" width="5.5703125" style="756" customWidth="1"/>
    <col min="1846" max="2047" width="21.85546875" style="756"/>
    <col min="2048" max="2048" width="3" style="756" customWidth="1"/>
    <col min="2049" max="2049" width="31.5703125" style="756" customWidth="1"/>
    <col min="2050" max="2051" width="13.5703125" style="756" customWidth="1"/>
    <col min="2052" max="2052" width="12.5703125" style="756" customWidth="1"/>
    <col min="2053" max="2053" width="13.5703125" style="756" customWidth="1"/>
    <col min="2054" max="2054" width="15.5703125" style="756" customWidth="1"/>
    <col min="2055" max="2055" width="12.7109375" style="756" customWidth="1"/>
    <col min="2056" max="2056" width="16.5703125" style="756" customWidth="1"/>
    <col min="2057" max="2057" width="8" style="756" customWidth="1"/>
    <col min="2058" max="2058" width="9.5703125" style="756" customWidth="1"/>
    <col min="2059" max="2059" width="11.28515625" style="756" customWidth="1"/>
    <col min="2060" max="2060" width="10.7109375" style="756" customWidth="1"/>
    <col min="2061" max="2061" width="8.7109375" style="756" customWidth="1"/>
    <col min="2062" max="2062" width="9.42578125" style="756" customWidth="1"/>
    <col min="2063" max="2063" width="10" style="756" customWidth="1"/>
    <col min="2064" max="2064" width="9.140625" style="756" customWidth="1"/>
    <col min="2065" max="2065" width="9.7109375" style="756" customWidth="1"/>
    <col min="2066" max="2101" width="5.5703125" style="756" customWidth="1"/>
    <col min="2102" max="2303" width="21.85546875" style="756"/>
    <col min="2304" max="2304" width="3" style="756" customWidth="1"/>
    <col min="2305" max="2305" width="31.5703125" style="756" customWidth="1"/>
    <col min="2306" max="2307" width="13.5703125" style="756" customWidth="1"/>
    <col min="2308" max="2308" width="12.5703125" style="756" customWidth="1"/>
    <col min="2309" max="2309" width="13.5703125" style="756" customWidth="1"/>
    <col min="2310" max="2310" width="15.5703125" style="756" customWidth="1"/>
    <col min="2311" max="2311" width="12.7109375" style="756" customWidth="1"/>
    <col min="2312" max="2312" width="16.5703125" style="756" customWidth="1"/>
    <col min="2313" max="2313" width="8" style="756" customWidth="1"/>
    <col min="2314" max="2314" width="9.5703125" style="756" customWidth="1"/>
    <col min="2315" max="2315" width="11.28515625" style="756" customWidth="1"/>
    <col min="2316" max="2316" width="10.7109375" style="756" customWidth="1"/>
    <col min="2317" max="2317" width="8.7109375" style="756" customWidth="1"/>
    <col min="2318" max="2318" width="9.42578125" style="756" customWidth="1"/>
    <col min="2319" max="2319" width="10" style="756" customWidth="1"/>
    <col min="2320" max="2320" width="9.140625" style="756" customWidth="1"/>
    <col min="2321" max="2321" width="9.7109375" style="756" customWidth="1"/>
    <col min="2322" max="2357" width="5.5703125" style="756" customWidth="1"/>
    <col min="2358" max="2559" width="21.85546875" style="756"/>
    <col min="2560" max="2560" width="3" style="756" customWidth="1"/>
    <col min="2561" max="2561" width="31.5703125" style="756" customWidth="1"/>
    <col min="2562" max="2563" width="13.5703125" style="756" customWidth="1"/>
    <col min="2564" max="2564" width="12.5703125" style="756" customWidth="1"/>
    <col min="2565" max="2565" width="13.5703125" style="756" customWidth="1"/>
    <col min="2566" max="2566" width="15.5703125" style="756" customWidth="1"/>
    <col min="2567" max="2567" width="12.7109375" style="756" customWidth="1"/>
    <col min="2568" max="2568" width="16.5703125" style="756" customWidth="1"/>
    <col min="2569" max="2569" width="8" style="756" customWidth="1"/>
    <col min="2570" max="2570" width="9.5703125" style="756" customWidth="1"/>
    <col min="2571" max="2571" width="11.28515625" style="756" customWidth="1"/>
    <col min="2572" max="2572" width="10.7109375" style="756" customWidth="1"/>
    <col min="2573" max="2573" width="8.7109375" style="756" customWidth="1"/>
    <col min="2574" max="2574" width="9.42578125" style="756" customWidth="1"/>
    <col min="2575" max="2575" width="10" style="756" customWidth="1"/>
    <col min="2576" max="2576" width="9.140625" style="756" customWidth="1"/>
    <col min="2577" max="2577" width="9.7109375" style="756" customWidth="1"/>
    <col min="2578" max="2613" width="5.5703125" style="756" customWidth="1"/>
    <col min="2614" max="2815" width="21.85546875" style="756"/>
    <col min="2816" max="2816" width="3" style="756" customWidth="1"/>
    <col min="2817" max="2817" width="31.5703125" style="756" customWidth="1"/>
    <col min="2818" max="2819" width="13.5703125" style="756" customWidth="1"/>
    <col min="2820" max="2820" width="12.5703125" style="756" customWidth="1"/>
    <col min="2821" max="2821" width="13.5703125" style="756" customWidth="1"/>
    <col min="2822" max="2822" width="15.5703125" style="756" customWidth="1"/>
    <col min="2823" max="2823" width="12.7109375" style="756" customWidth="1"/>
    <col min="2824" max="2824" width="16.5703125" style="756" customWidth="1"/>
    <col min="2825" max="2825" width="8" style="756" customWidth="1"/>
    <col min="2826" max="2826" width="9.5703125" style="756" customWidth="1"/>
    <col min="2827" max="2827" width="11.28515625" style="756" customWidth="1"/>
    <col min="2828" max="2828" width="10.7109375" style="756" customWidth="1"/>
    <col min="2829" max="2829" width="8.7109375" style="756" customWidth="1"/>
    <col min="2830" max="2830" width="9.42578125" style="756" customWidth="1"/>
    <col min="2831" max="2831" width="10" style="756" customWidth="1"/>
    <col min="2832" max="2832" width="9.140625" style="756" customWidth="1"/>
    <col min="2833" max="2833" width="9.7109375" style="756" customWidth="1"/>
    <col min="2834" max="2869" width="5.5703125" style="756" customWidth="1"/>
    <col min="2870" max="3071" width="21.85546875" style="756"/>
    <col min="3072" max="3072" width="3" style="756" customWidth="1"/>
    <col min="3073" max="3073" width="31.5703125" style="756" customWidth="1"/>
    <col min="3074" max="3075" width="13.5703125" style="756" customWidth="1"/>
    <col min="3076" max="3076" width="12.5703125" style="756" customWidth="1"/>
    <col min="3077" max="3077" width="13.5703125" style="756" customWidth="1"/>
    <col min="3078" max="3078" width="15.5703125" style="756" customWidth="1"/>
    <col min="3079" max="3079" width="12.7109375" style="756" customWidth="1"/>
    <col min="3080" max="3080" width="16.5703125" style="756" customWidth="1"/>
    <col min="3081" max="3081" width="8" style="756" customWidth="1"/>
    <col min="3082" max="3082" width="9.5703125" style="756" customWidth="1"/>
    <col min="3083" max="3083" width="11.28515625" style="756" customWidth="1"/>
    <col min="3084" max="3084" width="10.7109375" style="756" customWidth="1"/>
    <col min="3085" max="3085" width="8.7109375" style="756" customWidth="1"/>
    <col min="3086" max="3086" width="9.42578125" style="756" customWidth="1"/>
    <col min="3087" max="3087" width="10" style="756" customWidth="1"/>
    <col min="3088" max="3088" width="9.140625" style="756" customWidth="1"/>
    <col min="3089" max="3089" width="9.7109375" style="756" customWidth="1"/>
    <col min="3090" max="3125" width="5.5703125" style="756" customWidth="1"/>
    <col min="3126" max="3327" width="21.85546875" style="756"/>
    <col min="3328" max="3328" width="3" style="756" customWidth="1"/>
    <col min="3329" max="3329" width="31.5703125" style="756" customWidth="1"/>
    <col min="3330" max="3331" width="13.5703125" style="756" customWidth="1"/>
    <col min="3332" max="3332" width="12.5703125" style="756" customWidth="1"/>
    <col min="3333" max="3333" width="13.5703125" style="756" customWidth="1"/>
    <col min="3334" max="3334" width="15.5703125" style="756" customWidth="1"/>
    <col min="3335" max="3335" width="12.7109375" style="756" customWidth="1"/>
    <col min="3336" max="3336" width="16.5703125" style="756" customWidth="1"/>
    <col min="3337" max="3337" width="8" style="756" customWidth="1"/>
    <col min="3338" max="3338" width="9.5703125" style="756" customWidth="1"/>
    <col min="3339" max="3339" width="11.28515625" style="756" customWidth="1"/>
    <col min="3340" max="3340" width="10.7109375" style="756" customWidth="1"/>
    <col min="3341" max="3341" width="8.7109375" style="756" customWidth="1"/>
    <col min="3342" max="3342" width="9.42578125" style="756" customWidth="1"/>
    <col min="3343" max="3343" width="10" style="756" customWidth="1"/>
    <col min="3344" max="3344" width="9.140625" style="756" customWidth="1"/>
    <col min="3345" max="3345" width="9.7109375" style="756" customWidth="1"/>
    <col min="3346" max="3381" width="5.5703125" style="756" customWidth="1"/>
    <col min="3382" max="3583" width="21.85546875" style="756"/>
    <col min="3584" max="3584" width="3" style="756" customWidth="1"/>
    <col min="3585" max="3585" width="31.5703125" style="756" customWidth="1"/>
    <col min="3586" max="3587" width="13.5703125" style="756" customWidth="1"/>
    <col min="3588" max="3588" width="12.5703125" style="756" customWidth="1"/>
    <col min="3589" max="3589" width="13.5703125" style="756" customWidth="1"/>
    <col min="3590" max="3590" width="15.5703125" style="756" customWidth="1"/>
    <col min="3591" max="3591" width="12.7109375" style="756" customWidth="1"/>
    <col min="3592" max="3592" width="16.5703125" style="756" customWidth="1"/>
    <col min="3593" max="3593" width="8" style="756" customWidth="1"/>
    <col min="3594" max="3594" width="9.5703125" style="756" customWidth="1"/>
    <col min="3595" max="3595" width="11.28515625" style="756" customWidth="1"/>
    <col min="3596" max="3596" width="10.7109375" style="756" customWidth="1"/>
    <col min="3597" max="3597" width="8.7109375" style="756" customWidth="1"/>
    <col min="3598" max="3598" width="9.42578125" style="756" customWidth="1"/>
    <col min="3599" max="3599" width="10" style="756" customWidth="1"/>
    <col min="3600" max="3600" width="9.140625" style="756" customWidth="1"/>
    <col min="3601" max="3601" width="9.7109375" style="756" customWidth="1"/>
    <col min="3602" max="3637" width="5.5703125" style="756" customWidth="1"/>
    <col min="3638" max="3839" width="21.85546875" style="756"/>
    <col min="3840" max="3840" width="3" style="756" customWidth="1"/>
    <col min="3841" max="3841" width="31.5703125" style="756" customWidth="1"/>
    <col min="3842" max="3843" width="13.5703125" style="756" customWidth="1"/>
    <col min="3844" max="3844" width="12.5703125" style="756" customWidth="1"/>
    <col min="3845" max="3845" width="13.5703125" style="756" customWidth="1"/>
    <col min="3846" max="3846" width="15.5703125" style="756" customWidth="1"/>
    <col min="3847" max="3847" width="12.7109375" style="756" customWidth="1"/>
    <col min="3848" max="3848" width="16.5703125" style="756" customWidth="1"/>
    <col min="3849" max="3849" width="8" style="756" customWidth="1"/>
    <col min="3850" max="3850" width="9.5703125" style="756" customWidth="1"/>
    <col min="3851" max="3851" width="11.28515625" style="756" customWidth="1"/>
    <col min="3852" max="3852" width="10.7109375" style="756" customWidth="1"/>
    <col min="3853" max="3853" width="8.7109375" style="756" customWidth="1"/>
    <col min="3854" max="3854" width="9.42578125" style="756" customWidth="1"/>
    <col min="3855" max="3855" width="10" style="756" customWidth="1"/>
    <col min="3856" max="3856" width="9.140625" style="756" customWidth="1"/>
    <col min="3857" max="3857" width="9.7109375" style="756" customWidth="1"/>
    <col min="3858" max="3893" width="5.5703125" style="756" customWidth="1"/>
    <col min="3894" max="4095" width="21.85546875" style="756"/>
    <col min="4096" max="4096" width="3" style="756" customWidth="1"/>
    <col min="4097" max="4097" width="31.5703125" style="756" customWidth="1"/>
    <col min="4098" max="4099" width="13.5703125" style="756" customWidth="1"/>
    <col min="4100" max="4100" width="12.5703125" style="756" customWidth="1"/>
    <col min="4101" max="4101" width="13.5703125" style="756" customWidth="1"/>
    <col min="4102" max="4102" width="15.5703125" style="756" customWidth="1"/>
    <col min="4103" max="4103" width="12.7109375" style="756" customWidth="1"/>
    <col min="4104" max="4104" width="16.5703125" style="756" customWidth="1"/>
    <col min="4105" max="4105" width="8" style="756" customWidth="1"/>
    <col min="4106" max="4106" width="9.5703125" style="756" customWidth="1"/>
    <col min="4107" max="4107" width="11.28515625" style="756" customWidth="1"/>
    <col min="4108" max="4108" width="10.7109375" style="756" customWidth="1"/>
    <col min="4109" max="4109" width="8.7109375" style="756" customWidth="1"/>
    <col min="4110" max="4110" width="9.42578125" style="756" customWidth="1"/>
    <col min="4111" max="4111" width="10" style="756" customWidth="1"/>
    <col min="4112" max="4112" width="9.140625" style="756" customWidth="1"/>
    <col min="4113" max="4113" width="9.7109375" style="756" customWidth="1"/>
    <col min="4114" max="4149" width="5.5703125" style="756" customWidth="1"/>
    <col min="4150" max="4351" width="21.85546875" style="756"/>
    <col min="4352" max="4352" width="3" style="756" customWidth="1"/>
    <col min="4353" max="4353" width="31.5703125" style="756" customWidth="1"/>
    <col min="4354" max="4355" width="13.5703125" style="756" customWidth="1"/>
    <col min="4356" max="4356" width="12.5703125" style="756" customWidth="1"/>
    <col min="4357" max="4357" width="13.5703125" style="756" customWidth="1"/>
    <col min="4358" max="4358" width="15.5703125" style="756" customWidth="1"/>
    <col min="4359" max="4359" width="12.7109375" style="756" customWidth="1"/>
    <col min="4360" max="4360" width="16.5703125" style="756" customWidth="1"/>
    <col min="4361" max="4361" width="8" style="756" customWidth="1"/>
    <col min="4362" max="4362" width="9.5703125" style="756" customWidth="1"/>
    <col min="4363" max="4363" width="11.28515625" style="756" customWidth="1"/>
    <col min="4364" max="4364" width="10.7109375" style="756" customWidth="1"/>
    <col min="4365" max="4365" width="8.7109375" style="756" customWidth="1"/>
    <col min="4366" max="4366" width="9.42578125" style="756" customWidth="1"/>
    <col min="4367" max="4367" width="10" style="756" customWidth="1"/>
    <col min="4368" max="4368" width="9.140625" style="756" customWidth="1"/>
    <col min="4369" max="4369" width="9.7109375" style="756" customWidth="1"/>
    <col min="4370" max="4405" width="5.5703125" style="756" customWidth="1"/>
    <col min="4406" max="4607" width="21.85546875" style="756"/>
    <col min="4608" max="4608" width="3" style="756" customWidth="1"/>
    <col min="4609" max="4609" width="31.5703125" style="756" customWidth="1"/>
    <col min="4610" max="4611" width="13.5703125" style="756" customWidth="1"/>
    <col min="4612" max="4612" width="12.5703125" style="756" customWidth="1"/>
    <col min="4613" max="4613" width="13.5703125" style="756" customWidth="1"/>
    <col min="4614" max="4614" width="15.5703125" style="756" customWidth="1"/>
    <col min="4615" max="4615" width="12.7109375" style="756" customWidth="1"/>
    <col min="4616" max="4616" width="16.5703125" style="756" customWidth="1"/>
    <col min="4617" max="4617" width="8" style="756" customWidth="1"/>
    <col min="4618" max="4618" width="9.5703125" style="756" customWidth="1"/>
    <col min="4619" max="4619" width="11.28515625" style="756" customWidth="1"/>
    <col min="4620" max="4620" width="10.7109375" style="756" customWidth="1"/>
    <col min="4621" max="4621" width="8.7109375" style="756" customWidth="1"/>
    <col min="4622" max="4622" width="9.42578125" style="756" customWidth="1"/>
    <col min="4623" max="4623" width="10" style="756" customWidth="1"/>
    <col min="4624" max="4624" width="9.140625" style="756" customWidth="1"/>
    <col min="4625" max="4625" width="9.7109375" style="756" customWidth="1"/>
    <col min="4626" max="4661" width="5.5703125" style="756" customWidth="1"/>
    <col min="4662" max="4863" width="21.85546875" style="756"/>
    <col min="4864" max="4864" width="3" style="756" customWidth="1"/>
    <col min="4865" max="4865" width="31.5703125" style="756" customWidth="1"/>
    <col min="4866" max="4867" width="13.5703125" style="756" customWidth="1"/>
    <col min="4868" max="4868" width="12.5703125" style="756" customWidth="1"/>
    <col min="4869" max="4869" width="13.5703125" style="756" customWidth="1"/>
    <col min="4870" max="4870" width="15.5703125" style="756" customWidth="1"/>
    <col min="4871" max="4871" width="12.7109375" style="756" customWidth="1"/>
    <col min="4872" max="4872" width="16.5703125" style="756" customWidth="1"/>
    <col min="4873" max="4873" width="8" style="756" customWidth="1"/>
    <col min="4874" max="4874" width="9.5703125" style="756" customWidth="1"/>
    <col min="4875" max="4875" width="11.28515625" style="756" customWidth="1"/>
    <col min="4876" max="4876" width="10.7109375" style="756" customWidth="1"/>
    <col min="4877" max="4877" width="8.7109375" style="756" customWidth="1"/>
    <col min="4878" max="4878" width="9.42578125" style="756" customWidth="1"/>
    <col min="4879" max="4879" width="10" style="756" customWidth="1"/>
    <col min="4880" max="4880" width="9.140625" style="756" customWidth="1"/>
    <col min="4881" max="4881" width="9.7109375" style="756" customWidth="1"/>
    <col min="4882" max="4917" width="5.5703125" style="756" customWidth="1"/>
    <col min="4918" max="5119" width="21.85546875" style="756"/>
    <col min="5120" max="5120" width="3" style="756" customWidth="1"/>
    <col min="5121" max="5121" width="31.5703125" style="756" customWidth="1"/>
    <col min="5122" max="5123" width="13.5703125" style="756" customWidth="1"/>
    <col min="5124" max="5124" width="12.5703125" style="756" customWidth="1"/>
    <col min="5125" max="5125" width="13.5703125" style="756" customWidth="1"/>
    <col min="5126" max="5126" width="15.5703125" style="756" customWidth="1"/>
    <col min="5127" max="5127" width="12.7109375" style="756" customWidth="1"/>
    <col min="5128" max="5128" width="16.5703125" style="756" customWidth="1"/>
    <col min="5129" max="5129" width="8" style="756" customWidth="1"/>
    <col min="5130" max="5130" width="9.5703125" style="756" customWidth="1"/>
    <col min="5131" max="5131" width="11.28515625" style="756" customWidth="1"/>
    <col min="5132" max="5132" width="10.7109375" style="756" customWidth="1"/>
    <col min="5133" max="5133" width="8.7109375" style="756" customWidth="1"/>
    <col min="5134" max="5134" width="9.42578125" style="756" customWidth="1"/>
    <col min="5135" max="5135" width="10" style="756" customWidth="1"/>
    <col min="5136" max="5136" width="9.140625" style="756" customWidth="1"/>
    <col min="5137" max="5137" width="9.7109375" style="756" customWidth="1"/>
    <col min="5138" max="5173" width="5.5703125" style="756" customWidth="1"/>
    <col min="5174" max="5375" width="21.85546875" style="756"/>
    <col min="5376" max="5376" width="3" style="756" customWidth="1"/>
    <col min="5377" max="5377" width="31.5703125" style="756" customWidth="1"/>
    <col min="5378" max="5379" width="13.5703125" style="756" customWidth="1"/>
    <col min="5380" max="5380" width="12.5703125" style="756" customWidth="1"/>
    <col min="5381" max="5381" width="13.5703125" style="756" customWidth="1"/>
    <col min="5382" max="5382" width="15.5703125" style="756" customWidth="1"/>
    <col min="5383" max="5383" width="12.7109375" style="756" customWidth="1"/>
    <col min="5384" max="5384" width="16.5703125" style="756" customWidth="1"/>
    <col min="5385" max="5385" width="8" style="756" customWidth="1"/>
    <col min="5386" max="5386" width="9.5703125" style="756" customWidth="1"/>
    <col min="5387" max="5387" width="11.28515625" style="756" customWidth="1"/>
    <col min="5388" max="5388" width="10.7109375" style="756" customWidth="1"/>
    <col min="5389" max="5389" width="8.7109375" style="756" customWidth="1"/>
    <col min="5390" max="5390" width="9.42578125" style="756" customWidth="1"/>
    <col min="5391" max="5391" width="10" style="756" customWidth="1"/>
    <col min="5392" max="5392" width="9.140625" style="756" customWidth="1"/>
    <col min="5393" max="5393" width="9.7109375" style="756" customWidth="1"/>
    <col min="5394" max="5429" width="5.5703125" style="756" customWidth="1"/>
    <col min="5430" max="5631" width="21.85546875" style="756"/>
    <col min="5632" max="5632" width="3" style="756" customWidth="1"/>
    <col min="5633" max="5633" width="31.5703125" style="756" customWidth="1"/>
    <col min="5634" max="5635" width="13.5703125" style="756" customWidth="1"/>
    <col min="5636" max="5636" width="12.5703125" style="756" customWidth="1"/>
    <col min="5637" max="5637" width="13.5703125" style="756" customWidth="1"/>
    <col min="5638" max="5638" width="15.5703125" style="756" customWidth="1"/>
    <col min="5639" max="5639" width="12.7109375" style="756" customWidth="1"/>
    <col min="5640" max="5640" width="16.5703125" style="756" customWidth="1"/>
    <col min="5641" max="5641" width="8" style="756" customWidth="1"/>
    <col min="5642" max="5642" width="9.5703125" style="756" customWidth="1"/>
    <col min="5643" max="5643" width="11.28515625" style="756" customWidth="1"/>
    <col min="5644" max="5644" width="10.7109375" style="756" customWidth="1"/>
    <col min="5645" max="5645" width="8.7109375" style="756" customWidth="1"/>
    <col min="5646" max="5646" width="9.42578125" style="756" customWidth="1"/>
    <col min="5647" max="5647" width="10" style="756" customWidth="1"/>
    <col min="5648" max="5648" width="9.140625" style="756" customWidth="1"/>
    <col min="5649" max="5649" width="9.7109375" style="756" customWidth="1"/>
    <col min="5650" max="5685" width="5.5703125" style="756" customWidth="1"/>
    <col min="5686" max="5887" width="21.85546875" style="756"/>
    <col min="5888" max="5888" width="3" style="756" customWidth="1"/>
    <col min="5889" max="5889" width="31.5703125" style="756" customWidth="1"/>
    <col min="5890" max="5891" width="13.5703125" style="756" customWidth="1"/>
    <col min="5892" max="5892" width="12.5703125" style="756" customWidth="1"/>
    <col min="5893" max="5893" width="13.5703125" style="756" customWidth="1"/>
    <col min="5894" max="5894" width="15.5703125" style="756" customWidth="1"/>
    <col min="5895" max="5895" width="12.7109375" style="756" customWidth="1"/>
    <col min="5896" max="5896" width="16.5703125" style="756" customWidth="1"/>
    <col min="5897" max="5897" width="8" style="756" customWidth="1"/>
    <col min="5898" max="5898" width="9.5703125" style="756" customWidth="1"/>
    <col min="5899" max="5899" width="11.28515625" style="756" customWidth="1"/>
    <col min="5900" max="5900" width="10.7109375" style="756" customWidth="1"/>
    <col min="5901" max="5901" width="8.7109375" style="756" customWidth="1"/>
    <col min="5902" max="5902" width="9.42578125" style="756" customWidth="1"/>
    <col min="5903" max="5903" width="10" style="756" customWidth="1"/>
    <col min="5904" max="5904" width="9.140625" style="756" customWidth="1"/>
    <col min="5905" max="5905" width="9.7109375" style="756" customWidth="1"/>
    <col min="5906" max="5941" width="5.5703125" style="756" customWidth="1"/>
    <col min="5942" max="6143" width="21.85546875" style="756"/>
    <col min="6144" max="6144" width="3" style="756" customWidth="1"/>
    <col min="6145" max="6145" width="31.5703125" style="756" customWidth="1"/>
    <col min="6146" max="6147" width="13.5703125" style="756" customWidth="1"/>
    <col min="6148" max="6148" width="12.5703125" style="756" customWidth="1"/>
    <col min="6149" max="6149" width="13.5703125" style="756" customWidth="1"/>
    <col min="6150" max="6150" width="15.5703125" style="756" customWidth="1"/>
    <col min="6151" max="6151" width="12.7109375" style="756" customWidth="1"/>
    <col min="6152" max="6152" width="16.5703125" style="756" customWidth="1"/>
    <col min="6153" max="6153" width="8" style="756" customWidth="1"/>
    <col min="6154" max="6154" width="9.5703125" style="756" customWidth="1"/>
    <col min="6155" max="6155" width="11.28515625" style="756" customWidth="1"/>
    <col min="6156" max="6156" width="10.7109375" style="756" customWidth="1"/>
    <col min="6157" max="6157" width="8.7109375" style="756" customWidth="1"/>
    <col min="6158" max="6158" width="9.42578125" style="756" customWidth="1"/>
    <col min="6159" max="6159" width="10" style="756" customWidth="1"/>
    <col min="6160" max="6160" width="9.140625" style="756" customWidth="1"/>
    <col min="6161" max="6161" width="9.7109375" style="756" customWidth="1"/>
    <col min="6162" max="6197" width="5.5703125" style="756" customWidth="1"/>
    <col min="6198" max="6399" width="21.85546875" style="756"/>
    <col min="6400" max="6400" width="3" style="756" customWidth="1"/>
    <col min="6401" max="6401" width="31.5703125" style="756" customWidth="1"/>
    <col min="6402" max="6403" width="13.5703125" style="756" customWidth="1"/>
    <col min="6404" max="6404" width="12.5703125" style="756" customWidth="1"/>
    <col min="6405" max="6405" width="13.5703125" style="756" customWidth="1"/>
    <col min="6406" max="6406" width="15.5703125" style="756" customWidth="1"/>
    <col min="6407" max="6407" width="12.7109375" style="756" customWidth="1"/>
    <col min="6408" max="6408" width="16.5703125" style="756" customWidth="1"/>
    <col min="6409" max="6409" width="8" style="756" customWidth="1"/>
    <col min="6410" max="6410" width="9.5703125" style="756" customWidth="1"/>
    <col min="6411" max="6411" width="11.28515625" style="756" customWidth="1"/>
    <col min="6412" max="6412" width="10.7109375" style="756" customWidth="1"/>
    <col min="6413" max="6413" width="8.7109375" style="756" customWidth="1"/>
    <col min="6414" max="6414" width="9.42578125" style="756" customWidth="1"/>
    <col min="6415" max="6415" width="10" style="756" customWidth="1"/>
    <col min="6416" max="6416" width="9.140625" style="756" customWidth="1"/>
    <col min="6417" max="6417" width="9.7109375" style="756" customWidth="1"/>
    <col min="6418" max="6453" width="5.5703125" style="756" customWidth="1"/>
    <col min="6454" max="6655" width="21.85546875" style="756"/>
    <col min="6656" max="6656" width="3" style="756" customWidth="1"/>
    <col min="6657" max="6657" width="31.5703125" style="756" customWidth="1"/>
    <col min="6658" max="6659" width="13.5703125" style="756" customWidth="1"/>
    <col min="6660" max="6660" width="12.5703125" style="756" customWidth="1"/>
    <col min="6661" max="6661" width="13.5703125" style="756" customWidth="1"/>
    <col min="6662" max="6662" width="15.5703125" style="756" customWidth="1"/>
    <col min="6663" max="6663" width="12.7109375" style="756" customWidth="1"/>
    <col min="6664" max="6664" width="16.5703125" style="756" customWidth="1"/>
    <col min="6665" max="6665" width="8" style="756" customWidth="1"/>
    <col min="6666" max="6666" width="9.5703125" style="756" customWidth="1"/>
    <col min="6667" max="6667" width="11.28515625" style="756" customWidth="1"/>
    <col min="6668" max="6668" width="10.7109375" style="756" customWidth="1"/>
    <col min="6669" max="6669" width="8.7109375" style="756" customWidth="1"/>
    <col min="6670" max="6670" width="9.42578125" style="756" customWidth="1"/>
    <col min="6671" max="6671" width="10" style="756" customWidth="1"/>
    <col min="6672" max="6672" width="9.140625" style="756" customWidth="1"/>
    <col min="6673" max="6673" width="9.7109375" style="756" customWidth="1"/>
    <col min="6674" max="6709" width="5.5703125" style="756" customWidth="1"/>
    <col min="6710" max="6911" width="21.85546875" style="756"/>
    <col min="6912" max="6912" width="3" style="756" customWidth="1"/>
    <col min="6913" max="6913" width="31.5703125" style="756" customWidth="1"/>
    <col min="6914" max="6915" width="13.5703125" style="756" customWidth="1"/>
    <col min="6916" max="6916" width="12.5703125" style="756" customWidth="1"/>
    <col min="6917" max="6917" width="13.5703125" style="756" customWidth="1"/>
    <col min="6918" max="6918" width="15.5703125" style="756" customWidth="1"/>
    <col min="6919" max="6919" width="12.7109375" style="756" customWidth="1"/>
    <col min="6920" max="6920" width="16.5703125" style="756" customWidth="1"/>
    <col min="6921" max="6921" width="8" style="756" customWidth="1"/>
    <col min="6922" max="6922" width="9.5703125" style="756" customWidth="1"/>
    <col min="6923" max="6923" width="11.28515625" style="756" customWidth="1"/>
    <col min="6924" max="6924" width="10.7109375" style="756" customWidth="1"/>
    <col min="6925" max="6925" width="8.7109375" style="756" customWidth="1"/>
    <col min="6926" max="6926" width="9.42578125" style="756" customWidth="1"/>
    <col min="6927" max="6927" width="10" style="756" customWidth="1"/>
    <col min="6928" max="6928" width="9.140625" style="756" customWidth="1"/>
    <col min="6929" max="6929" width="9.7109375" style="756" customWidth="1"/>
    <col min="6930" max="6965" width="5.5703125" style="756" customWidth="1"/>
    <col min="6966" max="7167" width="21.85546875" style="756"/>
    <col min="7168" max="7168" width="3" style="756" customWidth="1"/>
    <col min="7169" max="7169" width="31.5703125" style="756" customWidth="1"/>
    <col min="7170" max="7171" width="13.5703125" style="756" customWidth="1"/>
    <col min="7172" max="7172" width="12.5703125" style="756" customWidth="1"/>
    <col min="7173" max="7173" width="13.5703125" style="756" customWidth="1"/>
    <col min="7174" max="7174" width="15.5703125" style="756" customWidth="1"/>
    <col min="7175" max="7175" width="12.7109375" style="756" customWidth="1"/>
    <col min="7176" max="7176" width="16.5703125" style="756" customWidth="1"/>
    <col min="7177" max="7177" width="8" style="756" customWidth="1"/>
    <col min="7178" max="7178" width="9.5703125" style="756" customWidth="1"/>
    <col min="7179" max="7179" width="11.28515625" style="756" customWidth="1"/>
    <col min="7180" max="7180" width="10.7109375" style="756" customWidth="1"/>
    <col min="7181" max="7181" width="8.7109375" style="756" customWidth="1"/>
    <col min="7182" max="7182" width="9.42578125" style="756" customWidth="1"/>
    <col min="7183" max="7183" width="10" style="756" customWidth="1"/>
    <col min="7184" max="7184" width="9.140625" style="756" customWidth="1"/>
    <col min="7185" max="7185" width="9.7109375" style="756" customWidth="1"/>
    <col min="7186" max="7221" width="5.5703125" style="756" customWidth="1"/>
    <col min="7222" max="7423" width="21.85546875" style="756"/>
    <col min="7424" max="7424" width="3" style="756" customWidth="1"/>
    <col min="7425" max="7425" width="31.5703125" style="756" customWidth="1"/>
    <col min="7426" max="7427" width="13.5703125" style="756" customWidth="1"/>
    <col min="7428" max="7428" width="12.5703125" style="756" customWidth="1"/>
    <col min="7429" max="7429" width="13.5703125" style="756" customWidth="1"/>
    <col min="7430" max="7430" width="15.5703125" style="756" customWidth="1"/>
    <col min="7431" max="7431" width="12.7109375" style="756" customWidth="1"/>
    <col min="7432" max="7432" width="16.5703125" style="756" customWidth="1"/>
    <col min="7433" max="7433" width="8" style="756" customWidth="1"/>
    <col min="7434" max="7434" width="9.5703125" style="756" customWidth="1"/>
    <col min="7435" max="7435" width="11.28515625" style="756" customWidth="1"/>
    <col min="7436" max="7436" width="10.7109375" style="756" customWidth="1"/>
    <col min="7437" max="7437" width="8.7109375" style="756" customWidth="1"/>
    <col min="7438" max="7438" width="9.42578125" style="756" customWidth="1"/>
    <col min="7439" max="7439" width="10" style="756" customWidth="1"/>
    <col min="7440" max="7440" width="9.140625" style="756" customWidth="1"/>
    <col min="7441" max="7441" width="9.7109375" style="756" customWidth="1"/>
    <col min="7442" max="7477" width="5.5703125" style="756" customWidth="1"/>
    <col min="7478" max="7679" width="21.85546875" style="756"/>
    <col min="7680" max="7680" width="3" style="756" customWidth="1"/>
    <col min="7681" max="7681" width="31.5703125" style="756" customWidth="1"/>
    <col min="7682" max="7683" width="13.5703125" style="756" customWidth="1"/>
    <col min="7684" max="7684" width="12.5703125" style="756" customWidth="1"/>
    <col min="7685" max="7685" width="13.5703125" style="756" customWidth="1"/>
    <col min="7686" max="7686" width="15.5703125" style="756" customWidth="1"/>
    <col min="7687" max="7687" width="12.7109375" style="756" customWidth="1"/>
    <col min="7688" max="7688" width="16.5703125" style="756" customWidth="1"/>
    <col min="7689" max="7689" width="8" style="756" customWidth="1"/>
    <col min="7690" max="7690" width="9.5703125" style="756" customWidth="1"/>
    <col min="7691" max="7691" width="11.28515625" style="756" customWidth="1"/>
    <col min="7692" max="7692" width="10.7109375" style="756" customWidth="1"/>
    <col min="7693" max="7693" width="8.7109375" style="756" customWidth="1"/>
    <col min="7694" max="7694" width="9.42578125" style="756" customWidth="1"/>
    <col min="7695" max="7695" width="10" style="756" customWidth="1"/>
    <col min="7696" max="7696" width="9.140625" style="756" customWidth="1"/>
    <col min="7697" max="7697" width="9.7109375" style="756" customWidth="1"/>
    <col min="7698" max="7733" width="5.5703125" style="756" customWidth="1"/>
    <col min="7734" max="7935" width="21.85546875" style="756"/>
    <col min="7936" max="7936" width="3" style="756" customWidth="1"/>
    <col min="7937" max="7937" width="31.5703125" style="756" customWidth="1"/>
    <col min="7938" max="7939" width="13.5703125" style="756" customWidth="1"/>
    <col min="7940" max="7940" width="12.5703125" style="756" customWidth="1"/>
    <col min="7941" max="7941" width="13.5703125" style="756" customWidth="1"/>
    <col min="7942" max="7942" width="15.5703125" style="756" customWidth="1"/>
    <col min="7943" max="7943" width="12.7109375" style="756" customWidth="1"/>
    <col min="7944" max="7944" width="16.5703125" style="756" customWidth="1"/>
    <col min="7945" max="7945" width="8" style="756" customWidth="1"/>
    <col min="7946" max="7946" width="9.5703125" style="756" customWidth="1"/>
    <col min="7947" max="7947" width="11.28515625" style="756" customWidth="1"/>
    <col min="7948" max="7948" width="10.7109375" style="756" customWidth="1"/>
    <col min="7949" max="7949" width="8.7109375" style="756" customWidth="1"/>
    <col min="7950" max="7950" width="9.42578125" style="756" customWidth="1"/>
    <col min="7951" max="7951" width="10" style="756" customWidth="1"/>
    <col min="7952" max="7952" width="9.140625" style="756" customWidth="1"/>
    <col min="7953" max="7953" width="9.7109375" style="756" customWidth="1"/>
    <col min="7954" max="7989" width="5.5703125" style="756" customWidth="1"/>
    <col min="7990" max="8191" width="21.85546875" style="756"/>
    <col min="8192" max="8192" width="3" style="756" customWidth="1"/>
    <col min="8193" max="8193" width="31.5703125" style="756" customWidth="1"/>
    <col min="8194" max="8195" width="13.5703125" style="756" customWidth="1"/>
    <col min="8196" max="8196" width="12.5703125" style="756" customWidth="1"/>
    <col min="8197" max="8197" width="13.5703125" style="756" customWidth="1"/>
    <col min="8198" max="8198" width="15.5703125" style="756" customWidth="1"/>
    <col min="8199" max="8199" width="12.7109375" style="756" customWidth="1"/>
    <col min="8200" max="8200" width="16.5703125" style="756" customWidth="1"/>
    <col min="8201" max="8201" width="8" style="756" customWidth="1"/>
    <col min="8202" max="8202" width="9.5703125" style="756" customWidth="1"/>
    <col min="8203" max="8203" width="11.28515625" style="756" customWidth="1"/>
    <col min="8204" max="8204" width="10.7109375" style="756" customWidth="1"/>
    <col min="8205" max="8205" width="8.7109375" style="756" customWidth="1"/>
    <col min="8206" max="8206" width="9.42578125" style="756" customWidth="1"/>
    <col min="8207" max="8207" width="10" style="756" customWidth="1"/>
    <col min="8208" max="8208" width="9.140625" style="756" customWidth="1"/>
    <col min="8209" max="8209" width="9.7109375" style="756" customWidth="1"/>
    <col min="8210" max="8245" width="5.5703125" style="756" customWidth="1"/>
    <col min="8246" max="8447" width="21.85546875" style="756"/>
    <col min="8448" max="8448" width="3" style="756" customWidth="1"/>
    <col min="8449" max="8449" width="31.5703125" style="756" customWidth="1"/>
    <col min="8450" max="8451" width="13.5703125" style="756" customWidth="1"/>
    <col min="8452" max="8452" width="12.5703125" style="756" customWidth="1"/>
    <col min="8453" max="8453" width="13.5703125" style="756" customWidth="1"/>
    <col min="8454" max="8454" width="15.5703125" style="756" customWidth="1"/>
    <col min="8455" max="8455" width="12.7109375" style="756" customWidth="1"/>
    <col min="8456" max="8456" width="16.5703125" style="756" customWidth="1"/>
    <col min="8457" max="8457" width="8" style="756" customWidth="1"/>
    <col min="8458" max="8458" width="9.5703125" style="756" customWidth="1"/>
    <col min="8459" max="8459" width="11.28515625" style="756" customWidth="1"/>
    <col min="8460" max="8460" width="10.7109375" style="756" customWidth="1"/>
    <col min="8461" max="8461" width="8.7109375" style="756" customWidth="1"/>
    <col min="8462" max="8462" width="9.42578125" style="756" customWidth="1"/>
    <col min="8463" max="8463" width="10" style="756" customWidth="1"/>
    <col min="8464" max="8464" width="9.140625" style="756" customWidth="1"/>
    <col min="8465" max="8465" width="9.7109375" style="756" customWidth="1"/>
    <col min="8466" max="8501" width="5.5703125" style="756" customWidth="1"/>
    <col min="8502" max="8703" width="21.85546875" style="756"/>
    <col min="8704" max="8704" width="3" style="756" customWidth="1"/>
    <col min="8705" max="8705" width="31.5703125" style="756" customWidth="1"/>
    <col min="8706" max="8707" width="13.5703125" style="756" customWidth="1"/>
    <col min="8708" max="8708" width="12.5703125" style="756" customWidth="1"/>
    <col min="8709" max="8709" width="13.5703125" style="756" customWidth="1"/>
    <col min="8710" max="8710" width="15.5703125" style="756" customWidth="1"/>
    <col min="8711" max="8711" width="12.7109375" style="756" customWidth="1"/>
    <col min="8712" max="8712" width="16.5703125" style="756" customWidth="1"/>
    <col min="8713" max="8713" width="8" style="756" customWidth="1"/>
    <col min="8714" max="8714" width="9.5703125" style="756" customWidth="1"/>
    <col min="8715" max="8715" width="11.28515625" style="756" customWidth="1"/>
    <col min="8716" max="8716" width="10.7109375" style="756" customWidth="1"/>
    <col min="8717" max="8717" width="8.7109375" style="756" customWidth="1"/>
    <col min="8718" max="8718" width="9.42578125" style="756" customWidth="1"/>
    <col min="8719" max="8719" width="10" style="756" customWidth="1"/>
    <col min="8720" max="8720" width="9.140625" style="756" customWidth="1"/>
    <col min="8721" max="8721" width="9.7109375" style="756" customWidth="1"/>
    <col min="8722" max="8757" width="5.5703125" style="756" customWidth="1"/>
    <col min="8758" max="8959" width="21.85546875" style="756"/>
    <col min="8960" max="8960" width="3" style="756" customWidth="1"/>
    <col min="8961" max="8961" width="31.5703125" style="756" customWidth="1"/>
    <col min="8962" max="8963" width="13.5703125" style="756" customWidth="1"/>
    <col min="8964" max="8964" width="12.5703125" style="756" customWidth="1"/>
    <col min="8965" max="8965" width="13.5703125" style="756" customWidth="1"/>
    <col min="8966" max="8966" width="15.5703125" style="756" customWidth="1"/>
    <col min="8967" max="8967" width="12.7109375" style="756" customWidth="1"/>
    <col min="8968" max="8968" width="16.5703125" style="756" customWidth="1"/>
    <col min="8969" max="8969" width="8" style="756" customWidth="1"/>
    <col min="8970" max="8970" width="9.5703125" style="756" customWidth="1"/>
    <col min="8971" max="8971" width="11.28515625" style="756" customWidth="1"/>
    <col min="8972" max="8972" width="10.7109375" style="756" customWidth="1"/>
    <col min="8973" max="8973" width="8.7109375" style="756" customWidth="1"/>
    <col min="8974" max="8974" width="9.42578125" style="756" customWidth="1"/>
    <col min="8975" max="8975" width="10" style="756" customWidth="1"/>
    <col min="8976" max="8976" width="9.140625" style="756" customWidth="1"/>
    <col min="8977" max="8977" width="9.7109375" style="756" customWidth="1"/>
    <col min="8978" max="9013" width="5.5703125" style="756" customWidth="1"/>
    <col min="9014" max="9215" width="21.85546875" style="756"/>
    <col min="9216" max="9216" width="3" style="756" customWidth="1"/>
    <col min="9217" max="9217" width="31.5703125" style="756" customWidth="1"/>
    <col min="9218" max="9219" width="13.5703125" style="756" customWidth="1"/>
    <col min="9220" max="9220" width="12.5703125" style="756" customWidth="1"/>
    <col min="9221" max="9221" width="13.5703125" style="756" customWidth="1"/>
    <col min="9222" max="9222" width="15.5703125" style="756" customWidth="1"/>
    <col min="9223" max="9223" width="12.7109375" style="756" customWidth="1"/>
    <col min="9224" max="9224" width="16.5703125" style="756" customWidth="1"/>
    <col min="9225" max="9225" width="8" style="756" customWidth="1"/>
    <col min="9226" max="9226" width="9.5703125" style="756" customWidth="1"/>
    <col min="9227" max="9227" width="11.28515625" style="756" customWidth="1"/>
    <col min="9228" max="9228" width="10.7109375" style="756" customWidth="1"/>
    <col min="9229" max="9229" width="8.7109375" style="756" customWidth="1"/>
    <col min="9230" max="9230" width="9.42578125" style="756" customWidth="1"/>
    <col min="9231" max="9231" width="10" style="756" customWidth="1"/>
    <col min="9232" max="9232" width="9.140625" style="756" customWidth="1"/>
    <col min="9233" max="9233" width="9.7109375" style="756" customWidth="1"/>
    <col min="9234" max="9269" width="5.5703125" style="756" customWidth="1"/>
    <col min="9270" max="9471" width="21.85546875" style="756"/>
    <col min="9472" max="9472" width="3" style="756" customWidth="1"/>
    <col min="9473" max="9473" width="31.5703125" style="756" customWidth="1"/>
    <col min="9474" max="9475" width="13.5703125" style="756" customWidth="1"/>
    <col min="9476" max="9476" width="12.5703125" style="756" customWidth="1"/>
    <col min="9477" max="9477" width="13.5703125" style="756" customWidth="1"/>
    <col min="9478" max="9478" width="15.5703125" style="756" customWidth="1"/>
    <col min="9479" max="9479" width="12.7109375" style="756" customWidth="1"/>
    <col min="9480" max="9480" width="16.5703125" style="756" customWidth="1"/>
    <col min="9481" max="9481" width="8" style="756" customWidth="1"/>
    <col min="9482" max="9482" width="9.5703125" style="756" customWidth="1"/>
    <col min="9483" max="9483" width="11.28515625" style="756" customWidth="1"/>
    <col min="9484" max="9484" width="10.7109375" style="756" customWidth="1"/>
    <col min="9485" max="9485" width="8.7109375" style="756" customWidth="1"/>
    <col min="9486" max="9486" width="9.42578125" style="756" customWidth="1"/>
    <col min="9487" max="9487" width="10" style="756" customWidth="1"/>
    <col min="9488" max="9488" width="9.140625" style="756" customWidth="1"/>
    <col min="9489" max="9489" width="9.7109375" style="756" customWidth="1"/>
    <col min="9490" max="9525" width="5.5703125" style="756" customWidth="1"/>
    <col min="9526" max="9727" width="21.85546875" style="756"/>
    <col min="9728" max="9728" width="3" style="756" customWidth="1"/>
    <col min="9729" max="9729" width="31.5703125" style="756" customWidth="1"/>
    <col min="9730" max="9731" width="13.5703125" style="756" customWidth="1"/>
    <col min="9732" max="9732" width="12.5703125" style="756" customWidth="1"/>
    <col min="9733" max="9733" width="13.5703125" style="756" customWidth="1"/>
    <col min="9734" max="9734" width="15.5703125" style="756" customWidth="1"/>
    <col min="9735" max="9735" width="12.7109375" style="756" customWidth="1"/>
    <col min="9736" max="9736" width="16.5703125" style="756" customWidth="1"/>
    <col min="9737" max="9737" width="8" style="756" customWidth="1"/>
    <col min="9738" max="9738" width="9.5703125" style="756" customWidth="1"/>
    <col min="9739" max="9739" width="11.28515625" style="756" customWidth="1"/>
    <col min="9740" max="9740" width="10.7109375" style="756" customWidth="1"/>
    <col min="9741" max="9741" width="8.7109375" style="756" customWidth="1"/>
    <col min="9742" max="9742" width="9.42578125" style="756" customWidth="1"/>
    <col min="9743" max="9743" width="10" style="756" customWidth="1"/>
    <col min="9744" max="9744" width="9.140625" style="756" customWidth="1"/>
    <col min="9745" max="9745" width="9.7109375" style="756" customWidth="1"/>
    <col min="9746" max="9781" width="5.5703125" style="756" customWidth="1"/>
    <col min="9782" max="9983" width="21.85546875" style="756"/>
    <col min="9984" max="9984" width="3" style="756" customWidth="1"/>
    <col min="9985" max="9985" width="31.5703125" style="756" customWidth="1"/>
    <col min="9986" max="9987" width="13.5703125" style="756" customWidth="1"/>
    <col min="9988" max="9988" width="12.5703125" style="756" customWidth="1"/>
    <col min="9989" max="9989" width="13.5703125" style="756" customWidth="1"/>
    <col min="9990" max="9990" width="15.5703125" style="756" customWidth="1"/>
    <col min="9991" max="9991" width="12.7109375" style="756" customWidth="1"/>
    <col min="9992" max="9992" width="16.5703125" style="756" customWidth="1"/>
    <col min="9993" max="9993" width="8" style="756" customWidth="1"/>
    <col min="9994" max="9994" width="9.5703125" style="756" customWidth="1"/>
    <col min="9995" max="9995" width="11.28515625" style="756" customWidth="1"/>
    <col min="9996" max="9996" width="10.7109375" style="756" customWidth="1"/>
    <col min="9997" max="9997" width="8.7109375" style="756" customWidth="1"/>
    <col min="9998" max="9998" width="9.42578125" style="756" customWidth="1"/>
    <col min="9999" max="9999" width="10" style="756" customWidth="1"/>
    <col min="10000" max="10000" width="9.140625" style="756" customWidth="1"/>
    <col min="10001" max="10001" width="9.7109375" style="756" customWidth="1"/>
    <col min="10002" max="10037" width="5.5703125" style="756" customWidth="1"/>
    <col min="10038" max="10239" width="21.85546875" style="756"/>
    <col min="10240" max="10240" width="3" style="756" customWidth="1"/>
    <col min="10241" max="10241" width="31.5703125" style="756" customWidth="1"/>
    <col min="10242" max="10243" width="13.5703125" style="756" customWidth="1"/>
    <col min="10244" max="10244" width="12.5703125" style="756" customWidth="1"/>
    <col min="10245" max="10245" width="13.5703125" style="756" customWidth="1"/>
    <col min="10246" max="10246" width="15.5703125" style="756" customWidth="1"/>
    <col min="10247" max="10247" width="12.7109375" style="756" customWidth="1"/>
    <col min="10248" max="10248" width="16.5703125" style="756" customWidth="1"/>
    <col min="10249" max="10249" width="8" style="756" customWidth="1"/>
    <col min="10250" max="10250" width="9.5703125" style="756" customWidth="1"/>
    <col min="10251" max="10251" width="11.28515625" style="756" customWidth="1"/>
    <col min="10252" max="10252" width="10.7109375" style="756" customWidth="1"/>
    <col min="10253" max="10253" width="8.7109375" style="756" customWidth="1"/>
    <col min="10254" max="10254" width="9.42578125" style="756" customWidth="1"/>
    <col min="10255" max="10255" width="10" style="756" customWidth="1"/>
    <col min="10256" max="10256" width="9.140625" style="756" customWidth="1"/>
    <col min="10257" max="10257" width="9.7109375" style="756" customWidth="1"/>
    <col min="10258" max="10293" width="5.5703125" style="756" customWidth="1"/>
    <col min="10294" max="10495" width="21.85546875" style="756"/>
    <col min="10496" max="10496" width="3" style="756" customWidth="1"/>
    <col min="10497" max="10497" width="31.5703125" style="756" customWidth="1"/>
    <col min="10498" max="10499" width="13.5703125" style="756" customWidth="1"/>
    <col min="10500" max="10500" width="12.5703125" style="756" customWidth="1"/>
    <col min="10501" max="10501" width="13.5703125" style="756" customWidth="1"/>
    <col min="10502" max="10502" width="15.5703125" style="756" customWidth="1"/>
    <col min="10503" max="10503" width="12.7109375" style="756" customWidth="1"/>
    <col min="10504" max="10504" width="16.5703125" style="756" customWidth="1"/>
    <col min="10505" max="10505" width="8" style="756" customWidth="1"/>
    <col min="10506" max="10506" width="9.5703125" style="756" customWidth="1"/>
    <col min="10507" max="10507" width="11.28515625" style="756" customWidth="1"/>
    <col min="10508" max="10508" width="10.7109375" style="756" customWidth="1"/>
    <col min="10509" max="10509" width="8.7109375" style="756" customWidth="1"/>
    <col min="10510" max="10510" width="9.42578125" style="756" customWidth="1"/>
    <col min="10511" max="10511" width="10" style="756" customWidth="1"/>
    <col min="10512" max="10512" width="9.140625" style="756" customWidth="1"/>
    <col min="10513" max="10513" width="9.7109375" style="756" customWidth="1"/>
    <col min="10514" max="10549" width="5.5703125" style="756" customWidth="1"/>
    <col min="10550" max="10751" width="21.85546875" style="756"/>
    <col min="10752" max="10752" width="3" style="756" customWidth="1"/>
    <col min="10753" max="10753" width="31.5703125" style="756" customWidth="1"/>
    <col min="10754" max="10755" width="13.5703125" style="756" customWidth="1"/>
    <col min="10756" max="10756" width="12.5703125" style="756" customWidth="1"/>
    <col min="10757" max="10757" width="13.5703125" style="756" customWidth="1"/>
    <col min="10758" max="10758" width="15.5703125" style="756" customWidth="1"/>
    <col min="10759" max="10759" width="12.7109375" style="756" customWidth="1"/>
    <col min="10760" max="10760" width="16.5703125" style="756" customWidth="1"/>
    <col min="10761" max="10761" width="8" style="756" customWidth="1"/>
    <col min="10762" max="10762" width="9.5703125" style="756" customWidth="1"/>
    <col min="10763" max="10763" width="11.28515625" style="756" customWidth="1"/>
    <col min="10764" max="10764" width="10.7109375" style="756" customWidth="1"/>
    <col min="10765" max="10765" width="8.7109375" style="756" customWidth="1"/>
    <col min="10766" max="10766" width="9.42578125" style="756" customWidth="1"/>
    <col min="10767" max="10767" width="10" style="756" customWidth="1"/>
    <col min="10768" max="10768" width="9.140625" style="756" customWidth="1"/>
    <col min="10769" max="10769" width="9.7109375" style="756" customWidth="1"/>
    <col min="10770" max="10805" width="5.5703125" style="756" customWidth="1"/>
    <col min="10806" max="11007" width="21.85546875" style="756"/>
    <col min="11008" max="11008" width="3" style="756" customWidth="1"/>
    <col min="11009" max="11009" width="31.5703125" style="756" customWidth="1"/>
    <col min="11010" max="11011" width="13.5703125" style="756" customWidth="1"/>
    <col min="11012" max="11012" width="12.5703125" style="756" customWidth="1"/>
    <col min="11013" max="11013" width="13.5703125" style="756" customWidth="1"/>
    <col min="11014" max="11014" width="15.5703125" style="756" customWidth="1"/>
    <col min="11015" max="11015" width="12.7109375" style="756" customWidth="1"/>
    <col min="11016" max="11016" width="16.5703125" style="756" customWidth="1"/>
    <col min="11017" max="11017" width="8" style="756" customWidth="1"/>
    <col min="11018" max="11018" width="9.5703125" style="756" customWidth="1"/>
    <col min="11019" max="11019" width="11.28515625" style="756" customWidth="1"/>
    <col min="11020" max="11020" width="10.7109375" style="756" customWidth="1"/>
    <col min="11021" max="11021" width="8.7109375" style="756" customWidth="1"/>
    <col min="11022" max="11022" width="9.42578125" style="756" customWidth="1"/>
    <col min="11023" max="11023" width="10" style="756" customWidth="1"/>
    <col min="11024" max="11024" width="9.140625" style="756" customWidth="1"/>
    <col min="11025" max="11025" width="9.7109375" style="756" customWidth="1"/>
    <col min="11026" max="11061" width="5.5703125" style="756" customWidth="1"/>
    <col min="11062" max="11263" width="21.85546875" style="756"/>
    <col min="11264" max="11264" width="3" style="756" customWidth="1"/>
    <col min="11265" max="11265" width="31.5703125" style="756" customWidth="1"/>
    <col min="11266" max="11267" width="13.5703125" style="756" customWidth="1"/>
    <col min="11268" max="11268" width="12.5703125" style="756" customWidth="1"/>
    <col min="11269" max="11269" width="13.5703125" style="756" customWidth="1"/>
    <col min="11270" max="11270" width="15.5703125" style="756" customWidth="1"/>
    <col min="11271" max="11271" width="12.7109375" style="756" customWidth="1"/>
    <col min="11272" max="11272" width="16.5703125" style="756" customWidth="1"/>
    <col min="11273" max="11273" width="8" style="756" customWidth="1"/>
    <col min="11274" max="11274" width="9.5703125" style="756" customWidth="1"/>
    <col min="11275" max="11275" width="11.28515625" style="756" customWidth="1"/>
    <col min="11276" max="11276" width="10.7109375" style="756" customWidth="1"/>
    <col min="11277" max="11277" width="8.7109375" style="756" customWidth="1"/>
    <col min="11278" max="11278" width="9.42578125" style="756" customWidth="1"/>
    <col min="11279" max="11279" width="10" style="756" customWidth="1"/>
    <col min="11280" max="11280" width="9.140625" style="756" customWidth="1"/>
    <col min="11281" max="11281" width="9.7109375" style="756" customWidth="1"/>
    <col min="11282" max="11317" width="5.5703125" style="756" customWidth="1"/>
    <col min="11318" max="11519" width="21.85546875" style="756"/>
    <col min="11520" max="11520" width="3" style="756" customWidth="1"/>
    <col min="11521" max="11521" width="31.5703125" style="756" customWidth="1"/>
    <col min="11522" max="11523" width="13.5703125" style="756" customWidth="1"/>
    <col min="11524" max="11524" width="12.5703125" style="756" customWidth="1"/>
    <col min="11525" max="11525" width="13.5703125" style="756" customWidth="1"/>
    <col min="11526" max="11526" width="15.5703125" style="756" customWidth="1"/>
    <col min="11527" max="11527" width="12.7109375" style="756" customWidth="1"/>
    <col min="11528" max="11528" width="16.5703125" style="756" customWidth="1"/>
    <col min="11529" max="11529" width="8" style="756" customWidth="1"/>
    <col min="11530" max="11530" width="9.5703125" style="756" customWidth="1"/>
    <col min="11531" max="11531" width="11.28515625" style="756" customWidth="1"/>
    <col min="11532" max="11532" width="10.7109375" style="756" customWidth="1"/>
    <col min="11533" max="11533" width="8.7109375" style="756" customWidth="1"/>
    <col min="11534" max="11534" width="9.42578125" style="756" customWidth="1"/>
    <col min="11535" max="11535" width="10" style="756" customWidth="1"/>
    <col min="11536" max="11536" width="9.140625" style="756" customWidth="1"/>
    <col min="11537" max="11537" width="9.7109375" style="756" customWidth="1"/>
    <col min="11538" max="11573" width="5.5703125" style="756" customWidth="1"/>
    <col min="11574" max="11775" width="21.85546875" style="756"/>
    <col min="11776" max="11776" width="3" style="756" customWidth="1"/>
    <col min="11777" max="11777" width="31.5703125" style="756" customWidth="1"/>
    <col min="11778" max="11779" width="13.5703125" style="756" customWidth="1"/>
    <col min="11780" max="11780" width="12.5703125" style="756" customWidth="1"/>
    <col min="11781" max="11781" width="13.5703125" style="756" customWidth="1"/>
    <col min="11782" max="11782" width="15.5703125" style="756" customWidth="1"/>
    <col min="11783" max="11783" width="12.7109375" style="756" customWidth="1"/>
    <col min="11784" max="11784" width="16.5703125" style="756" customWidth="1"/>
    <col min="11785" max="11785" width="8" style="756" customWidth="1"/>
    <col min="11786" max="11786" width="9.5703125" style="756" customWidth="1"/>
    <col min="11787" max="11787" width="11.28515625" style="756" customWidth="1"/>
    <col min="11788" max="11788" width="10.7109375" style="756" customWidth="1"/>
    <col min="11789" max="11789" width="8.7109375" style="756" customWidth="1"/>
    <col min="11790" max="11790" width="9.42578125" style="756" customWidth="1"/>
    <col min="11791" max="11791" width="10" style="756" customWidth="1"/>
    <col min="11792" max="11792" width="9.140625" style="756" customWidth="1"/>
    <col min="11793" max="11793" width="9.7109375" style="756" customWidth="1"/>
    <col min="11794" max="11829" width="5.5703125" style="756" customWidth="1"/>
    <col min="11830" max="12031" width="21.85546875" style="756"/>
    <col min="12032" max="12032" width="3" style="756" customWidth="1"/>
    <col min="12033" max="12033" width="31.5703125" style="756" customWidth="1"/>
    <col min="12034" max="12035" width="13.5703125" style="756" customWidth="1"/>
    <col min="12036" max="12036" width="12.5703125" style="756" customWidth="1"/>
    <col min="12037" max="12037" width="13.5703125" style="756" customWidth="1"/>
    <col min="12038" max="12038" width="15.5703125" style="756" customWidth="1"/>
    <col min="12039" max="12039" width="12.7109375" style="756" customWidth="1"/>
    <col min="12040" max="12040" width="16.5703125" style="756" customWidth="1"/>
    <col min="12041" max="12041" width="8" style="756" customWidth="1"/>
    <col min="12042" max="12042" width="9.5703125" style="756" customWidth="1"/>
    <col min="12043" max="12043" width="11.28515625" style="756" customWidth="1"/>
    <col min="12044" max="12044" width="10.7109375" style="756" customWidth="1"/>
    <col min="12045" max="12045" width="8.7109375" style="756" customWidth="1"/>
    <col min="12046" max="12046" width="9.42578125" style="756" customWidth="1"/>
    <col min="12047" max="12047" width="10" style="756" customWidth="1"/>
    <col min="12048" max="12048" width="9.140625" style="756" customWidth="1"/>
    <col min="12049" max="12049" width="9.7109375" style="756" customWidth="1"/>
    <col min="12050" max="12085" width="5.5703125" style="756" customWidth="1"/>
    <col min="12086" max="12287" width="21.85546875" style="756"/>
    <col min="12288" max="12288" width="3" style="756" customWidth="1"/>
    <col min="12289" max="12289" width="31.5703125" style="756" customWidth="1"/>
    <col min="12290" max="12291" width="13.5703125" style="756" customWidth="1"/>
    <col min="12292" max="12292" width="12.5703125" style="756" customWidth="1"/>
    <col min="12293" max="12293" width="13.5703125" style="756" customWidth="1"/>
    <col min="12294" max="12294" width="15.5703125" style="756" customWidth="1"/>
    <col min="12295" max="12295" width="12.7109375" style="756" customWidth="1"/>
    <col min="12296" max="12296" width="16.5703125" style="756" customWidth="1"/>
    <col min="12297" max="12297" width="8" style="756" customWidth="1"/>
    <col min="12298" max="12298" width="9.5703125" style="756" customWidth="1"/>
    <col min="12299" max="12299" width="11.28515625" style="756" customWidth="1"/>
    <col min="12300" max="12300" width="10.7109375" style="756" customWidth="1"/>
    <col min="12301" max="12301" width="8.7109375" style="756" customWidth="1"/>
    <col min="12302" max="12302" width="9.42578125" style="756" customWidth="1"/>
    <col min="12303" max="12303" width="10" style="756" customWidth="1"/>
    <col min="12304" max="12304" width="9.140625" style="756" customWidth="1"/>
    <col min="12305" max="12305" width="9.7109375" style="756" customWidth="1"/>
    <col min="12306" max="12341" width="5.5703125" style="756" customWidth="1"/>
    <col min="12342" max="12543" width="21.85546875" style="756"/>
    <col min="12544" max="12544" width="3" style="756" customWidth="1"/>
    <col min="12545" max="12545" width="31.5703125" style="756" customWidth="1"/>
    <col min="12546" max="12547" width="13.5703125" style="756" customWidth="1"/>
    <col min="12548" max="12548" width="12.5703125" style="756" customWidth="1"/>
    <col min="12549" max="12549" width="13.5703125" style="756" customWidth="1"/>
    <col min="12550" max="12550" width="15.5703125" style="756" customWidth="1"/>
    <col min="12551" max="12551" width="12.7109375" style="756" customWidth="1"/>
    <col min="12552" max="12552" width="16.5703125" style="756" customWidth="1"/>
    <col min="12553" max="12553" width="8" style="756" customWidth="1"/>
    <col min="12554" max="12554" width="9.5703125" style="756" customWidth="1"/>
    <col min="12555" max="12555" width="11.28515625" style="756" customWidth="1"/>
    <col min="12556" max="12556" width="10.7109375" style="756" customWidth="1"/>
    <col min="12557" max="12557" width="8.7109375" style="756" customWidth="1"/>
    <col min="12558" max="12558" width="9.42578125" style="756" customWidth="1"/>
    <col min="12559" max="12559" width="10" style="756" customWidth="1"/>
    <col min="12560" max="12560" width="9.140625" style="756" customWidth="1"/>
    <col min="12561" max="12561" width="9.7109375" style="756" customWidth="1"/>
    <col min="12562" max="12597" width="5.5703125" style="756" customWidth="1"/>
    <col min="12598" max="12799" width="21.85546875" style="756"/>
    <col min="12800" max="12800" width="3" style="756" customWidth="1"/>
    <col min="12801" max="12801" width="31.5703125" style="756" customWidth="1"/>
    <col min="12802" max="12803" width="13.5703125" style="756" customWidth="1"/>
    <col min="12804" max="12804" width="12.5703125" style="756" customWidth="1"/>
    <col min="12805" max="12805" width="13.5703125" style="756" customWidth="1"/>
    <col min="12806" max="12806" width="15.5703125" style="756" customWidth="1"/>
    <col min="12807" max="12807" width="12.7109375" style="756" customWidth="1"/>
    <col min="12808" max="12808" width="16.5703125" style="756" customWidth="1"/>
    <col min="12809" max="12809" width="8" style="756" customWidth="1"/>
    <col min="12810" max="12810" width="9.5703125" style="756" customWidth="1"/>
    <col min="12811" max="12811" width="11.28515625" style="756" customWidth="1"/>
    <col min="12812" max="12812" width="10.7109375" style="756" customWidth="1"/>
    <col min="12813" max="12813" width="8.7109375" style="756" customWidth="1"/>
    <col min="12814" max="12814" width="9.42578125" style="756" customWidth="1"/>
    <col min="12815" max="12815" width="10" style="756" customWidth="1"/>
    <col min="12816" max="12816" width="9.140625" style="756" customWidth="1"/>
    <col min="12817" max="12817" width="9.7109375" style="756" customWidth="1"/>
    <col min="12818" max="12853" width="5.5703125" style="756" customWidth="1"/>
    <col min="12854" max="13055" width="21.85546875" style="756"/>
    <col min="13056" max="13056" width="3" style="756" customWidth="1"/>
    <col min="13057" max="13057" width="31.5703125" style="756" customWidth="1"/>
    <col min="13058" max="13059" width="13.5703125" style="756" customWidth="1"/>
    <col min="13060" max="13060" width="12.5703125" style="756" customWidth="1"/>
    <col min="13061" max="13061" width="13.5703125" style="756" customWidth="1"/>
    <col min="13062" max="13062" width="15.5703125" style="756" customWidth="1"/>
    <col min="13063" max="13063" width="12.7109375" style="756" customWidth="1"/>
    <col min="13064" max="13064" width="16.5703125" style="756" customWidth="1"/>
    <col min="13065" max="13065" width="8" style="756" customWidth="1"/>
    <col min="13066" max="13066" width="9.5703125" style="756" customWidth="1"/>
    <col min="13067" max="13067" width="11.28515625" style="756" customWidth="1"/>
    <col min="13068" max="13068" width="10.7109375" style="756" customWidth="1"/>
    <col min="13069" max="13069" width="8.7109375" style="756" customWidth="1"/>
    <col min="13070" max="13070" width="9.42578125" style="756" customWidth="1"/>
    <col min="13071" max="13071" width="10" style="756" customWidth="1"/>
    <col min="13072" max="13072" width="9.140625" style="756" customWidth="1"/>
    <col min="13073" max="13073" width="9.7109375" style="756" customWidth="1"/>
    <col min="13074" max="13109" width="5.5703125" style="756" customWidth="1"/>
    <col min="13110" max="13311" width="21.85546875" style="756"/>
    <col min="13312" max="13312" width="3" style="756" customWidth="1"/>
    <col min="13313" max="13313" width="31.5703125" style="756" customWidth="1"/>
    <col min="13314" max="13315" width="13.5703125" style="756" customWidth="1"/>
    <col min="13316" max="13316" width="12.5703125" style="756" customWidth="1"/>
    <col min="13317" max="13317" width="13.5703125" style="756" customWidth="1"/>
    <col min="13318" max="13318" width="15.5703125" style="756" customWidth="1"/>
    <col min="13319" max="13319" width="12.7109375" style="756" customWidth="1"/>
    <col min="13320" max="13320" width="16.5703125" style="756" customWidth="1"/>
    <col min="13321" max="13321" width="8" style="756" customWidth="1"/>
    <col min="13322" max="13322" width="9.5703125" style="756" customWidth="1"/>
    <col min="13323" max="13323" width="11.28515625" style="756" customWidth="1"/>
    <col min="13324" max="13324" width="10.7109375" style="756" customWidth="1"/>
    <col min="13325" max="13325" width="8.7109375" style="756" customWidth="1"/>
    <col min="13326" max="13326" width="9.42578125" style="756" customWidth="1"/>
    <col min="13327" max="13327" width="10" style="756" customWidth="1"/>
    <col min="13328" max="13328" width="9.140625" style="756" customWidth="1"/>
    <col min="13329" max="13329" width="9.7109375" style="756" customWidth="1"/>
    <col min="13330" max="13365" width="5.5703125" style="756" customWidth="1"/>
    <col min="13366" max="13567" width="21.85546875" style="756"/>
    <col min="13568" max="13568" width="3" style="756" customWidth="1"/>
    <col min="13569" max="13569" width="31.5703125" style="756" customWidth="1"/>
    <col min="13570" max="13571" width="13.5703125" style="756" customWidth="1"/>
    <col min="13572" max="13572" width="12.5703125" style="756" customWidth="1"/>
    <col min="13573" max="13573" width="13.5703125" style="756" customWidth="1"/>
    <col min="13574" max="13574" width="15.5703125" style="756" customWidth="1"/>
    <col min="13575" max="13575" width="12.7109375" style="756" customWidth="1"/>
    <col min="13576" max="13576" width="16.5703125" style="756" customWidth="1"/>
    <col min="13577" max="13577" width="8" style="756" customWidth="1"/>
    <col min="13578" max="13578" width="9.5703125" style="756" customWidth="1"/>
    <col min="13579" max="13579" width="11.28515625" style="756" customWidth="1"/>
    <col min="13580" max="13580" width="10.7109375" style="756" customWidth="1"/>
    <col min="13581" max="13581" width="8.7109375" style="756" customWidth="1"/>
    <col min="13582" max="13582" width="9.42578125" style="756" customWidth="1"/>
    <col min="13583" max="13583" width="10" style="756" customWidth="1"/>
    <col min="13584" max="13584" width="9.140625" style="756" customWidth="1"/>
    <col min="13585" max="13585" width="9.7109375" style="756" customWidth="1"/>
    <col min="13586" max="13621" width="5.5703125" style="756" customWidth="1"/>
    <col min="13622" max="13823" width="21.85546875" style="756"/>
    <col min="13824" max="13824" width="3" style="756" customWidth="1"/>
    <col min="13825" max="13825" width="31.5703125" style="756" customWidth="1"/>
    <col min="13826" max="13827" width="13.5703125" style="756" customWidth="1"/>
    <col min="13828" max="13828" width="12.5703125" style="756" customWidth="1"/>
    <col min="13829" max="13829" width="13.5703125" style="756" customWidth="1"/>
    <col min="13830" max="13830" width="15.5703125" style="756" customWidth="1"/>
    <col min="13831" max="13831" width="12.7109375" style="756" customWidth="1"/>
    <col min="13832" max="13832" width="16.5703125" style="756" customWidth="1"/>
    <col min="13833" max="13833" width="8" style="756" customWidth="1"/>
    <col min="13834" max="13834" width="9.5703125" style="756" customWidth="1"/>
    <col min="13835" max="13835" width="11.28515625" style="756" customWidth="1"/>
    <col min="13836" max="13836" width="10.7109375" style="756" customWidth="1"/>
    <col min="13837" max="13837" width="8.7109375" style="756" customWidth="1"/>
    <col min="13838" max="13838" width="9.42578125" style="756" customWidth="1"/>
    <col min="13839" max="13839" width="10" style="756" customWidth="1"/>
    <col min="13840" max="13840" width="9.140625" style="756" customWidth="1"/>
    <col min="13841" max="13841" width="9.7109375" style="756" customWidth="1"/>
    <col min="13842" max="13877" width="5.5703125" style="756" customWidth="1"/>
    <col min="13878" max="14079" width="21.85546875" style="756"/>
    <col min="14080" max="14080" width="3" style="756" customWidth="1"/>
    <col min="14081" max="14081" width="31.5703125" style="756" customWidth="1"/>
    <col min="14082" max="14083" width="13.5703125" style="756" customWidth="1"/>
    <col min="14084" max="14084" width="12.5703125" style="756" customWidth="1"/>
    <col min="14085" max="14085" width="13.5703125" style="756" customWidth="1"/>
    <col min="14086" max="14086" width="15.5703125" style="756" customWidth="1"/>
    <col min="14087" max="14087" width="12.7109375" style="756" customWidth="1"/>
    <col min="14088" max="14088" width="16.5703125" style="756" customWidth="1"/>
    <col min="14089" max="14089" width="8" style="756" customWidth="1"/>
    <col min="14090" max="14090" width="9.5703125" style="756" customWidth="1"/>
    <col min="14091" max="14091" width="11.28515625" style="756" customWidth="1"/>
    <col min="14092" max="14092" width="10.7109375" style="756" customWidth="1"/>
    <col min="14093" max="14093" width="8.7109375" style="756" customWidth="1"/>
    <col min="14094" max="14094" width="9.42578125" style="756" customWidth="1"/>
    <col min="14095" max="14095" width="10" style="756" customWidth="1"/>
    <col min="14096" max="14096" width="9.140625" style="756" customWidth="1"/>
    <col min="14097" max="14097" width="9.7109375" style="756" customWidth="1"/>
    <col min="14098" max="14133" width="5.5703125" style="756" customWidth="1"/>
    <col min="14134" max="14335" width="21.85546875" style="756"/>
    <col min="14336" max="14336" width="3" style="756" customWidth="1"/>
    <col min="14337" max="14337" width="31.5703125" style="756" customWidth="1"/>
    <col min="14338" max="14339" width="13.5703125" style="756" customWidth="1"/>
    <col min="14340" max="14340" width="12.5703125" style="756" customWidth="1"/>
    <col min="14341" max="14341" width="13.5703125" style="756" customWidth="1"/>
    <col min="14342" max="14342" width="15.5703125" style="756" customWidth="1"/>
    <col min="14343" max="14343" width="12.7109375" style="756" customWidth="1"/>
    <col min="14344" max="14344" width="16.5703125" style="756" customWidth="1"/>
    <col min="14345" max="14345" width="8" style="756" customWidth="1"/>
    <col min="14346" max="14346" width="9.5703125" style="756" customWidth="1"/>
    <col min="14347" max="14347" width="11.28515625" style="756" customWidth="1"/>
    <col min="14348" max="14348" width="10.7109375" style="756" customWidth="1"/>
    <col min="14349" max="14349" width="8.7109375" style="756" customWidth="1"/>
    <col min="14350" max="14350" width="9.42578125" style="756" customWidth="1"/>
    <col min="14351" max="14351" width="10" style="756" customWidth="1"/>
    <col min="14352" max="14352" width="9.140625" style="756" customWidth="1"/>
    <col min="14353" max="14353" width="9.7109375" style="756" customWidth="1"/>
    <col min="14354" max="14389" width="5.5703125" style="756" customWidth="1"/>
    <col min="14390" max="14591" width="21.85546875" style="756"/>
    <col min="14592" max="14592" width="3" style="756" customWidth="1"/>
    <col min="14593" max="14593" width="31.5703125" style="756" customWidth="1"/>
    <col min="14594" max="14595" width="13.5703125" style="756" customWidth="1"/>
    <col min="14596" max="14596" width="12.5703125" style="756" customWidth="1"/>
    <col min="14597" max="14597" width="13.5703125" style="756" customWidth="1"/>
    <col min="14598" max="14598" width="15.5703125" style="756" customWidth="1"/>
    <col min="14599" max="14599" width="12.7109375" style="756" customWidth="1"/>
    <col min="14600" max="14600" width="16.5703125" style="756" customWidth="1"/>
    <col min="14601" max="14601" width="8" style="756" customWidth="1"/>
    <col min="14602" max="14602" width="9.5703125" style="756" customWidth="1"/>
    <col min="14603" max="14603" width="11.28515625" style="756" customWidth="1"/>
    <col min="14604" max="14604" width="10.7109375" style="756" customWidth="1"/>
    <col min="14605" max="14605" width="8.7109375" style="756" customWidth="1"/>
    <col min="14606" max="14606" width="9.42578125" style="756" customWidth="1"/>
    <col min="14607" max="14607" width="10" style="756" customWidth="1"/>
    <col min="14608" max="14608" width="9.140625" style="756" customWidth="1"/>
    <col min="14609" max="14609" width="9.7109375" style="756" customWidth="1"/>
    <col min="14610" max="14645" width="5.5703125" style="756" customWidth="1"/>
    <col min="14646" max="14847" width="21.85546875" style="756"/>
    <col min="14848" max="14848" width="3" style="756" customWidth="1"/>
    <col min="14849" max="14849" width="31.5703125" style="756" customWidth="1"/>
    <col min="14850" max="14851" width="13.5703125" style="756" customWidth="1"/>
    <col min="14852" max="14852" width="12.5703125" style="756" customWidth="1"/>
    <col min="14853" max="14853" width="13.5703125" style="756" customWidth="1"/>
    <col min="14854" max="14854" width="15.5703125" style="756" customWidth="1"/>
    <col min="14855" max="14855" width="12.7109375" style="756" customWidth="1"/>
    <col min="14856" max="14856" width="16.5703125" style="756" customWidth="1"/>
    <col min="14857" max="14857" width="8" style="756" customWidth="1"/>
    <col min="14858" max="14858" width="9.5703125" style="756" customWidth="1"/>
    <col min="14859" max="14859" width="11.28515625" style="756" customWidth="1"/>
    <col min="14860" max="14860" width="10.7109375" style="756" customWidth="1"/>
    <col min="14861" max="14861" width="8.7109375" style="756" customWidth="1"/>
    <col min="14862" max="14862" width="9.42578125" style="756" customWidth="1"/>
    <col min="14863" max="14863" width="10" style="756" customWidth="1"/>
    <col min="14864" max="14864" width="9.140625" style="756" customWidth="1"/>
    <col min="14865" max="14865" width="9.7109375" style="756" customWidth="1"/>
    <col min="14866" max="14901" width="5.5703125" style="756" customWidth="1"/>
    <col min="14902" max="15103" width="21.85546875" style="756"/>
    <col min="15104" max="15104" width="3" style="756" customWidth="1"/>
    <col min="15105" max="15105" width="31.5703125" style="756" customWidth="1"/>
    <col min="15106" max="15107" width="13.5703125" style="756" customWidth="1"/>
    <col min="15108" max="15108" width="12.5703125" style="756" customWidth="1"/>
    <col min="15109" max="15109" width="13.5703125" style="756" customWidth="1"/>
    <col min="15110" max="15110" width="15.5703125" style="756" customWidth="1"/>
    <col min="15111" max="15111" width="12.7109375" style="756" customWidth="1"/>
    <col min="15112" max="15112" width="16.5703125" style="756" customWidth="1"/>
    <col min="15113" max="15113" width="8" style="756" customWidth="1"/>
    <col min="15114" max="15114" width="9.5703125" style="756" customWidth="1"/>
    <col min="15115" max="15115" width="11.28515625" style="756" customWidth="1"/>
    <col min="15116" max="15116" width="10.7109375" style="756" customWidth="1"/>
    <col min="15117" max="15117" width="8.7109375" style="756" customWidth="1"/>
    <col min="15118" max="15118" width="9.42578125" style="756" customWidth="1"/>
    <col min="15119" max="15119" width="10" style="756" customWidth="1"/>
    <col min="15120" max="15120" width="9.140625" style="756" customWidth="1"/>
    <col min="15121" max="15121" width="9.7109375" style="756" customWidth="1"/>
    <col min="15122" max="15157" width="5.5703125" style="756" customWidth="1"/>
    <col min="15158" max="15359" width="21.85546875" style="756"/>
    <col min="15360" max="15360" width="3" style="756" customWidth="1"/>
    <col min="15361" max="15361" width="31.5703125" style="756" customWidth="1"/>
    <col min="15362" max="15363" width="13.5703125" style="756" customWidth="1"/>
    <col min="15364" max="15364" width="12.5703125" style="756" customWidth="1"/>
    <col min="15365" max="15365" width="13.5703125" style="756" customWidth="1"/>
    <col min="15366" max="15366" width="15.5703125" style="756" customWidth="1"/>
    <col min="15367" max="15367" width="12.7109375" style="756" customWidth="1"/>
    <col min="15368" max="15368" width="16.5703125" style="756" customWidth="1"/>
    <col min="15369" max="15369" width="8" style="756" customWidth="1"/>
    <col min="15370" max="15370" width="9.5703125" style="756" customWidth="1"/>
    <col min="15371" max="15371" width="11.28515625" style="756" customWidth="1"/>
    <col min="15372" max="15372" width="10.7109375" style="756" customWidth="1"/>
    <col min="15373" max="15373" width="8.7109375" style="756" customWidth="1"/>
    <col min="15374" max="15374" width="9.42578125" style="756" customWidth="1"/>
    <col min="15375" max="15375" width="10" style="756" customWidth="1"/>
    <col min="15376" max="15376" width="9.140625" style="756" customWidth="1"/>
    <col min="15377" max="15377" width="9.7109375" style="756" customWidth="1"/>
    <col min="15378" max="15413" width="5.5703125" style="756" customWidth="1"/>
    <col min="15414" max="15615" width="21.85546875" style="756"/>
    <col min="15616" max="15616" width="3" style="756" customWidth="1"/>
    <col min="15617" max="15617" width="31.5703125" style="756" customWidth="1"/>
    <col min="15618" max="15619" width="13.5703125" style="756" customWidth="1"/>
    <col min="15620" max="15620" width="12.5703125" style="756" customWidth="1"/>
    <col min="15621" max="15621" width="13.5703125" style="756" customWidth="1"/>
    <col min="15622" max="15622" width="15.5703125" style="756" customWidth="1"/>
    <col min="15623" max="15623" width="12.7109375" style="756" customWidth="1"/>
    <col min="15624" max="15624" width="16.5703125" style="756" customWidth="1"/>
    <col min="15625" max="15625" width="8" style="756" customWidth="1"/>
    <col min="15626" max="15626" width="9.5703125" style="756" customWidth="1"/>
    <col min="15627" max="15627" width="11.28515625" style="756" customWidth="1"/>
    <col min="15628" max="15628" width="10.7109375" style="756" customWidth="1"/>
    <col min="15629" max="15629" width="8.7109375" style="756" customWidth="1"/>
    <col min="15630" max="15630" width="9.42578125" style="756" customWidth="1"/>
    <col min="15631" max="15631" width="10" style="756" customWidth="1"/>
    <col min="15632" max="15632" width="9.140625" style="756" customWidth="1"/>
    <col min="15633" max="15633" width="9.7109375" style="756" customWidth="1"/>
    <col min="15634" max="15669" width="5.5703125" style="756" customWidth="1"/>
    <col min="15670" max="15871" width="21.85546875" style="756"/>
    <col min="15872" max="15872" width="3" style="756" customWidth="1"/>
    <col min="15873" max="15873" width="31.5703125" style="756" customWidth="1"/>
    <col min="15874" max="15875" width="13.5703125" style="756" customWidth="1"/>
    <col min="15876" max="15876" width="12.5703125" style="756" customWidth="1"/>
    <col min="15877" max="15877" width="13.5703125" style="756" customWidth="1"/>
    <col min="15878" max="15878" width="15.5703125" style="756" customWidth="1"/>
    <col min="15879" max="15879" width="12.7109375" style="756" customWidth="1"/>
    <col min="15880" max="15880" width="16.5703125" style="756" customWidth="1"/>
    <col min="15881" max="15881" width="8" style="756" customWidth="1"/>
    <col min="15882" max="15882" width="9.5703125" style="756" customWidth="1"/>
    <col min="15883" max="15883" width="11.28515625" style="756" customWidth="1"/>
    <col min="15884" max="15884" width="10.7109375" style="756" customWidth="1"/>
    <col min="15885" max="15885" width="8.7109375" style="756" customWidth="1"/>
    <col min="15886" max="15886" width="9.42578125" style="756" customWidth="1"/>
    <col min="15887" max="15887" width="10" style="756" customWidth="1"/>
    <col min="15888" max="15888" width="9.140625" style="756" customWidth="1"/>
    <col min="15889" max="15889" width="9.7109375" style="756" customWidth="1"/>
    <col min="15890" max="15925" width="5.5703125" style="756" customWidth="1"/>
    <col min="15926" max="16127" width="21.85546875" style="756"/>
    <col min="16128" max="16128" width="3" style="756" customWidth="1"/>
    <col min="16129" max="16129" width="31.5703125" style="756" customWidth="1"/>
    <col min="16130" max="16131" width="13.5703125" style="756" customWidth="1"/>
    <col min="16132" max="16132" width="12.5703125" style="756" customWidth="1"/>
    <col min="16133" max="16133" width="13.5703125" style="756" customWidth="1"/>
    <col min="16134" max="16134" width="15.5703125" style="756" customWidth="1"/>
    <col min="16135" max="16135" width="12.7109375" style="756" customWidth="1"/>
    <col min="16136" max="16136" width="16.5703125" style="756" customWidth="1"/>
    <col min="16137" max="16137" width="8" style="756" customWidth="1"/>
    <col min="16138" max="16138" width="9.5703125" style="756" customWidth="1"/>
    <col min="16139" max="16139" width="11.28515625" style="756" customWidth="1"/>
    <col min="16140" max="16140" width="10.7109375" style="756" customWidth="1"/>
    <col min="16141" max="16141" width="8.7109375" style="756" customWidth="1"/>
    <col min="16142" max="16142" width="9.42578125" style="756" customWidth="1"/>
    <col min="16143" max="16143" width="10" style="756" customWidth="1"/>
    <col min="16144" max="16144" width="9.140625" style="756" customWidth="1"/>
    <col min="16145" max="16145" width="9.7109375" style="756" customWidth="1"/>
    <col min="16146" max="16181" width="5.5703125" style="756" customWidth="1"/>
    <col min="16182" max="16384" width="21.85546875" style="756"/>
  </cols>
  <sheetData>
    <row r="1" spans="1:24">
      <c r="A1" s="1643" t="s">
        <v>867</v>
      </c>
    </row>
    <row r="2" spans="1:24" ht="9.75" customHeight="1"/>
    <row r="3" spans="1:24" s="650" customFormat="1" ht="18.95" customHeight="1">
      <c r="A3" s="2237" t="s">
        <v>1025</v>
      </c>
      <c r="B3" s="2237"/>
      <c r="C3" s="2237"/>
      <c r="D3" s="2237"/>
      <c r="E3" s="2237"/>
      <c r="F3" s="2237"/>
      <c r="G3" s="2237"/>
      <c r="H3" s="2237"/>
      <c r="I3" s="751"/>
      <c r="J3" s="752"/>
      <c r="K3" s="752"/>
      <c r="L3" s="752"/>
      <c r="M3" s="753"/>
      <c r="N3" s="753"/>
      <c r="O3" s="753"/>
      <c r="P3" s="753"/>
      <c r="Q3" s="754"/>
      <c r="R3" s="754"/>
      <c r="S3" s="754"/>
    </row>
    <row r="4" spans="1:24" ht="15" customHeight="1">
      <c r="A4" s="755"/>
      <c r="Q4" s="754"/>
      <c r="R4" s="754"/>
      <c r="S4" s="754"/>
    </row>
    <row r="5" spans="1:24" s="650" customFormat="1">
      <c r="A5" s="2238" t="s">
        <v>517</v>
      </c>
      <c r="B5" s="2204" t="s">
        <v>518</v>
      </c>
      <c r="C5" s="2204" t="s">
        <v>292</v>
      </c>
      <c r="D5" s="2204"/>
      <c r="E5" s="2204"/>
      <c r="F5" s="2204"/>
      <c r="G5" s="2204"/>
      <c r="H5" s="2204"/>
      <c r="I5" s="758"/>
      <c r="J5" s="752"/>
      <c r="K5" s="752"/>
      <c r="L5" s="752"/>
      <c r="M5" s="753"/>
      <c r="N5" s="753"/>
      <c r="O5" s="753"/>
      <c r="P5" s="753"/>
      <c r="Q5" s="759"/>
      <c r="R5" s="759"/>
      <c r="S5" s="759"/>
    </row>
    <row r="6" spans="1:24" s="650" customFormat="1">
      <c r="A6" s="2239"/>
      <c r="B6" s="2204"/>
      <c r="C6" s="2204" t="s">
        <v>294</v>
      </c>
      <c r="D6" s="2204" t="s">
        <v>211</v>
      </c>
      <c r="E6" s="2204"/>
      <c r="F6" s="2204" t="s">
        <v>519</v>
      </c>
      <c r="G6" s="2204" t="s">
        <v>211</v>
      </c>
      <c r="H6" s="2204"/>
      <c r="I6" s="758"/>
      <c r="J6" s="752"/>
      <c r="K6" s="752"/>
      <c r="L6" s="752"/>
      <c r="M6" s="753"/>
      <c r="N6" s="753"/>
      <c r="O6" s="753"/>
      <c r="P6" s="753"/>
      <c r="Q6" s="759"/>
      <c r="R6" s="759"/>
      <c r="S6" s="759"/>
    </row>
    <row r="7" spans="1:24" s="650" customFormat="1" ht="32.25" customHeight="1">
      <c r="A7" s="2240"/>
      <c r="B7" s="2204"/>
      <c r="C7" s="2204"/>
      <c r="D7" s="460" t="s">
        <v>296</v>
      </c>
      <c r="E7" s="460" t="s">
        <v>297</v>
      </c>
      <c r="F7" s="2204"/>
      <c r="G7" s="460" t="s">
        <v>520</v>
      </c>
      <c r="H7" s="460" t="s">
        <v>299</v>
      </c>
      <c r="I7" s="758"/>
      <c r="K7" s="752"/>
      <c r="L7" s="752"/>
      <c r="M7" s="753"/>
      <c r="N7" s="753"/>
      <c r="O7" s="753"/>
      <c r="P7" s="753"/>
      <c r="Q7" s="759"/>
      <c r="R7" s="759"/>
      <c r="S7" s="759"/>
    </row>
    <row r="8" spans="1:24" s="759" customFormat="1" ht="20.100000000000001" customHeight="1">
      <c r="A8" s="760" t="s">
        <v>521</v>
      </c>
      <c r="B8" s="761">
        <v>4277442</v>
      </c>
      <c r="C8" s="761">
        <v>3609520</v>
      </c>
      <c r="D8" s="762">
        <v>1779678</v>
      </c>
      <c r="E8" s="763">
        <v>1829842</v>
      </c>
      <c r="F8" s="761">
        <v>667922</v>
      </c>
      <c r="G8" s="762">
        <v>606190</v>
      </c>
      <c r="H8" s="763">
        <v>61732</v>
      </c>
      <c r="J8" s="764"/>
      <c r="K8" s="764"/>
      <c r="L8" s="764"/>
      <c r="M8" s="764"/>
      <c r="N8" s="764"/>
      <c r="O8" s="753"/>
      <c r="P8" s="753"/>
      <c r="Q8" s="753"/>
      <c r="R8" s="753"/>
      <c r="S8" s="753"/>
      <c r="T8" s="753"/>
      <c r="U8" s="753"/>
      <c r="V8" s="753"/>
      <c r="W8" s="753"/>
      <c r="X8" s="753"/>
    </row>
    <row r="9" spans="1:24" s="650" customFormat="1">
      <c r="A9" s="765" t="s">
        <v>522</v>
      </c>
      <c r="B9" s="766"/>
      <c r="C9" s="766"/>
      <c r="D9" s="767"/>
      <c r="E9" s="768"/>
      <c r="F9" s="766"/>
      <c r="G9" s="767"/>
      <c r="H9" s="768"/>
      <c r="J9" s="764"/>
      <c r="K9" s="764"/>
      <c r="L9" s="764"/>
      <c r="M9" s="764"/>
      <c r="N9" s="764"/>
      <c r="O9" s="753"/>
      <c r="P9" s="753"/>
      <c r="Q9" s="753"/>
      <c r="R9" s="753"/>
      <c r="S9" s="753"/>
      <c r="T9" s="753"/>
      <c r="U9" s="753"/>
      <c r="V9" s="753"/>
      <c r="W9" s="753"/>
      <c r="X9" s="753"/>
    </row>
    <row r="10" spans="1:24" s="650" customFormat="1" ht="17.100000000000001" customHeight="1">
      <c r="A10" s="769" t="s">
        <v>523</v>
      </c>
      <c r="B10" s="770">
        <v>814036</v>
      </c>
      <c r="C10" s="770">
        <v>749547</v>
      </c>
      <c r="D10" s="771">
        <v>402211</v>
      </c>
      <c r="E10" s="772">
        <v>347336</v>
      </c>
      <c r="F10" s="770">
        <v>64489</v>
      </c>
      <c r="G10" s="771">
        <v>60720</v>
      </c>
      <c r="H10" s="772">
        <v>3769</v>
      </c>
      <c r="J10" s="764"/>
      <c r="K10" s="764"/>
      <c r="L10" s="764"/>
      <c r="M10" s="764"/>
      <c r="N10" s="764"/>
      <c r="O10" s="753"/>
      <c r="P10" s="753"/>
      <c r="Q10" s="753"/>
      <c r="R10" s="753"/>
      <c r="S10" s="753"/>
      <c r="T10" s="753"/>
      <c r="U10" s="753"/>
      <c r="V10" s="753"/>
      <c r="W10" s="753"/>
      <c r="X10" s="753"/>
    </row>
    <row r="11" spans="1:24" s="650" customFormat="1" ht="17.100000000000001" customHeight="1">
      <c r="A11" s="773" t="s">
        <v>524</v>
      </c>
      <c r="B11" s="774">
        <v>2975222</v>
      </c>
      <c r="C11" s="774">
        <v>2443705</v>
      </c>
      <c r="D11" s="775">
        <v>1171482</v>
      </c>
      <c r="E11" s="776">
        <v>1272223</v>
      </c>
      <c r="F11" s="774">
        <v>531517</v>
      </c>
      <c r="G11" s="775">
        <v>477962</v>
      </c>
      <c r="H11" s="776">
        <v>53555</v>
      </c>
      <c r="J11" s="764"/>
      <c r="K11" s="764"/>
      <c r="L11" s="764"/>
      <c r="M11" s="764"/>
      <c r="N11" s="764"/>
      <c r="O11" s="753"/>
      <c r="P11" s="753"/>
      <c r="Q11" s="753"/>
      <c r="R11" s="753"/>
      <c r="S11" s="753"/>
      <c r="T11" s="753"/>
      <c r="U11" s="753"/>
      <c r="V11" s="753"/>
      <c r="W11" s="753"/>
      <c r="X11" s="753"/>
    </row>
    <row r="12" spans="1:24" s="650" customFormat="1" ht="17.100000000000001" customHeight="1">
      <c r="A12" s="773" t="s">
        <v>525</v>
      </c>
      <c r="B12" s="774">
        <v>488184</v>
      </c>
      <c r="C12" s="774">
        <v>416268</v>
      </c>
      <c r="D12" s="775">
        <v>205985</v>
      </c>
      <c r="E12" s="776">
        <v>210283</v>
      </c>
      <c r="F12" s="774">
        <v>71916</v>
      </c>
      <c r="G12" s="775">
        <v>67508</v>
      </c>
      <c r="H12" s="776">
        <v>4408</v>
      </c>
      <c r="J12" s="764"/>
      <c r="K12" s="764"/>
      <c r="L12" s="764"/>
      <c r="M12" s="764"/>
      <c r="N12" s="764"/>
      <c r="O12" s="753"/>
      <c r="P12" s="753"/>
      <c r="Q12" s="753"/>
      <c r="R12" s="753"/>
      <c r="S12" s="753"/>
      <c r="T12" s="753"/>
      <c r="U12" s="753"/>
      <c r="V12" s="753"/>
      <c r="W12" s="753"/>
      <c r="X12" s="753"/>
    </row>
    <row r="13" spans="1:24" s="650" customFormat="1" ht="15" customHeight="1">
      <c r="A13" s="777" t="s">
        <v>526</v>
      </c>
      <c r="B13" s="766"/>
      <c r="C13" s="766"/>
      <c r="D13" s="767"/>
      <c r="E13" s="768"/>
      <c r="F13" s="766"/>
      <c r="G13" s="767"/>
      <c r="H13" s="768"/>
      <c r="J13" s="764"/>
      <c r="K13" s="764"/>
      <c r="L13" s="764"/>
      <c r="M13" s="764"/>
      <c r="N13" s="764"/>
      <c r="O13" s="753"/>
      <c r="P13" s="753"/>
      <c r="Q13" s="753"/>
      <c r="R13" s="753"/>
      <c r="S13" s="753"/>
      <c r="T13" s="753"/>
      <c r="U13" s="753"/>
      <c r="V13" s="753"/>
      <c r="W13" s="753"/>
      <c r="X13" s="753"/>
    </row>
    <row r="14" spans="1:24" s="650" customFormat="1" ht="17.100000000000001" customHeight="1">
      <c r="A14" s="769" t="s">
        <v>527</v>
      </c>
      <c r="B14" s="770">
        <v>250265</v>
      </c>
      <c r="C14" s="770">
        <v>233859</v>
      </c>
      <c r="D14" s="771">
        <v>132224</v>
      </c>
      <c r="E14" s="772">
        <v>101635</v>
      </c>
      <c r="F14" s="770">
        <v>16406</v>
      </c>
      <c r="G14" s="771">
        <v>14905</v>
      </c>
      <c r="H14" s="772">
        <v>1501</v>
      </c>
      <c r="J14" s="764"/>
      <c r="K14" s="764"/>
      <c r="L14" s="764"/>
      <c r="M14" s="764"/>
      <c r="N14" s="764"/>
      <c r="O14" s="753"/>
      <c r="P14" s="753"/>
      <c r="Q14" s="753"/>
      <c r="R14" s="753"/>
      <c r="S14" s="753"/>
      <c r="T14" s="753"/>
      <c r="U14" s="753"/>
      <c r="V14" s="753"/>
      <c r="W14" s="753"/>
      <c r="X14" s="753"/>
    </row>
    <row r="15" spans="1:24" s="650" customFormat="1" ht="17.100000000000001" customHeight="1">
      <c r="A15" s="773" t="s">
        <v>528</v>
      </c>
      <c r="B15" s="774">
        <v>311081</v>
      </c>
      <c r="C15" s="774">
        <v>288583</v>
      </c>
      <c r="D15" s="775">
        <v>154037</v>
      </c>
      <c r="E15" s="776">
        <v>134546</v>
      </c>
      <c r="F15" s="774">
        <v>22498</v>
      </c>
      <c r="G15" s="775">
        <v>21336</v>
      </c>
      <c r="H15" s="776">
        <v>1162</v>
      </c>
      <c r="J15" s="764"/>
      <c r="K15" s="764"/>
      <c r="L15" s="764"/>
      <c r="M15" s="764"/>
      <c r="N15" s="764"/>
      <c r="O15" s="753"/>
      <c r="P15" s="753"/>
      <c r="Q15" s="753"/>
      <c r="R15" s="753"/>
      <c r="S15" s="753"/>
      <c r="T15" s="753"/>
      <c r="U15" s="753"/>
      <c r="V15" s="753"/>
      <c r="W15" s="753"/>
      <c r="X15" s="753"/>
    </row>
    <row r="16" spans="1:24" s="650" customFormat="1" ht="17.100000000000001" customHeight="1">
      <c r="A16" s="773" t="s">
        <v>529</v>
      </c>
      <c r="B16" s="774">
        <v>209984</v>
      </c>
      <c r="C16" s="774">
        <v>188407</v>
      </c>
      <c r="D16" s="775">
        <v>94871</v>
      </c>
      <c r="E16" s="776">
        <v>93536</v>
      </c>
      <c r="F16" s="774">
        <v>21577</v>
      </c>
      <c r="G16" s="775">
        <v>20669</v>
      </c>
      <c r="H16" s="776">
        <v>908</v>
      </c>
      <c r="J16" s="764"/>
      <c r="K16" s="764"/>
      <c r="L16" s="764"/>
      <c r="M16" s="764"/>
      <c r="N16" s="764"/>
      <c r="O16" s="753"/>
      <c r="P16" s="753"/>
      <c r="Q16" s="753"/>
      <c r="R16" s="753"/>
      <c r="S16" s="753"/>
      <c r="T16" s="753"/>
      <c r="U16" s="753"/>
      <c r="V16" s="753"/>
      <c r="W16" s="753"/>
      <c r="X16" s="753"/>
    </row>
    <row r="17" spans="1:24" s="650" customFormat="1" ht="17.100000000000001" customHeight="1">
      <c r="A17" s="773" t="s">
        <v>530</v>
      </c>
      <c r="B17" s="774">
        <v>423238</v>
      </c>
      <c r="C17" s="774">
        <v>386872</v>
      </c>
      <c r="D17" s="775">
        <v>213370</v>
      </c>
      <c r="E17" s="776">
        <v>173502</v>
      </c>
      <c r="F17" s="774">
        <v>36366</v>
      </c>
      <c r="G17" s="775">
        <v>32035</v>
      </c>
      <c r="H17" s="776">
        <v>4331</v>
      </c>
      <c r="J17" s="764"/>
      <c r="K17" s="764"/>
      <c r="L17" s="764"/>
      <c r="M17" s="764"/>
      <c r="N17" s="764"/>
      <c r="O17" s="753"/>
      <c r="P17" s="753"/>
      <c r="Q17" s="753"/>
      <c r="R17" s="753"/>
      <c r="S17" s="753"/>
      <c r="T17" s="753"/>
      <c r="U17" s="753"/>
      <c r="V17" s="753"/>
      <c r="W17" s="753"/>
      <c r="X17" s="753"/>
    </row>
    <row r="18" spans="1:24" s="650" customFormat="1" ht="17.100000000000001" customHeight="1">
      <c r="A18" s="773" t="s">
        <v>531</v>
      </c>
      <c r="B18" s="774">
        <v>477432</v>
      </c>
      <c r="C18" s="774">
        <v>392506</v>
      </c>
      <c r="D18" s="775">
        <v>172510</v>
      </c>
      <c r="E18" s="776">
        <v>219996</v>
      </c>
      <c r="F18" s="774">
        <v>84926</v>
      </c>
      <c r="G18" s="775">
        <v>68453</v>
      </c>
      <c r="H18" s="776">
        <v>16473</v>
      </c>
      <c r="J18" s="764"/>
      <c r="K18" s="764"/>
      <c r="L18" s="764"/>
      <c r="M18" s="764"/>
      <c r="N18" s="764"/>
      <c r="O18" s="753"/>
      <c r="P18" s="753"/>
      <c r="Q18" s="753"/>
      <c r="R18" s="753"/>
      <c r="S18" s="753"/>
      <c r="T18" s="753"/>
      <c r="U18" s="753"/>
      <c r="V18" s="753"/>
      <c r="W18" s="753"/>
      <c r="X18" s="753"/>
    </row>
    <row r="19" spans="1:24" s="650" customFormat="1" ht="17.100000000000001" customHeight="1">
      <c r="A19" s="773" t="s">
        <v>532</v>
      </c>
      <c r="B19" s="774">
        <v>411841</v>
      </c>
      <c r="C19" s="774">
        <v>325181</v>
      </c>
      <c r="D19" s="775">
        <v>155094</v>
      </c>
      <c r="E19" s="776">
        <v>170087</v>
      </c>
      <c r="F19" s="774">
        <v>86660</v>
      </c>
      <c r="G19" s="775">
        <v>79108</v>
      </c>
      <c r="H19" s="776">
        <v>7552</v>
      </c>
      <c r="J19" s="764"/>
      <c r="K19" s="764"/>
      <c r="L19" s="764"/>
      <c r="M19" s="764"/>
      <c r="N19" s="764"/>
      <c r="O19" s="753"/>
      <c r="P19" s="753"/>
      <c r="Q19" s="753"/>
      <c r="R19" s="753"/>
      <c r="S19" s="753"/>
      <c r="T19" s="753"/>
      <c r="U19" s="753"/>
      <c r="V19" s="753"/>
      <c r="W19" s="753"/>
      <c r="X19" s="753"/>
    </row>
    <row r="20" spans="1:24" s="650" customFormat="1" ht="17.100000000000001" customHeight="1">
      <c r="A20" s="773" t="s">
        <v>533</v>
      </c>
      <c r="B20" s="774">
        <v>490547</v>
      </c>
      <c r="C20" s="774">
        <v>400750</v>
      </c>
      <c r="D20" s="775">
        <v>194937</v>
      </c>
      <c r="E20" s="776">
        <v>205813</v>
      </c>
      <c r="F20" s="774">
        <v>89797</v>
      </c>
      <c r="G20" s="775">
        <v>83774</v>
      </c>
      <c r="H20" s="776">
        <v>6023</v>
      </c>
      <c r="J20" s="764"/>
      <c r="K20" s="764"/>
      <c r="L20" s="764"/>
      <c r="M20" s="764"/>
      <c r="N20" s="764"/>
      <c r="O20" s="753"/>
      <c r="P20" s="753"/>
      <c r="Q20" s="753"/>
      <c r="R20" s="753"/>
      <c r="S20" s="753"/>
      <c r="T20" s="753"/>
      <c r="U20" s="753"/>
      <c r="V20" s="753"/>
      <c r="W20" s="753"/>
      <c r="X20" s="753"/>
    </row>
    <row r="21" spans="1:24" s="650" customFormat="1" ht="17.100000000000001" customHeight="1">
      <c r="A21" s="773" t="s">
        <v>534</v>
      </c>
      <c r="B21" s="774">
        <v>416735</v>
      </c>
      <c r="C21" s="774">
        <v>340955</v>
      </c>
      <c r="D21" s="775">
        <v>159952</v>
      </c>
      <c r="E21" s="776">
        <v>181003</v>
      </c>
      <c r="F21" s="774">
        <v>75780</v>
      </c>
      <c r="G21" s="775">
        <v>70435</v>
      </c>
      <c r="H21" s="776">
        <v>5345</v>
      </c>
      <c r="J21" s="764"/>
      <c r="K21" s="764"/>
      <c r="L21" s="764"/>
      <c r="M21" s="764"/>
      <c r="N21" s="764"/>
      <c r="O21" s="753"/>
      <c r="P21" s="753"/>
      <c r="Q21" s="753"/>
      <c r="R21" s="753"/>
      <c r="S21" s="753"/>
      <c r="T21" s="753"/>
      <c r="U21" s="753"/>
      <c r="V21" s="753"/>
      <c r="W21" s="753"/>
      <c r="X21" s="753"/>
    </row>
    <row r="22" spans="1:24" s="650" customFormat="1" ht="17.100000000000001" customHeight="1">
      <c r="A22" s="773" t="s">
        <v>535</v>
      </c>
      <c r="B22" s="774">
        <v>295132</v>
      </c>
      <c r="C22" s="774">
        <v>237653</v>
      </c>
      <c r="D22" s="775">
        <v>109276</v>
      </c>
      <c r="E22" s="776">
        <v>128377</v>
      </c>
      <c r="F22" s="774">
        <v>57479</v>
      </c>
      <c r="G22" s="775">
        <v>53167</v>
      </c>
      <c r="H22" s="776">
        <v>4312</v>
      </c>
      <c r="J22" s="764"/>
      <c r="K22" s="764"/>
      <c r="L22" s="764"/>
      <c r="M22" s="764"/>
      <c r="N22" s="764"/>
      <c r="O22" s="753"/>
      <c r="P22" s="753"/>
      <c r="Q22" s="753"/>
      <c r="R22" s="753"/>
      <c r="S22" s="753"/>
      <c r="T22" s="753"/>
      <c r="U22" s="753"/>
      <c r="V22" s="753"/>
      <c r="W22" s="753"/>
      <c r="X22" s="753"/>
    </row>
    <row r="23" spans="1:24" s="650" customFormat="1" ht="17.100000000000001" customHeight="1">
      <c r="A23" s="773" t="s">
        <v>536</v>
      </c>
      <c r="B23" s="774">
        <v>219525</v>
      </c>
      <c r="C23" s="774">
        <v>173893</v>
      </c>
      <c r="D23" s="775">
        <v>81012</v>
      </c>
      <c r="E23" s="776">
        <v>92881</v>
      </c>
      <c r="F23" s="774">
        <v>45632</v>
      </c>
      <c r="G23" s="775">
        <v>41639</v>
      </c>
      <c r="H23" s="776">
        <v>3993</v>
      </c>
      <c r="J23" s="764"/>
      <c r="K23" s="764"/>
      <c r="L23" s="764"/>
      <c r="M23" s="764"/>
      <c r="N23" s="764"/>
      <c r="O23" s="753"/>
      <c r="P23" s="753"/>
      <c r="Q23" s="753"/>
      <c r="R23" s="753"/>
      <c r="S23" s="753"/>
      <c r="T23" s="753"/>
      <c r="U23" s="753"/>
      <c r="V23" s="753"/>
      <c r="W23" s="753"/>
      <c r="X23" s="753"/>
    </row>
    <row r="24" spans="1:24" s="650" customFormat="1" ht="17.100000000000001" customHeight="1">
      <c r="A24" s="773" t="s">
        <v>537</v>
      </c>
      <c r="B24" s="774">
        <v>171860</v>
      </c>
      <c r="C24" s="774">
        <v>135066</v>
      </c>
      <c r="D24" s="775">
        <v>63484</v>
      </c>
      <c r="E24" s="776">
        <v>71582</v>
      </c>
      <c r="F24" s="774">
        <v>36794</v>
      </c>
      <c r="G24" s="775">
        <v>33241</v>
      </c>
      <c r="H24" s="776">
        <v>3553</v>
      </c>
      <c r="J24" s="764"/>
      <c r="K24" s="764"/>
      <c r="L24" s="764"/>
      <c r="M24" s="764"/>
      <c r="N24" s="764"/>
      <c r="O24" s="753"/>
      <c r="P24" s="753"/>
      <c r="Q24" s="753"/>
      <c r="R24" s="753"/>
      <c r="S24" s="753"/>
      <c r="T24" s="753"/>
      <c r="U24" s="753"/>
      <c r="V24" s="753"/>
      <c r="W24" s="753"/>
      <c r="X24" s="753"/>
    </row>
    <row r="25" spans="1:24" s="650" customFormat="1" ht="17.100000000000001" customHeight="1">
      <c r="A25" s="773" t="s">
        <v>538</v>
      </c>
      <c r="B25" s="774">
        <v>166794</v>
      </c>
      <c r="C25" s="774">
        <v>134440</v>
      </c>
      <c r="D25" s="775">
        <v>64332</v>
      </c>
      <c r="E25" s="776">
        <v>70108</v>
      </c>
      <c r="F25" s="774">
        <v>32354</v>
      </c>
      <c r="G25" s="775">
        <v>29742</v>
      </c>
      <c r="H25" s="776">
        <v>2612</v>
      </c>
      <c r="J25" s="764"/>
      <c r="K25" s="764"/>
      <c r="L25" s="764"/>
      <c r="M25" s="764"/>
      <c r="N25" s="764"/>
      <c r="O25" s="753"/>
      <c r="P25" s="753"/>
      <c r="Q25" s="753"/>
      <c r="R25" s="753"/>
      <c r="S25" s="753"/>
      <c r="T25" s="753"/>
      <c r="U25" s="753"/>
      <c r="V25" s="753"/>
      <c r="W25" s="753"/>
      <c r="X25" s="753"/>
    </row>
    <row r="26" spans="1:24" s="650" customFormat="1" ht="17.100000000000001" customHeight="1">
      <c r="A26" s="773" t="s">
        <v>539</v>
      </c>
      <c r="B26" s="774">
        <v>159068</v>
      </c>
      <c r="C26" s="774">
        <v>132514</v>
      </c>
      <c r="D26" s="775">
        <v>64628</v>
      </c>
      <c r="E26" s="776">
        <v>67886</v>
      </c>
      <c r="F26" s="774">
        <v>26554</v>
      </c>
      <c r="G26" s="775">
        <v>24833</v>
      </c>
      <c r="H26" s="776">
        <v>1721</v>
      </c>
      <c r="J26" s="764"/>
      <c r="K26" s="764"/>
      <c r="L26" s="764"/>
      <c r="M26" s="764"/>
      <c r="N26" s="764"/>
      <c r="O26" s="753"/>
      <c r="P26" s="753"/>
      <c r="Q26" s="753"/>
      <c r="R26" s="753"/>
      <c r="S26" s="753"/>
      <c r="T26" s="753"/>
      <c r="U26" s="753"/>
      <c r="V26" s="753"/>
      <c r="W26" s="753"/>
      <c r="X26" s="753"/>
    </row>
    <row r="27" spans="1:24" s="650" customFormat="1" ht="17.100000000000001" customHeight="1">
      <c r="A27" s="773" t="s">
        <v>540</v>
      </c>
      <c r="B27" s="774">
        <v>113604</v>
      </c>
      <c r="C27" s="774">
        <v>97666</v>
      </c>
      <c r="D27" s="775">
        <v>48249</v>
      </c>
      <c r="E27" s="776">
        <v>49417</v>
      </c>
      <c r="F27" s="774">
        <v>15938</v>
      </c>
      <c r="G27" s="775">
        <v>14889</v>
      </c>
      <c r="H27" s="776">
        <v>1049</v>
      </c>
      <c r="J27" s="764"/>
      <c r="K27" s="764"/>
      <c r="L27" s="764"/>
      <c r="M27" s="764"/>
      <c r="N27" s="764"/>
      <c r="O27" s="753"/>
      <c r="P27" s="753"/>
      <c r="Q27" s="753"/>
      <c r="R27" s="753"/>
      <c r="S27" s="753"/>
      <c r="T27" s="753"/>
      <c r="U27" s="753"/>
      <c r="V27" s="753"/>
      <c r="W27" s="753"/>
      <c r="X27" s="753"/>
    </row>
    <row r="28" spans="1:24" s="650" customFormat="1" ht="17.100000000000001" customHeight="1">
      <c r="A28" s="773" t="s">
        <v>541</v>
      </c>
      <c r="B28" s="774">
        <v>73932</v>
      </c>
      <c r="C28" s="774">
        <v>64724</v>
      </c>
      <c r="D28" s="775">
        <v>32182</v>
      </c>
      <c r="E28" s="776">
        <v>32542</v>
      </c>
      <c r="F28" s="774">
        <v>9208</v>
      </c>
      <c r="G28" s="775">
        <v>8587</v>
      </c>
      <c r="H28" s="776">
        <v>621</v>
      </c>
      <c r="J28" s="764"/>
      <c r="K28" s="764"/>
      <c r="L28" s="764"/>
      <c r="M28" s="764"/>
      <c r="N28" s="764"/>
      <c r="O28" s="753"/>
      <c r="P28" s="753"/>
      <c r="Q28" s="753"/>
      <c r="R28" s="753"/>
      <c r="S28" s="753"/>
      <c r="T28" s="753"/>
      <c r="U28" s="753"/>
      <c r="V28" s="753"/>
      <c r="W28" s="753"/>
      <c r="X28" s="753"/>
    </row>
    <row r="29" spans="1:24" s="650" customFormat="1" ht="17.100000000000001" customHeight="1">
      <c r="A29" s="773" t="s">
        <v>542</v>
      </c>
      <c r="B29" s="774">
        <v>28073</v>
      </c>
      <c r="C29" s="774">
        <v>24415</v>
      </c>
      <c r="D29" s="775">
        <v>12054</v>
      </c>
      <c r="E29" s="776">
        <v>12361</v>
      </c>
      <c r="F29" s="774">
        <v>3658</v>
      </c>
      <c r="G29" s="775">
        <v>3440</v>
      </c>
      <c r="H29" s="776">
        <v>218</v>
      </c>
      <c r="J29" s="764"/>
      <c r="K29" s="764"/>
      <c r="L29" s="764"/>
      <c r="M29" s="764"/>
      <c r="N29" s="764"/>
      <c r="O29" s="753"/>
      <c r="P29" s="753"/>
      <c r="Q29" s="753"/>
      <c r="R29" s="753"/>
      <c r="S29" s="753"/>
      <c r="T29" s="753"/>
      <c r="U29" s="753"/>
      <c r="V29" s="753"/>
      <c r="W29" s="753"/>
      <c r="X29" s="753"/>
    </row>
    <row r="30" spans="1:24" s="650" customFormat="1" ht="17.100000000000001" customHeight="1">
      <c r="A30" s="773" t="s">
        <v>923</v>
      </c>
      <c r="B30" s="766">
        <v>36699</v>
      </c>
      <c r="C30" s="766">
        <v>32208</v>
      </c>
      <c r="D30" s="767">
        <v>16625</v>
      </c>
      <c r="E30" s="768">
        <v>15583</v>
      </c>
      <c r="F30" s="766">
        <v>4491</v>
      </c>
      <c r="G30" s="767">
        <v>4220</v>
      </c>
      <c r="H30" s="768">
        <v>271</v>
      </c>
      <c r="J30" s="764"/>
      <c r="K30" s="764"/>
      <c r="L30" s="764"/>
      <c r="M30" s="764"/>
      <c r="N30" s="764"/>
      <c r="O30" s="753"/>
      <c r="P30" s="753"/>
      <c r="Q30" s="753"/>
      <c r="R30" s="753"/>
      <c r="S30" s="753"/>
      <c r="T30" s="753"/>
      <c r="U30" s="753"/>
      <c r="V30" s="753"/>
      <c r="W30" s="753"/>
      <c r="X30" s="753"/>
    </row>
    <row r="31" spans="1:24" s="650" customFormat="1" ht="17.100000000000001" customHeight="1">
      <c r="A31" s="773" t="s">
        <v>927</v>
      </c>
      <c r="B31" s="766">
        <v>14004</v>
      </c>
      <c r="C31" s="766">
        <v>12658</v>
      </c>
      <c r="D31" s="767">
        <v>6786</v>
      </c>
      <c r="E31" s="768">
        <v>5872</v>
      </c>
      <c r="F31" s="766">
        <v>1346</v>
      </c>
      <c r="G31" s="767">
        <v>1287</v>
      </c>
      <c r="H31" s="768">
        <v>59</v>
      </c>
      <c r="J31" s="764"/>
      <c r="K31" s="764"/>
      <c r="L31" s="764"/>
      <c r="M31" s="764"/>
      <c r="N31" s="764"/>
      <c r="O31" s="753"/>
      <c r="P31" s="753"/>
      <c r="Q31" s="753"/>
      <c r="R31" s="753"/>
      <c r="S31" s="753"/>
      <c r="T31" s="753"/>
      <c r="U31" s="753"/>
      <c r="V31" s="753"/>
      <c r="W31" s="753"/>
      <c r="X31" s="753"/>
    </row>
    <row r="32" spans="1:24" s="650" customFormat="1" ht="17.100000000000001" customHeight="1">
      <c r="A32" s="773" t="s">
        <v>926</v>
      </c>
      <c r="B32" s="766">
        <v>6278</v>
      </c>
      <c r="C32" s="766">
        <v>5889</v>
      </c>
      <c r="D32" s="767">
        <v>3298</v>
      </c>
      <c r="E32" s="768">
        <v>2591</v>
      </c>
      <c r="F32" s="766">
        <v>389</v>
      </c>
      <c r="G32" s="767">
        <v>367</v>
      </c>
      <c r="H32" s="768">
        <v>22</v>
      </c>
      <c r="J32" s="764"/>
      <c r="K32" s="764"/>
      <c r="L32" s="764"/>
      <c r="M32" s="764"/>
      <c r="N32" s="764"/>
      <c r="O32" s="753"/>
      <c r="P32" s="753"/>
      <c r="Q32" s="753"/>
      <c r="R32" s="753"/>
      <c r="S32" s="753"/>
      <c r="T32" s="753"/>
      <c r="U32" s="753"/>
      <c r="V32" s="753"/>
      <c r="W32" s="753"/>
      <c r="X32" s="753"/>
    </row>
    <row r="33" spans="1:24" s="650" customFormat="1" ht="17.100000000000001" customHeight="1">
      <c r="A33" s="773" t="s">
        <v>925</v>
      </c>
      <c r="B33" s="766">
        <v>1210</v>
      </c>
      <c r="C33" s="766">
        <v>1150</v>
      </c>
      <c r="D33" s="767">
        <v>675</v>
      </c>
      <c r="E33" s="768">
        <v>475</v>
      </c>
      <c r="F33" s="766">
        <v>60</v>
      </c>
      <c r="G33" s="767">
        <v>54</v>
      </c>
      <c r="H33" s="768">
        <v>6</v>
      </c>
      <c r="J33" s="764"/>
      <c r="K33" s="764"/>
      <c r="L33" s="764"/>
      <c r="M33" s="764"/>
      <c r="N33" s="764"/>
      <c r="O33" s="753"/>
      <c r="P33" s="753"/>
      <c r="Q33" s="753"/>
      <c r="R33" s="753"/>
      <c r="S33" s="753"/>
      <c r="T33" s="753"/>
      <c r="U33" s="753"/>
      <c r="V33" s="753"/>
      <c r="W33" s="753"/>
      <c r="X33" s="753"/>
    </row>
    <row r="34" spans="1:24" s="650" customFormat="1" ht="17.100000000000001" customHeight="1">
      <c r="A34" s="778" t="s">
        <v>924</v>
      </c>
      <c r="B34" s="779">
        <v>140</v>
      </c>
      <c r="C34" s="779">
        <v>131</v>
      </c>
      <c r="D34" s="780">
        <v>82</v>
      </c>
      <c r="E34" s="781">
        <v>49</v>
      </c>
      <c r="F34" s="779">
        <v>9</v>
      </c>
      <c r="G34" s="780">
        <v>9</v>
      </c>
      <c r="H34" s="781">
        <v>0</v>
      </c>
      <c r="J34" s="764"/>
      <c r="K34" s="764"/>
      <c r="L34" s="764"/>
      <c r="M34" s="764"/>
      <c r="N34" s="764"/>
      <c r="O34" s="753"/>
      <c r="P34" s="753"/>
      <c r="Q34" s="753"/>
      <c r="R34" s="753"/>
      <c r="S34" s="753"/>
      <c r="T34" s="753"/>
      <c r="U34" s="753"/>
      <c r="V34" s="753"/>
      <c r="W34" s="753"/>
      <c r="X34" s="753"/>
    </row>
    <row r="35" spans="1:24" s="754" customFormat="1" ht="20.100000000000001" customHeight="1">
      <c r="A35" s="760" t="s">
        <v>543</v>
      </c>
      <c r="B35" s="761">
        <v>2061552</v>
      </c>
      <c r="C35" s="761">
        <v>1677393</v>
      </c>
      <c r="D35" s="762">
        <v>813009</v>
      </c>
      <c r="E35" s="763">
        <v>864384</v>
      </c>
      <c r="F35" s="761">
        <v>384159</v>
      </c>
      <c r="G35" s="762">
        <v>342129</v>
      </c>
      <c r="H35" s="763">
        <v>42030</v>
      </c>
      <c r="I35" s="782"/>
      <c r="J35" s="764"/>
      <c r="K35" s="764"/>
      <c r="L35" s="764"/>
      <c r="M35" s="764"/>
      <c r="N35" s="753"/>
      <c r="O35" s="753"/>
      <c r="P35" s="753"/>
      <c r="Q35" s="783"/>
      <c r="R35" s="753"/>
      <c r="S35" s="753"/>
      <c r="T35" s="753"/>
      <c r="U35" s="753"/>
      <c r="V35" s="753"/>
      <c r="W35" s="753"/>
      <c r="X35" s="753"/>
    </row>
    <row r="36" spans="1:24">
      <c r="A36" s="765" t="s">
        <v>522</v>
      </c>
      <c r="B36" s="766"/>
      <c r="C36" s="766"/>
      <c r="D36" s="767"/>
      <c r="E36" s="768"/>
      <c r="F36" s="766"/>
      <c r="G36" s="767"/>
      <c r="H36" s="768"/>
      <c r="I36" s="782"/>
      <c r="J36" s="764"/>
      <c r="K36" s="764"/>
      <c r="L36" s="764"/>
      <c r="M36" s="764"/>
      <c r="Q36" s="783"/>
      <c r="R36" s="753"/>
      <c r="S36" s="753"/>
      <c r="T36" s="753"/>
      <c r="U36" s="753"/>
      <c r="V36" s="753"/>
      <c r="W36" s="753"/>
      <c r="X36" s="753"/>
    </row>
    <row r="37" spans="1:24" ht="17.100000000000001" customHeight="1">
      <c r="A37" s="769" t="s">
        <v>523</v>
      </c>
      <c r="B37" s="770">
        <v>415338</v>
      </c>
      <c r="C37" s="770">
        <v>381565</v>
      </c>
      <c r="D37" s="771">
        <v>204145</v>
      </c>
      <c r="E37" s="772">
        <v>177420</v>
      </c>
      <c r="F37" s="770">
        <v>33773</v>
      </c>
      <c r="G37" s="771">
        <v>31821</v>
      </c>
      <c r="H37" s="772">
        <v>1952</v>
      </c>
      <c r="I37" s="782"/>
      <c r="J37" s="764"/>
      <c r="K37" s="764"/>
      <c r="L37" s="764"/>
      <c r="Q37" s="783"/>
      <c r="R37" s="753"/>
      <c r="S37" s="753"/>
      <c r="T37" s="753"/>
      <c r="U37" s="753"/>
      <c r="V37" s="753"/>
      <c r="W37" s="753"/>
      <c r="X37" s="753"/>
    </row>
    <row r="38" spans="1:24" ht="17.100000000000001" customHeight="1">
      <c r="A38" s="773" t="s">
        <v>524</v>
      </c>
      <c r="B38" s="774">
        <v>1492517</v>
      </c>
      <c r="C38" s="774">
        <v>1163632</v>
      </c>
      <c r="D38" s="775">
        <v>542723</v>
      </c>
      <c r="E38" s="776">
        <v>620909</v>
      </c>
      <c r="F38" s="774">
        <v>328885</v>
      </c>
      <c r="G38" s="775">
        <v>290686</v>
      </c>
      <c r="H38" s="776">
        <v>38199</v>
      </c>
      <c r="I38" s="782"/>
      <c r="J38" s="764"/>
      <c r="K38" s="764"/>
      <c r="L38" s="764"/>
      <c r="Q38" s="783"/>
      <c r="R38" s="753"/>
      <c r="S38" s="753"/>
      <c r="T38" s="753"/>
      <c r="U38" s="753"/>
      <c r="V38" s="753"/>
      <c r="W38" s="753"/>
      <c r="X38" s="753"/>
    </row>
    <row r="39" spans="1:24" ht="17.100000000000001" customHeight="1">
      <c r="A39" s="773" t="s">
        <v>525</v>
      </c>
      <c r="B39" s="774">
        <v>153697</v>
      </c>
      <c r="C39" s="774">
        <v>132196</v>
      </c>
      <c r="D39" s="775">
        <v>66141</v>
      </c>
      <c r="E39" s="776">
        <v>66055</v>
      </c>
      <c r="F39" s="774">
        <v>21501</v>
      </c>
      <c r="G39" s="775">
        <v>19622</v>
      </c>
      <c r="H39" s="776">
        <v>1879</v>
      </c>
      <c r="I39" s="782"/>
      <c r="J39" s="764"/>
      <c r="K39" s="764"/>
      <c r="L39" s="764"/>
      <c r="Q39" s="783"/>
      <c r="R39" s="753"/>
      <c r="S39" s="753"/>
      <c r="T39" s="753"/>
      <c r="U39" s="753"/>
      <c r="V39" s="753"/>
      <c r="W39" s="753"/>
      <c r="X39" s="753"/>
    </row>
    <row r="40" spans="1:24" ht="15" customHeight="1">
      <c r="A40" s="777" t="s">
        <v>526</v>
      </c>
      <c r="B40" s="766"/>
      <c r="C40" s="766"/>
      <c r="D40" s="767"/>
      <c r="E40" s="768"/>
      <c r="F40" s="766"/>
      <c r="G40" s="767"/>
      <c r="H40" s="768"/>
      <c r="I40" s="782"/>
      <c r="J40" s="764"/>
      <c r="K40" s="764"/>
      <c r="L40" s="764"/>
      <c r="Q40" s="783"/>
      <c r="R40" s="753"/>
      <c r="S40" s="753"/>
      <c r="T40" s="753"/>
      <c r="U40" s="753"/>
      <c r="V40" s="753"/>
      <c r="W40" s="753"/>
      <c r="X40" s="753"/>
    </row>
    <row r="41" spans="1:24" ht="17.100000000000001" customHeight="1">
      <c r="A41" s="769" t="s">
        <v>527</v>
      </c>
      <c r="B41" s="770">
        <v>127719</v>
      </c>
      <c r="C41" s="770">
        <v>119255</v>
      </c>
      <c r="D41" s="771">
        <v>67341</v>
      </c>
      <c r="E41" s="772">
        <v>51914</v>
      </c>
      <c r="F41" s="770">
        <v>8464</v>
      </c>
      <c r="G41" s="771">
        <v>7695</v>
      </c>
      <c r="H41" s="772">
        <v>769</v>
      </c>
      <c r="I41" s="782"/>
      <c r="J41" s="764"/>
      <c r="K41" s="764"/>
      <c r="L41" s="764"/>
      <c r="Q41" s="783"/>
      <c r="R41" s="753"/>
      <c r="S41" s="753"/>
      <c r="T41" s="753"/>
      <c r="U41" s="753"/>
      <c r="V41" s="753"/>
      <c r="W41" s="753"/>
      <c r="X41" s="753"/>
    </row>
    <row r="42" spans="1:24" ht="17.100000000000001" customHeight="1">
      <c r="A42" s="773" t="s">
        <v>528</v>
      </c>
      <c r="B42" s="774">
        <v>158428</v>
      </c>
      <c r="C42" s="774">
        <v>146610</v>
      </c>
      <c r="D42" s="775">
        <v>77820</v>
      </c>
      <c r="E42" s="776">
        <v>68790</v>
      </c>
      <c r="F42" s="774">
        <v>11818</v>
      </c>
      <c r="G42" s="775">
        <v>11204</v>
      </c>
      <c r="H42" s="776">
        <v>614</v>
      </c>
      <c r="I42" s="782"/>
      <c r="J42" s="764"/>
      <c r="K42" s="764"/>
      <c r="L42" s="764"/>
      <c r="Q42" s="783"/>
      <c r="R42" s="753"/>
      <c r="S42" s="753"/>
      <c r="T42" s="753"/>
      <c r="U42" s="753"/>
      <c r="V42" s="753"/>
      <c r="W42" s="753"/>
      <c r="X42" s="753"/>
    </row>
    <row r="43" spans="1:24" ht="17.100000000000001" customHeight="1">
      <c r="A43" s="773" t="s">
        <v>529</v>
      </c>
      <c r="B43" s="774">
        <v>107395</v>
      </c>
      <c r="C43" s="774">
        <v>95968</v>
      </c>
      <c r="D43" s="775">
        <v>48269</v>
      </c>
      <c r="E43" s="776">
        <v>47699</v>
      </c>
      <c r="F43" s="774">
        <v>11427</v>
      </c>
      <c r="G43" s="775">
        <v>10953</v>
      </c>
      <c r="H43" s="776">
        <v>474</v>
      </c>
      <c r="I43" s="782"/>
      <c r="J43" s="764"/>
      <c r="K43" s="764"/>
      <c r="L43" s="764"/>
      <c r="Q43" s="783"/>
      <c r="R43" s="753"/>
      <c r="S43" s="753"/>
      <c r="T43" s="753"/>
      <c r="U43" s="753"/>
      <c r="V43" s="753"/>
      <c r="W43" s="753"/>
      <c r="X43" s="753"/>
    </row>
    <row r="44" spans="1:24" ht="17.100000000000001" customHeight="1">
      <c r="A44" s="773" t="s">
        <v>530</v>
      </c>
      <c r="B44" s="774">
        <v>215054</v>
      </c>
      <c r="C44" s="774">
        <v>192857</v>
      </c>
      <c r="D44" s="775">
        <v>104839</v>
      </c>
      <c r="E44" s="776">
        <v>88018</v>
      </c>
      <c r="F44" s="774">
        <v>22197</v>
      </c>
      <c r="G44" s="775">
        <v>19404</v>
      </c>
      <c r="H44" s="776">
        <v>2793</v>
      </c>
      <c r="I44" s="782"/>
      <c r="J44" s="764"/>
      <c r="K44" s="764"/>
      <c r="L44" s="764"/>
      <c r="Q44" s="783"/>
      <c r="R44" s="753"/>
      <c r="S44" s="753"/>
      <c r="T44" s="753"/>
      <c r="U44" s="753"/>
      <c r="V44" s="753"/>
      <c r="W44" s="753"/>
      <c r="X44" s="753"/>
    </row>
    <row r="45" spans="1:24" ht="17.100000000000001" customHeight="1">
      <c r="A45" s="773" t="s">
        <v>531</v>
      </c>
      <c r="B45" s="774">
        <v>234408</v>
      </c>
      <c r="C45" s="774">
        <v>181778</v>
      </c>
      <c r="D45" s="775">
        <v>72313</v>
      </c>
      <c r="E45" s="776">
        <v>109465</v>
      </c>
      <c r="F45" s="774">
        <v>52630</v>
      </c>
      <c r="G45" s="775">
        <v>41201</v>
      </c>
      <c r="H45" s="776">
        <v>11429</v>
      </c>
      <c r="I45" s="782"/>
      <c r="J45" s="764"/>
      <c r="K45" s="764"/>
      <c r="L45" s="764"/>
      <c r="Q45" s="783"/>
      <c r="R45" s="753"/>
      <c r="S45" s="753"/>
      <c r="T45" s="753"/>
      <c r="U45" s="753"/>
      <c r="V45" s="753"/>
      <c r="W45" s="753"/>
      <c r="X45" s="753"/>
    </row>
    <row r="46" spans="1:24" ht="17.100000000000001" customHeight="1">
      <c r="A46" s="773" t="s">
        <v>532</v>
      </c>
      <c r="B46" s="774">
        <v>193319</v>
      </c>
      <c r="C46" s="774">
        <v>139198</v>
      </c>
      <c r="D46" s="775">
        <v>61724</v>
      </c>
      <c r="E46" s="776">
        <v>77474</v>
      </c>
      <c r="F46" s="774">
        <v>54121</v>
      </c>
      <c r="G46" s="775">
        <v>48552</v>
      </c>
      <c r="H46" s="776">
        <v>5569</v>
      </c>
      <c r="I46" s="782"/>
      <c r="J46" s="764"/>
      <c r="K46" s="764"/>
      <c r="L46" s="764"/>
      <c r="Q46" s="783"/>
      <c r="R46" s="753"/>
      <c r="S46" s="753"/>
      <c r="T46" s="753"/>
      <c r="U46" s="753"/>
      <c r="V46" s="753"/>
      <c r="W46" s="753"/>
      <c r="X46" s="753"/>
    </row>
    <row r="47" spans="1:24" ht="17.100000000000001" customHeight="1">
      <c r="A47" s="773" t="s">
        <v>533</v>
      </c>
      <c r="B47" s="774">
        <v>229065</v>
      </c>
      <c r="C47" s="774">
        <v>173650</v>
      </c>
      <c r="D47" s="775">
        <v>82355</v>
      </c>
      <c r="E47" s="776">
        <v>91295</v>
      </c>
      <c r="F47" s="774">
        <v>55415</v>
      </c>
      <c r="G47" s="775">
        <v>51042</v>
      </c>
      <c r="H47" s="776">
        <v>4373</v>
      </c>
      <c r="I47" s="782"/>
      <c r="J47" s="764"/>
      <c r="K47" s="764"/>
      <c r="L47" s="764"/>
      <c r="Q47" s="783"/>
      <c r="R47" s="753"/>
      <c r="S47" s="753"/>
      <c r="T47" s="753"/>
      <c r="U47" s="753"/>
      <c r="V47" s="753"/>
      <c r="W47" s="753"/>
      <c r="X47" s="753"/>
    </row>
    <row r="48" spans="1:24" ht="17.100000000000001" customHeight="1">
      <c r="A48" s="773" t="s">
        <v>534</v>
      </c>
      <c r="B48" s="774">
        <v>201916</v>
      </c>
      <c r="C48" s="774">
        <v>155734</v>
      </c>
      <c r="D48" s="775">
        <v>73086</v>
      </c>
      <c r="E48" s="776">
        <v>82648</v>
      </c>
      <c r="F48" s="774">
        <v>46182</v>
      </c>
      <c r="G48" s="775">
        <v>42331</v>
      </c>
      <c r="H48" s="776">
        <v>3851</v>
      </c>
      <c r="I48" s="782"/>
      <c r="J48" s="764"/>
      <c r="K48" s="764"/>
      <c r="L48" s="764"/>
      <c r="Q48" s="783"/>
      <c r="R48" s="753"/>
      <c r="S48" s="753"/>
      <c r="T48" s="753"/>
      <c r="U48" s="753"/>
      <c r="V48" s="753"/>
      <c r="W48" s="753"/>
      <c r="X48" s="753"/>
    </row>
    <row r="49" spans="1:24" ht="17.100000000000001" customHeight="1">
      <c r="A49" s="773" t="s">
        <v>535</v>
      </c>
      <c r="B49" s="774">
        <v>148495</v>
      </c>
      <c r="C49" s="774">
        <v>113789</v>
      </c>
      <c r="D49" s="775">
        <v>52072</v>
      </c>
      <c r="E49" s="776">
        <v>61717</v>
      </c>
      <c r="F49" s="774">
        <v>34706</v>
      </c>
      <c r="G49" s="775">
        <v>31632</v>
      </c>
      <c r="H49" s="776">
        <v>3074</v>
      </c>
      <c r="I49" s="782"/>
      <c r="J49" s="764"/>
      <c r="K49" s="764"/>
      <c r="L49" s="764"/>
      <c r="Q49" s="783"/>
      <c r="R49" s="753"/>
      <c r="S49" s="753"/>
      <c r="T49" s="753"/>
      <c r="U49" s="753"/>
      <c r="V49" s="753"/>
      <c r="W49" s="753"/>
      <c r="X49" s="753"/>
    </row>
    <row r="50" spans="1:24" ht="17.100000000000001" customHeight="1">
      <c r="A50" s="773" t="s">
        <v>536</v>
      </c>
      <c r="B50" s="774">
        <v>111688</v>
      </c>
      <c r="C50" s="774">
        <v>85448</v>
      </c>
      <c r="D50" s="775">
        <v>39771</v>
      </c>
      <c r="E50" s="776">
        <v>45677</v>
      </c>
      <c r="F50" s="774">
        <v>26240</v>
      </c>
      <c r="G50" s="775">
        <v>23452</v>
      </c>
      <c r="H50" s="776">
        <v>2788</v>
      </c>
      <c r="I50" s="782"/>
      <c r="J50" s="764"/>
      <c r="K50" s="764"/>
      <c r="L50" s="764"/>
      <c r="Q50" s="783"/>
      <c r="R50" s="753"/>
      <c r="S50" s="753"/>
      <c r="T50" s="753"/>
      <c r="U50" s="753"/>
      <c r="V50" s="753"/>
      <c r="W50" s="753"/>
      <c r="X50" s="753"/>
    </row>
    <row r="51" spans="1:24" ht="17.100000000000001" customHeight="1">
      <c r="A51" s="773" t="s">
        <v>537</v>
      </c>
      <c r="B51" s="774">
        <v>85713</v>
      </c>
      <c r="C51" s="774">
        <v>65178</v>
      </c>
      <c r="D51" s="775">
        <v>30818</v>
      </c>
      <c r="E51" s="776">
        <v>34360</v>
      </c>
      <c r="F51" s="774">
        <v>20535</v>
      </c>
      <c r="G51" s="775">
        <v>18115</v>
      </c>
      <c r="H51" s="776">
        <v>2420</v>
      </c>
      <c r="I51" s="782"/>
      <c r="J51" s="764"/>
      <c r="K51" s="764"/>
      <c r="L51" s="764"/>
      <c r="Q51" s="783"/>
      <c r="R51" s="753"/>
      <c r="S51" s="753"/>
      <c r="T51" s="753"/>
      <c r="U51" s="753"/>
      <c r="V51" s="753"/>
      <c r="W51" s="753"/>
      <c r="X51" s="753"/>
    </row>
    <row r="52" spans="1:24" ht="17.100000000000001" customHeight="1">
      <c r="A52" s="773" t="s">
        <v>538</v>
      </c>
      <c r="B52" s="774">
        <v>78535</v>
      </c>
      <c r="C52" s="774">
        <v>62496</v>
      </c>
      <c r="D52" s="775">
        <v>30002</v>
      </c>
      <c r="E52" s="776">
        <v>32494</v>
      </c>
      <c r="F52" s="774">
        <v>16039</v>
      </c>
      <c r="G52" s="775">
        <v>14317</v>
      </c>
      <c r="H52" s="776">
        <v>1722</v>
      </c>
      <c r="I52" s="782"/>
      <c r="J52" s="764"/>
      <c r="K52" s="764"/>
      <c r="L52" s="764"/>
      <c r="Q52" s="783"/>
      <c r="R52" s="753"/>
      <c r="S52" s="753"/>
      <c r="T52" s="753"/>
      <c r="U52" s="753"/>
      <c r="V52" s="753"/>
      <c r="W52" s="753"/>
      <c r="X52" s="753"/>
    </row>
    <row r="53" spans="1:24" ht="17.100000000000001" customHeight="1">
      <c r="A53" s="773" t="s">
        <v>539</v>
      </c>
      <c r="B53" s="774">
        <v>71846</v>
      </c>
      <c r="C53" s="774">
        <v>59703</v>
      </c>
      <c r="D53" s="775">
        <v>29361</v>
      </c>
      <c r="E53" s="776">
        <v>30342</v>
      </c>
      <c r="F53" s="774">
        <v>12143</v>
      </c>
      <c r="G53" s="775">
        <v>11090</v>
      </c>
      <c r="H53" s="776">
        <v>1053</v>
      </c>
      <c r="I53" s="782"/>
      <c r="J53" s="764"/>
      <c r="K53" s="764"/>
      <c r="L53" s="764"/>
      <c r="Q53" s="783"/>
      <c r="R53" s="753"/>
      <c r="S53" s="753"/>
      <c r="T53" s="753"/>
      <c r="U53" s="753"/>
      <c r="V53" s="753"/>
      <c r="W53" s="753"/>
      <c r="X53" s="753"/>
    </row>
    <row r="54" spans="1:24" ht="17.100000000000001" customHeight="1">
      <c r="A54" s="773" t="s">
        <v>540</v>
      </c>
      <c r="B54" s="774">
        <v>46914</v>
      </c>
      <c r="C54" s="774">
        <v>40352</v>
      </c>
      <c r="D54" s="775">
        <v>20205</v>
      </c>
      <c r="E54" s="776">
        <v>20147</v>
      </c>
      <c r="F54" s="774">
        <v>6562</v>
      </c>
      <c r="G54" s="775">
        <v>5990</v>
      </c>
      <c r="H54" s="776">
        <v>572</v>
      </c>
      <c r="I54" s="782"/>
      <c r="J54" s="764"/>
      <c r="K54" s="764"/>
      <c r="L54" s="764"/>
      <c r="Q54" s="783"/>
      <c r="R54" s="753"/>
      <c r="S54" s="753"/>
      <c r="T54" s="753"/>
      <c r="U54" s="753"/>
      <c r="V54" s="753"/>
      <c r="W54" s="753"/>
      <c r="X54" s="753"/>
    </row>
    <row r="55" spans="1:24" ht="17.100000000000001" customHeight="1">
      <c r="A55" s="773" t="s">
        <v>541</v>
      </c>
      <c r="B55" s="774">
        <v>27478</v>
      </c>
      <c r="C55" s="774">
        <v>24351</v>
      </c>
      <c r="D55" s="775">
        <v>12218</v>
      </c>
      <c r="E55" s="776">
        <v>12133</v>
      </c>
      <c r="F55" s="774">
        <v>3127</v>
      </c>
      <c r="G55" s="775">
        <v>2818</v>
      </c>
      <c r="H55" s="776">
        <v>309</v>
      </c>
      <c r="I55" s="782"/>
      <c r="J55" s="764"/>
      <c r="K55" s="764"/>
      <c r="L55" s="764"/>
      <c r="Q55" s="783"/>
      <c r="R55" s="753"/>
      <c r="S55" s="753"/>
      <c r="T55" s="753"/>
      <c r="U55" s="753"/>
      <c r="V55" s="753"/>
      <c r="W55" s="753"/>
      <c r="X55" s="753"/>
    </row>
    <row r="56" spans="1:24" ht="17.100000000000001" customHeight="1">
      <c r="A56" s="773" t="s">
        <v>542</v>
      </c>
      <c r="B56" s="774">
        <v>9030</v>
      </c>
      <c r="C56" s="774">
        <v>7995</v>
      </c>
      <c r="D56" s="775">
        <v>3986</v>
      </c>
      <c r="E56" s="776">
        <v>4009</v>
      </c>
      <c r="F56" s="774">
        <v>1035</v>
      </c>
      <c r="G56" s="775">
        <v>940</v>
      </c>
      <c r="H56" s="776">
        <v>95</v>
      </c>
      <c r="I56" s="782"/>
      <c r="J56" s="764"/>
      <c r="K56" s="764"/>
      <c r="L56" s="764"/>
      <c r="Q56" s="783"/>
      <c r="R56" s="753"/>
      <c r="S56" s="753"/>
      <c r="T56" s="753"/>
      <c r="U56" s="753"/>
      <c r="V56" s="753"/>
      <c r="W56" s="753"/>
      <c r="X56" s="753"/>
    </row>
    <row r="57" spans="1:24" ht="17.100000000000001" customHeight="1">
      <c r="A57" s="777" t="s">
        <v>923</v>
      </c>
      <c r="B57" s="766">
        <v>9907</v>
      </c>
      <c r="C57" s="766">
        <v>8798</v>
      </c>
      <c r="D57" s="767">
        <v>4573</v>
      </c>
      <c r="E57" s="768">
        <v>4225</v>
      </c>
      <c r="F57" s="766">
        <v>1109</v>
      </c>
      <c r="G57" s="767">
        <v>1009</v>
      </c>
      <c r="H57" s="768">
        <v>100</v>
      </c>
      <c r="I57" s="782"/>
      <c r="J57" s="764"/>
      <c r="K57" s="764"/>
      <c r="L57" s="764"/>
      <c r="Q57" s="783"/>
      <c r="R57" s="753"/>
      <c r="S57" s="753"/>
      <c r="T57" s="753"/>
      <c r="U57" s="753"/>
      <c r="V57" s="753"/>
      <c r="W57" s="753"/>
      <c r="X57" s="753"/>
    </row>
    <row r="58" spans="1:24" ht="17.100000000000001" customHeight="1">
      <c r="A58" s="777" t="s">
        <v>927</v>
      </c>
      <c r="B58" s="766">
        <v>3224</v>
      </c>
      <c r="C58" s="766">
        <v>2914</v>
      </c>
      <c r="D58" s="767">
        <v>1551</v>
      </c>
      <c r="E58" s="768">
        <v>1363</v>
      </c>
      <c r="F58" s="766">
        <v>310</v>
      </c>
      <c r="G58" s="767">
        <v>295</v>
      </c>
      <c r="H58" s="768">
        <v>15</v>
      </c>
      <c r="I58" s="782"/>
      <c r="J58" s="764"/>
      <c r="K58" s="764"/>
      <c r="L58" s="764"/>
      <c r="Q58" s="783"/>
      <c r="R58" s="753"/>
      <c r="S58" s="753"/>
      <c r="T58" s="753"/>
      <c r="U58" s="753"/>
      <c r="V58" s="753"/>
      <c r="W58" s="753"/>
      <c r="X58" s="753"/>
    </row>
    <row r="59" spans="1:24" ht="17.100000000000001" customHeight="1">
      <c r="A59" s="777" t="s">
        <v>926</v>
      </c>
      <c r="B59" s="766">
        <v>1178</v>
      </c>
      <c r="C59" s="766">
        <v>1097</v>
      </c>
      <c r="D59" s="767">
        <v>582</v>
      </c>
      <c r="E59" s="768">
        <v>515</v>
      </c>
      <c r="F59" s="766">
        <v>81</v>
      </c>
      <c r="G59" s="767">
        <v>74</v>
      </c>
      <c r="H59" s="768">
        <v>7</v>
      </c>
      <c r="I59" s="782"/>
      <c r="J59" s="764"/>
      <c r="K59" s="764"/>
      <c r="L59" s="764"/>
      <c r="Q59" s="783"/>
      <c r="R59" s="753"/>
      <c r="S59" s="753"/>
      <c r="T59" s="753"/>
      <c r="U59" s="753"/>
      <c r="V59" s="753"/>
      <c r="W59" s="753"/>
      <c r="X59" s="753"/>
    </row>
    <row r="60" spans="1:24" ht="17.100000000000001" customHeight="1">
      <c r="A60" s="777" t="s">
        <v>925</v>
      </c>
      <c r="B60" s="766">
        <v>203</v>
      </c>
      <c r="C60" s="766">
        <v>189</v>
      </c>
      <c r="D60" s="767">
        <v>105</v>
      </c>
      <c r="E60" s="768">
        <v>84</v>
      </c>
      <c r="F60" s="766">
        <v>14</v>
      </c>
      <c r="G60" s="767">
        <v>11</v>
      </c>
      <c r="H60" s="768">
        <v>3</v>
      </c>
      <c r="I60" s="782"/>
      <c r="J60" s="764"/>
      <c r="K60" s="764"/>
      <c r="L60" s="764"/>
      <c r="Q60" s="783"/>
      <c r="R60" s="753"/>
      <c r="S60" s="753"/>
      <c r="T60" s="753"/>
      <c r="U60" s="753"/>
      <c r="V60" s="753"/>
      <c r="W60" s="753"/>
      <c r="X60" s="753"/>
    </row>
    <row r="61" spans="1:24" ht="17.100000000000001" customHeight="1">
      <c r="A61" s="778" t="s">
        <v>924</v>
      </c>
      <c r="B61" s="779">
        <v>37</v>
      </c>
      <c r="C61" s="779">
        <v>33</v>
      </c>
      <c r="D61" s="780">
        <v>18</v>
      </c>
      <c r="E61" s="781">
        <v>15</v>
      </c>
      <c r="F61" s="779">
        <v>4</v>
      </c>
      <c r="G61" s="780">
        <v>4</v>
      </c>
      <c r="H61" s="781">
        <v>0</v>
      </c>
      <c r="I61" s="782"/>
      <c r="J61" s="764"/>
      <c r="K61" s="764"/>
      <c r="L61" s="764"/>
      <c r="Q61" s="783"/>
      <c r="R61" s="753"/>
      <c r="S61" s="753"/>
      <c r="T61" s="753"/>
      <c r="U61" s="753"/>
      <c r="V61" s="753"/>
      <c r="W61" s="753"/>
      <c r="X61" s="753"/>
    </row>
    <row r="62" spans="1:24" s="759" customFormat="1" ht="20.100000000000001" customHeight="1">
      <c r="A62" s="760" t="s">
        <v>544</v>
      </c>
      <c r="B62" s="761">
        <v>2215890</v>
      </c>
      <c r="C62" s="761">
        <v>1932127</v>
      </c>
      <c r="D62" s="762">
        <v>966669</v>
      </c>
      <c r="E62" s="763">
        <v>965458</v>
      </c>
      <c r="F62" s="761">
        <v>283763</v>
      </c>
      <c r="G62" s="762">
        <v>264061</v>
      </c>
      <c r="H62" s="763">
        <v>19702</v>
      </c>
      <c r="I62" s="784"/>
      <c r="J62" s="764"/>
      <c r="K62" s="764"/>
      <c r="L62" s="764"/>
      <c r="M62" s="764"/>
      <c r="N62" s="753"/>
      <c r="O62" s="753"/>
      <c r="P62" s="753"/>
      <c r="Q62" s="783"/>
      <c r="R62" s="753"/>
      <c r="S62" s="753"/>
      <c r="T62" s="753"/>
      <c r="U62" s="753"/>
      <c r="V62" s="753"/>
      <c r="W62" s="753"/>
      <c r="X62" s="753"/>
    </row>
    <row r="63" spans="1:24" s="650" customFormat="1">
      <c r="A63" s="765" t="s">
        <v>522</v>
      </c>
      <c r="B63" s="766"/>
      <c r="C63" s="766"/>
      <c r="D63" s="767"/>
      <c r="E63" s="768"/>
      <c r="F63" s="766"/>
      <c r="G63" s="767"/>
      <c r="H63" s="768"/>
      <c r="I63" s="784"/>
      <c r="J63" s="764"/>
      <c r="K63" s="764"/>
      <c r="L63" s="764"/>
      <c r="M63" s="764"/>
      <c r="N63" s="753"/>
      <c r="O63" s="753"/>
      <c r="P63" s="753"/>
      <c r="Q63" s="783"/>
      <c r="R63" s="753"/>
      <c r="S63" s="753"/>
      <c r="T63" s="753"/>
      <c r="U63" s="753"/>
      <c r="V63" s="753"/>
      <c r="W63" s="753"/>
      <c r="X63" s="753"/>
    </row>
    <row r="64" spans="1:24" s="650" customFormat="1" ht="17.100000000000001" customHeight="1">
      <c r="A64" s="769" t="s">
        <v>523</v>
      </c>
      <c r="B64" s="770">
        <v>398698</v>
      </c>
      <c r="C64" s="770">
        <v>367982</v>
      </c>
      <c r="D64" s="771">
        <v>198066</v>
      </c>
      <c r="E64" s="772">
        <v>169916</v>
      </c>
      <c r="F64" s="770">
        <v>30716</v>
      </c>
      <c r="G64" s="771">
        <v>28899</v>
      </c>
      <c r="H64" s="772">
        <v>1817</v>
      </c>
      <c r="I64" s="784"/>
      <c r="J64" s="764"/>
      <c r="K64" s="764"/>
      <c r="L64" s="764"/>
      <c r="M64" s="753"/>
      <c r="N64" s="753"/>
      <c r="O64" s="753"/>
      <c r="P64" s="753"/>
      <c r="Q64" s="783"/>
      <c r="R64" s="753"/>
      <c r="S64" s="753"/>
      <c r="T64" s="753"/>
      <c r="U64" s="753"/>
      <c r="V64" s="753"/>
      <c r="W64" s="753"/>
      <c r="X64" s="753"/>
    </row>
    <row r="65" spans="1:24" s="650" customFormat="1" ht="17.100000000000001" customHeight="1">
      <c r="A65" s="773" t="s">
        <v>524</v>
      </c>
      <c r="B65" s="774">
        <v>1482705</v>
      </c>
      <c r="C65" s="774">
        <v>1280073</v>
      </c>
      <c r="D65" s="775">
        <v>628759</v>
      </c>
      <c r="E65" s="776">
        <v>651314</v>
      </c>
      <c r="F65" s="774">
        <v>202632</v>
      </c>
      <c r="G65" s="775">
        <v>187276</v>
      </c>
      <c r="H65" s="776">
        <v>15356</v>
      </c>
      <c r="I65" s="784"/>
      <c r="J65" s="764"/>
      <c r="K65" s="764"/>
      <c r="L65" s="764"/>
      <c r="M65" s="753"/>
      <c r="N65" s="753"/>
      <c r="O65" s="753"/>
      <c r="P65" s="753"/>
      <c r="Q65" s="783"/>
      <c r="R65" s="753"/>
      <c r="S65" s="753"/>
      <c r="T65" s="753"/>
      <c r="U65" s="753"/>
      <c r="V65" s="753"/>
      <c r="W65" s="753"/>
      <c r="X65" s="753"/>
    </row>
    <row r="66" spans="1:24" s="650" customFormat="1" ht="17.100000000000001" customHeight="1">
      <c r="A66" s="773" t="s">
        <v>525</v>
      </c>
      <c r="B66" s="774">
        <v>334487</v>
      </c>
      <c r="C66" s="774">
        <v>284072</v>
      </c>
      <c r="D66" s="775">
        <v>139844</v>
      </c>
      <c r="E66" s="776">
        <v>144228</v>
      </c>
      <c r="F66" s="774">
        <v>50415</v>
      </c>
      <c r="G66" s="775">
        <v>47886</v>
      </c>
      <c r="H66" s="776">
        <v>2529</v>
      </c>
      <c r="I66" s="784"/>
      <c r="J66" s="764"/>
      <c r="K66" s="764"/>
      <c r="L66" s="764"/>
      <c r="M66" s="753"/>
      <c r="N66" s="753"/>
      <c r="O66" s="753"/>
      <c r="P66" s="753"/>
      <c r="Q66" s="783"/>
      <c r="R66" s="753"/>
      <c r="S66" s="753"/>
      <c r="T66" s="753"/>
      <c r="U66" s="753"/>
      <c r="V66" s="753"/>
      <c r="W66" s="753"/>
      <c r="X66" s="753"/>
    </row>
    <row r="67" spans="1:24" s="650" customFormat="1" ht="15" customHeight="1">
      <c r="A67" s="777" t="s">
        <v>526</v>
      </c>
      <c r="B67" s="766"/>
      <c r="C67" s="766"/>
      <c r="D67" s="767"/>
      <c r="E67" s="768"/>
      <c r="F67" s="766"/>
      <c r="G67" s="767"/>
      <c r="H67" s="768"/>
      <c r="I67" s="784"/>
      <c r="J67" s="764"/>
      <c r="K67" s="764"/>
      <c r="L67" s="764"/>
      <c r="M67" s="753"/>
      <c r="N67" s="753"/>
      <c r="O67" s="753"/>
      <c r="P67" s="753"/>
      <c r="Q67" s="783"/>
      <c r="R67" s="753"/>
      <c r="S67" s="753"/>
      <c r="T67" s="753"/>
      <c r="U67" s="753"/>
      <c r="V67" s="753"/>
      <c r="W67" s="753"/>
      <c r="X67" s="753"/>
    </row>
    <row r="68" spans="1:24" s="650" customFormat="1" ht="17.100000000000001" customHeight="1">
      <c r="A68" s="769" t="s">
        <v>527</v>
      </c>
      <c r="B68" s="770">
        <v>122546</v>
      </c>
      <c r="C68" s="770">
        <v>114604</v>
      </c>
      <c r="D68" s="771">
        <v>64883</v>
      </c>
      <c r="E68" s="772">
        <v>49721</v>
      </c>
      <c r="F68" s="770">
        <v>7942</v>
      </c>
      <c r="G68" s="771">
        <v>7210</v>
      </c>
      <c r="H68" s="772">
        <v>732</v>
      </c>
      <c r="I68" s="784"/>
      <c r="J68" s="764"/>
      <c r="K68" s="764"/>
      <c r="L68" s="764"/>
      <c r="M68" s="753"/>
      <c r="N68" s="753"/>
      <c r="O68" s="753"/>
      <c r="P68" s="753"/>
      <c r="Q68" s="783"/>
      <c r="R68" s="753"/>
      <c r="S68" s="753"/>
      <c r="T68" s="753"/>
      <c r="U68" s="753"/>
      <c r="V68" s="753"/>
      <c r="W68" s="753"/>
      <c r="X68" s="753"/>
    </row>
    <row r="69" spans="1:24" s="650" customFormat="1" ht="17.100000000000001" customHeight="1">
      <c r="A69" s="773" t="s">
        <v>528</v>
      </c>
      <c r="B69" s="774">
        <v>152653</v>
      </c>
      <c r="C69" s="774">
        <v>141973</v>
      </c>
      <c r="D69" s="775">
        <v>76217</v>
      </c>
      <c r="E69" s="776">
        <v>65756</v>
      </c>
      <c r="F69" s="774">
        <v>10680</v>
      </c>
      <c r="G69" s="775">
        <v>10132</v>
      </c>
      <c r="H69" s="776">
        <v>548</v>
      </c>
      <c r="I69" s="784"/>
      <c r="J69" s="764"/>
      <c r="K69" s="764"/>
      <c r="L69" s="764"/>
      <c r="M69" s="753"/>
      <c r="N69" s="753"/>
      <c r="O69" s="753"/>
      <c r="P69" s="753"/>
      <c r="Q69" s="783"/>
      <c r="R69" s="753"/>
      <c r="S69" s="753"/>
      <c r="T69" s="753"/>
      <c r="U69" s="753"/>
      <c r="V69" s="753"/>
      <c r="W69" s="753"/>
      <c r="X69" s="753"/>
    </row>
    <row r="70" spans="1:24" s="650" customFormat="1" ht="17.100000000000001" customHeight="1">
      <c r="A70" s="773" t="s">
        <v>529</v>
      </c>
      <c r="B70" s="774">
        <v>102589</v>
      </c>
      <c r="C70" s="774">
        <v>92439</v>
      </c>
      <c r="D70" s="775">
        <v>46602</v>
      </c>
      <c r="E70" s="776">
        <v>45837</v>
      </c>
      <c r="F70" s="774">
        <v>10150</v>
      </c>
      <c r="G70" s="775">
        <v>9716</v>
      </c>
      <c r="H70" s="776">
        <v>434</v>
      </c>
      <c r="I70" s="784"/>
      <c r="J70" s="764"/>
      <c r="K70" s="764"/>
      <c r="L70" s="764"/>
      <c r="M70" s="753"/>
      <c r="N70" s="753"/>
      <c r="O70" s="753"/>
      <c r="P70" s="753"/>
      <c r="Q70" s="783"/>
      <c r="R70" s="753"/>
      <c r="S70" s="753"/>
      <c r="T70" s="753"/>
      <c r="U70" s="753"/>
      <c r="V70" s="753"/>
      <c r="W70" s="753"/>
      <c r="X70" s="753"/>
    </row>
    <row r="71" spans="1:24" s="650" customFormat="1" ht="17.100000000000001" customHeight="1">
      <c r="A71" s="773" t="s">
        <v>530</v>
      </c>
      <c r="B71" s="774">
        <v>208184</v>
      </c>
      <c r="C71" s="774">
        <v>194015</v>
      </c>
      <c r="D71" s="775">
        <v>108531</v>
      </c>
      <c r="E71" s="776">
        <v>85484</v>
      </c>
      <c r="F71" s="774">
        <v>14169</v>
      </c>
      <c r="G71" s="775">
        <v>12631</v>
      </c>
      <c r="H71" s="776">
        <v>1538</v>
      </c>
      <c r="I71" s="784"/>
      <c r="J71" s="764"/>
      <c r="K71" s="764"/>
      <c r="L71" s="764"/>
      <c r="M71" s="753"/>
      <c r="N71" s="753"/>
      <c r="O71" s="753"/>
      <c r="P71" s="753"/>
      <c r="Q71" s="783"/>
      <c r="R71" s="753"/>
      <c r="S71" s="753"/>
      <c r="T71" s="753"/>
      <c r="U71" s="753"/>
      <c r="V71" s="753"/>
      <c r="W71" s="753"/>
      <c r="X71" s="753"/>
    </row>
    <row r="72" spans="1:24" s="650" customFormat="1" ht="17.100000000000001" customHeight="1">
      <c r="A72" s="773" t="s">
        <v>531</v>
      </c>
      <c r="B72" s="774">
        <v>243024</v>
      </c>
      <c r="C72" s="774">
        <v>210728</v>
      </c>
      <c r="D72" s="775">
        <v>100197</v>
      </c>
      <c r="E72" s="776">
        <v>110531</v>
      </c>
      <c r="F72" s="774">
        <v>32296</v>
      </c>
      <c r="G72" s="775">
        <v>27252</v>
      </c>
      <c r="H72" s="776">
        <v>5044</v>
      </c>
      <c r="I72" s="784"/>
      <c r="J72" s="764"/>
      <c r="K72" s="764"/>
      <c r="L72" s="764"/>
      <c r="M72" s="753"/>
      <c r="N72" s="753"/>
      <c r="O72" s="753"/>
      <c r="P72" s="753"/>
      <c r="Q72" s="783"/>
      <c r="R72" s="753"/>
      <c r="S72" s="753"/>
      <c r="T72" s="753"/>
      <c r="U72" s="753"/>
      <c r="V72" s="753"/>
      <c r="W72" s="753"/>
      <c r="X72" s="753"/>
    </row>
    <row r="73" spans="1:24" s="650" customFormat="1" ht="17.100000000000001" customHeight="1">
      <c r="A73" s="773" t="s">
        <v>532</v>
      </c>
      <c r="B73" s="774">
        <v>218522</v>
      </c>
      <c r="C73" s="774">
        <v>185983</v>
      </c>
      <c r="D73" s="775">
        <v>93370</v>
      </c>
      <c r="E73" s="776">
        <v>92613</v>
      </c>
      <c r="F73" s="774">
        <v>32539</v>
      </c>
      <c r="G73" s="775">
        <v>30556</v>
      </c>
      <c r="H73" s="776">
        <v>1983</v>
      </c>
      <c r="I73" s="784"/>
      <c r="J73" s="764"/>
      <c r="K73" s="764"/>
      <c r="L73" s="764"/>
      <c r="M73" s="753"/>
      <c r="N73" s="753"/>
      <c r="O73" s="753"/>
      <c r="P73" s="753"/>
      <c r="Q73" s="783"/>
      <c r="R73" s="753"/>
      <c r="S73" s="753"/>
      <c r="T73" s="753"/>
      <c r="U73" s="753"/>
      <c r="V73" s="753"/>
      <c r="W73" s="753"/>
      <c r="X73" s="753"/>
    </row>
    <row r="74" spans="1:24" s="650" customFormat="1" ht="17.100000000000001" customHeight="1">
      <c r="A74" s="773" t="s">
        <v>533</v>
      </c>
      <c r="B74" s="774">
        <v>261482</v>
      </c>
      <c r="C74" s="774">
        <v>227100</v>
      </c>
      <c r="D74" s="775">
        <v>112582</v>
      </c>
      <c r="E74" s="776">
        <v>114518</v>
      </c>
      <c r="F74" s="774">
        <v>34382</v>
      </c>
      <c r="G74" s="775">
        <v>32732</v>
      </c>
      <c r="H74" s="776">
        <v>1650</v>
      </c>
      <c r="I74" s="784"/>
      <c r="J74" s="764"/>
      <c r="K74" s="764"/>
      <c r="L74" s="764"/>
      <c r="M74" s="753"/>
      <c r="N74" s="753"/>
      <c r="O74" s="753"/>
      <c r="P74" s="753"/>
      <c r="Q74" s="783"/>
      <c r="R74" s="753"/>
      <c r="S74" s="753"/>
      <c r="T74" s="753"/>
      <c r="U74" s="753"/>
      <c r="V74" s="753"/>
      <c r="W74" s="753"/>
      <c r="X74" s="753"/>
    </row>
    <row r="75" spans="1:24" s="650" customFormat="1" ht="17.100000000000001" customHeight="1">
      <c r="A75" s="773" t="s">
        <v>534</v>
      </c>
      <c r="B75" s="774">
        <v>214819</v>
      </c>
      <c r="C75" s="774">
        <v>185221</v>
      </c>
      <c r="D75" s="775">
        <v>86866</v>
      </c>
      <c r="E75" s="776">
        <v>98355</v>
      </c>
      <c r="F75" s="774">
        <v>29598</v>
      </c>
      <c r="G75" s="775">
        <v>28104</v>
      </c>
      <c r="H75" s="776">
        <v>1494</v>
      </c>
      <c r="I75" s="784"/>
      <c r="J75" s="764"/>
      <c r="K75" s="764"/>
      <c r="L75" s="764"/>
      <c r="M75" s="753"/>
      <c r="N75" s="753"/>
      <c r="O75" s="753"/>
      <c r="P75" s="753"/>
      <c r="Q75" s="783"/>
      <c r="R75" s="753"/>
      <c r="S75" s="753"/>
      <c r="T75" s="753"/>
      <c r="U75" s="753"/>
      <c r="V75" s="753"/>
      <c r="W75" s="753"/>
      <c r="X75" s="753"/>
    </row>
    <row r="76" spans="1:24" s="650" customFormat="1" ht="17.100000000000001" customHeight="1">
      <c r="A76" s="773" t="s">
        <v>535</v>
      </c>
      <c r="B76" s="774">
        <v>146637</v>
      </c>
      <c r="C76" s="774">
        <v>123864</v>
      </c>
      <c r="D76" s="775">
        <v>57204</v>
      </c>
      <c r="E76" s="776">
        <v>66660</v>
      </c>
      <c r="F76" s="774">
        <v>22773</v>
      </c>
      <c r="G76" s="775">
        <v>21535</v>
      </c>
      <c r="H76" s="776">
        <v>1238</v>
      </c>
      <c r="I76" s="784"/>
      <c r="J76" s="764"/>
      <c r="K76" s="764"/>
      <c r="L76" s="764"/>
      <c r="M76" s="753"/>
      <c r="N76" s="753"/>
      <c r="O76" s="753"/>
      <c r="P76" s="753"/>
      <c r="Q76" s="783"/>
      <c r="R76" s="753"/>
      <c r="S76" s="753"/>
      <c r="T76" s="753"/>
      <c r="U76" s="753"/>
      <c r="V76" s="753"/>
      <c r="W76" s="753"/>
      <c r="X76" s="753"/>
    </row>
    <row r="77" spans="1:24" s="650" customFormat="1" ht="17.100000000000001" customHeight="1">
      <c r="A77" s="773" t="s">
        <v>536</v>
      </c>
      <c r="B77" s="774">
        <v>107837</v>
      </c>
      <c r="C77" s="774">
        <v>88445</v>
      </c>
      <c r="D77" s="775">
        <v>41241</v>
      </c>
      <c r="E77" s="776">
        <v>47204</v>
      </c>
      <c r="F77" s="774">
        <v>19392</v>
      </c>
      <c r="G77" s="775">
        <v>18187</v>
      </c>
      <c r="H77" s="776">
        <v>1205</v>
      </c>
      <c r="I77" s="784"/>
      <c r="J77" s="764"/>
      <c r="K77" s="764"/>
      <c r="L77" s="764"/>
      <c r="M77" s="753"/>
      <c r="N77" s="753"/>
      <c r="O77" s="753"/>
      <c r="P77" s="753"/>
      <c r="Q77" s="783"/>
      <c r="R77" s="753"/>
      <c r="S77" s="753"/>
      <c r="T77" s="753"/>
      <c r="U77" s="753"/>
      <c r="V77" s="753"/>
      <c r="W77" s="753"/>
      <c r="X77" s="753"/>
    </row>
    <row r="78" spans="1:24" s="650" customFormat="1" ht="17.100000000000001" customHeight="1">
      <c r="A78" s="773" t="s">
        <v>537</v>
      </c>
      <c r="B78" s="774">
        <v>86147</v>
      </c>
      <c r="C78" s="774">
        <v>69888</v>
      </c>
      <c r="D78" s="775">
        <v>32666</v>
      </c>
      <c r="E78" s="776">
        <v>37222</v>
      </c>
      <c r="F78" s="774">
        <v>16259</v>
      </c>
      <c r="G78" s="775">
        <v>15126</v>
      </c>
      <c r="H78" s="776">
        <v>1133</v>
      </c>
      <c r="I78" s="784"/>
      <c r="J78" s="764"/>
      <c r="K78" s="764"/>
      <c r="L78" s="764"/>
      <c r="M78" s="753"/>
      <c r="N78" s="753"/>
      <c r="O78" s="753"/>
      <c r="P78" s="753"/>
      <c r="Q78" s="783"/>
      <c r="R78" s="753"/>
      <c r="S78" s="753"/>
      <c r="T78" s="753"/>
      <c r="U78" s="753"/>
      <c r="V78" s="753"/>
      <c r="W78" s="753"/>
      <c r="X78" s="753"/>
    </row>
    <row r="79" spans="1:24" s="650" customFormat="1" ht="17.100000000000001" customHeight="1">
      <c r="A79" s="773" t="s">
        <v>538</v>
      </c>
      <c r="B79" s="774">
        <v>88259</v>
      </c>
      <c r="C79" s="774">
        <v>71944</v>
      </c>
      <c r="D79" s="775">
        <v>34330</v>
      </c>
      <c r="E79" s="776">
        <v>37614</v>
      </c>
      <c r="F79" s="774">
        <v>16315</v>
      </c>
      <c r="G79" s="775">
        <v>15425</v>
      </c>
      <c r="H79" s="776">
        <v>890</v>
      </c>
      <c r="I79" s="784"/>
      <c r="J79" s="764"/>
      <c r="K79" s="764"/>
      <c r="L79" s="764"/>
      <c r="M79" s="753"/>
      <c r="N79" s="753"/>
      <c r="O79" s="753"/>
      <c r="P79" s="753"/>
      <c r="Q79" s="783"/>
      <c r="R79" s="753"/>
      <c r="S79" s="753"/>
      <c r="T79" s="753"/>
      <c r="U79" s="753"/>
      <c r="V79" s="753"/>
      <c r="W79" s="753"/>
      <c r="X79" s="753"/>
    </row>
    <row r="80" spans="1:24" s="650" customFormat="1" ht="17.100000000000001" customHeight="1">
      <c r="A80" s="773" t="s">
        <v>539</v>
      </c>
      <c r="B80" s="774">
        <v>87222</v>
      </c>
      <c r="C80" s="774">
        <v>72811</v>
      </c>
      <c r="D80" s="775">
        <v>35267</v>
      </c>
      <c r="E80" s="776">
        <v>37544</v>
      </c>
      <c r="F80" s="774">
        <v>14411</v>
      </c>
      <c r="G80" s="775">
        <v>13743</v>
      </c>
      <c r="H80" s="776">
        <v>668</v>
      </c>
      <c r="I80" s="784"/>
      <c r="J80" s="764"/>
      <c r="K80" s="764"/>
      <c r="L80" s="764"/>
      <c r="M80" s="753"/>
      <c r="N80" s="753"/>
      <c r="O80" s="753"/>
      <c r="P80" s="753"/>
      <c r="Q80" s="783"/>
      <c r="R80" s="753"/>
      <c r="S80" s="753"/>
      <c r="T80" s="753"/>
      <c r="U80" s="753"/>
      <c r="V80" s="753"/>
      <c r="W80" s="753"/>
      <c r="X80" s="753"/>
    </row>
    <row r="81" spans="1:24" s="650" customFormat="1" ht="17.100000000000001" customHeight="1">
      <c r="A81" s="773" t="s">
        <v>540</v>
      </c>
      <c r="B81" s="774">
        <v>66690</v>
      </c>
      <c r="C81" s="774">
        <v>57314</v>
      </c>
      <c r="D81" s="775">
        <v>28044</v>
      </c>
      <c r="E81" s="776">
        <v>29270</v>
      </c>
      <c r="F81" s="774">
        <v>9376</v>
      </c>
      <c r="G81" s="775">
        <v>8899</v>
      </c>
      <c r="H81" s="776">
        <v>477</v>
      </c>
      <c r="I81" s="784"/>
      <c r="J81" s="764"/>
      <c r="K81" s="764"/>
      <c r="L81" s="764"/>
      <c r="M81" s="753"/>
      <c r="N81" s="753"/>
      <c r="O81" s="753"/>
      <c r="P81" s="753"/>
      <c r="Q81" s="783"/>
      <c r="R81" s="753"/>
      <c r="S81" s="753"/>
      <c r="T81" s="753"/>
      <c r="U81" s="753"/>
      <c r="V81" s="753"/>
      <c r="W81" s="753"/>
      <c r="X81" s="753"/>
    </row>
    <row r="82" spans="1:24" s="650" customFormat="1" ht="17.100000000000001" customHeight="1">
      <c r="A82" s="773" t="s">
        <v>541</v>
      </c>
      <c r="B82" s="774">
        <v>46454</v>
      </c>
      <c r="C82" s="774">
        <v>40373</v>
      </c>
      <c r="D82" s="775">
        <v>19964</v>
      </c>
      <c r="E82" s="776">
        <v>20409</v>
      </c>
      <c r="F82" s="774">
        <v>6081</v>
      </c>
      <c r="G82" s="775">
        <v>5769</v>
      </c>
      <c r="H82" s="776">
        <v>312</v>
      </c>
      <c r="I82" s="784"/>
      <c r="J82" s="764"/>
      <c r="K82" s="764"/>
      <c r="L82" s="764"/>
      <c r="M82" s="753"/>
      <c r="N82" s="753"/>
      <c r="O82" s="753"/>
      <c r="P82" s="753"/>
      <c r="Q82" s="783"/>
      <c r="R82" s="753"/>
      <c r="S82" s="753"/>
      <c r="T82" s="753"/>
      <c r="U82" s="753"/>
      <c r="V82" s="753"/>
      <c r="W82" s="753"/>
      <c r="X82" s="753"/>
    </row>
    <row r="83" spans="1:24" s="650" customFormat="1" ht="17.100000000000001" customHeight="1">
      <c r="A83" s="773" t="s">
        <v>542</v>
      </c>
      <c r="B83" s="774">
        <v>19043</v>
      </c>
      <c r="C83" s="774">
        <v>16420</v>
      </c>
      <c r="D83" s="775">
        <v>8068</v>
      </c>
      <c r="E83" s="776">
        <v>8352</v>
      </c>
      <c r="F83" s="774">
        <v>2623</v>
      </c>
      <c r="G83" s="775">
        <v>2500</v>
      </c>
      <c r="H83" s="776">
        <v>123</v>
      </c>
      <c r="I83" s="784"/>
      <c r="J83" s="764"/>
      <c r="K83" s="764"/>
      <c r="L83" s="764"/>
      <c r="M83" s="753"/>
      <c r="N83" s="753"/>
      <c r="O83" s="753"/>
      <c r="P83" s="753"/>
      <c r="Q83" s="783"/>
      <c r="R83" s="753"/>
      <c r="S83" s="753"/>
      <c r="T83" s="753"/>
      <c r="U83" s="753"/>
      <c r="V83" s="753"/>
      <c r="W83" s="753"/>
      <c r="X83" s="753"/>
    </row>
    <row r="84" spans="1:24" s="650" customFormat="1" ht="17.100000000000001" customHeight="1">
      <c r="A84" s="777" t="s">
        <v>923</v>
      </c>
      <c r="B84" s="766">
        <v>26792</v>
      </c>
      <c r="C84" s="766">
        <v>23410</v>
      </c>
      <c r="D84" s="767">
        <v>12052</v>
      </c>
      <c r="E84" s="768">
        <v>11358</v>
      </c>
      <c r="F84" s="766">
        <v>3382</v>
      </c>
      <c r="G84" s="767">
        <v>3211</v>
      </c>
      <c r="H84" s="768">
        <v>171</v>
      </c>
      <c r="I84" s="784"/>
      <c r="J84" s="764"/>
      <c r="K84" s="764"/>
      <c r="L84" s="764"/>
      <c r="M84" s="753"/>
      <c r="N84" s="753"/>
      <c r="O84" s="753"/>
      <c r="P84" s="753"/>
      <c r="Q84" s="783"/>
      <c r="R84" s="753"/>
      <c r="S84" s="753"/>
      <c r="T84" s="753"/>
      <c r="U84" s="753"/>
      <c r="V84" s="753"/>
      <c r="W84" s="753"/>
      <c r="X84" s="753"/>
    </row>
    <row r="85" spans="1:24" s="650" customFormat="1" ht="17.100000000000001" customHeight="1">
      <c r="A85" s="777" t="s">
        <v>927</v>
      </c>
      <c r="B85" s="766">
        <v>10780</v>
      </c>
      <c r="C85" s="766">
        <v>9744</v>
      </c>
      <c r="D85" s="767">
        <v>5235</v>
      </c>
      <c r="E85" s="768">
        <v>4509</v>
      </c>
      <c r="F85" s="766">
        <v>1036</v>
      </c>
      <c r="G85" s="767">
        <v>992</v>
      </c>
      <c r="H85" s="768">
        <v>44</v>
      </c>
      <c r="I85" s="784"/>
      <c r="J85" s="764"/>
      <c r="K85" s="764"/>
      <c r="L85" s="764"/>
      <c r="M85" s="753"/>
      <c r="N85" s="753"/>
      <c r="O85" s="753"/>
      <c r="P85" s="753"/>
      <c r="Q85" s="783"/>
      <c r="R85" s="753"/>
      <c r="S85" s="753"/>
      <c r="T85" s="753"/>
      <c r="U85" s="753"/>
      <c r="V85" s="753"/>
      <c r="W85" s="753"/>
      <c r="X85" s="753"/>
    </row>
    <row r="86" spans="1:24" s="650" customFormat="1" ht="17.100000000000001" customHeight="1">
      <c r="A86" s="777" t="s">
        <v>926</v>
      </c>
      <c r="B86" s="766">
        <v>5100</v>
      </c>
      <c r="C86" s="766">
        <v>4792</v>
      </c>
      <c r="D86" s="767">
        <v>2716</v>
      </c>
      <c r="E86" s="768">
        <v>2076</v>
      </c>
      <c r="F86" s="766">
        <v>308</v>
      </c>
      <c r="G86" s="767">
        <v>293</v>
      </c>
      <c r="H86" s="768">
        <v>15</v>
      </c>
      <c r="I86" s="784"/>
      <c r="J86" s="764"/>
      <c r="K86" s="764"/>
      <c r="L86" s="764"/>
      <c r="M86" s="753"/>
      <c r="N86" s="753"/>
      <c r="O86" s="753"/>
      <c r="P86" s="753"/>
      <c r="Q86" s="783"/>
      <c r="R86" s="753"/>
      <c r="S86" s="753"/>
      <c r="T86" s="753"/>
      <c r="U86" s="753"/>
      <c r="V86" s="753"/>
      <c r="W86" s="753"/>
      <c r="X86" s="753"/>
    </row>
    <row r="87" spans="1:24" s="650" customFormat="1" ht="17.100000000000001" customHeight="1">
      <c r="A87" s="777" t="s">
        <v>925</v>
      </c>
      <c r="B87" s="766">
        <v>1007</v>
      </c>
      <c r="C87" s="766">
        <v>961</v>
      </c>
      <c r="D87" s="767">
        <v>570</v>
      </c>
      <c r="E87" s="768">
        <v>391</v>
      </c>
      <c r="F87" s="766">
        <v>46</v>
      </c>
      <c r="G87" s="767">
        <v>43</v>
      </c>
      <c r="H87" s="768">
        <v>3</v>
      </c>
      <c r="I87" s="784"/>
      <c r="J87" s="764"/>
      <c r="K87" s="764"/>
      <c r="L87" s="764"/>
      <c r="M87" s="753"/>
      <c r="N87" s="753"/>
      <c r="O87" s="753"/>
      <c r="P87" s="753"/>
      <c r="Q87" s="783"/>
      <c r="R87" s="753"/>
      <c r="S87" s="753"/>
      <c r="T87" s="753"/>
      <c r="U87" s="753"/>
      <c r="V87" s="753"/>
      <c r="W87" s="753"/>
      <c r="X87" s="753"/>
    </row>
    <row r="88" spans="1:24" s="650" customFormat="1" ht="17.100000000000001" customHeight="1">
      <c r="A88" s="778" t="s">
        <v>924</v>
      </c>
      <c r="B88" s="779">
        <v>103</v>
      </c>
      <c r="C88" s="779">
        <v>98</v>
      </c>
      <c r="D88" s="780">
        <v>64</v>
      </c>
      <c r="E88" s="781">
        <v>34</v>
      </c>
      <c r="F88" s="779">
        <v>5</v>
      </c>
      <c r="G88" s="780">
        <v>5</v>
      </c>
      <c r="H88" s="781">
        <v>0</v>
      </c>
      <c r="I88" s="784"/>
      <c r="J88" s="764"/>
      <c r="K88" s="764"/>
      <c r="L88" s="764"/>
      <c r="M88" s="753"/>
      <c r="N88" s="753"/>
      <c r="O88" s="753"/>
      <c r="P88" s="753"/>
      <c r="Q88" s="783"/>
      <c r="R88" s="753"/>
      <c r="S88" s="753"/>
      <c r="T88" s="753"/>
      <c r="U88" s="753"/>
      <c r="V88" s="753"/>
      <c r="W88" s="753"/>
      <c r="X88" s="753"/>
    </row>
    <row r="90" spans="1:24">
      <c r="B90" s="786"/>
    </row>
    <row r="91" spans="1:24">
      <c r="B91" s="785"/>
      <c r="C91" s="785"/>
      <c r="D91" s="785"/>
      <c r="E91" s="785"/>
      <c r="F91" s="785"/>
      <c r="G91" s="785"/>
      <c r="H91" s="785"/>
    </row>
    <row r="92" spans="1:24">
      <c r="B92" s="785"/>
      <c r="C92" s="785"/>
      <c r="D92" s="785"/>
      <c r="E92" s="785"/>
      <c r="F92" s="785"/>
      <c r="G92" s="785"/>
      <c r="H92" s="785"/>
    </row>
    <row r="93" spans="1:24">
      <c r="B93" s="785"/>
      <c r="C93" s="785"/>
      <c r="D93" s="785"/>
      <c r="E93" s="785"/>
      <c r="F93" s="785"/>
      <c r="G93" s="785"/>
      <c r="H93" s="785"/>
    </row>
    <row r="94" spans="1:24">
      <c r="B94" s="785"/>
      <c r="C94" s="785"/>
      <c r="D94" s="785"/>
      <c r="E94" s="785"/>
      <c r="F94" s="785"/>
      <c r="G94" s="785"/>
      <c r="H94" s="785"/>
    </row>
    <row r="95" spans="1:24">
      <c r="B95" s="785"/>
      <c r="C95" s="785"/>
      <c r="D95" s="785"/>
      <c r="E95" s="785"/>
      <c r="F95" s="785"/>
      <c r="G95" s="785"/>
      <c r="H95" s="785"/>
    </row>
    <row r="96" spans="1:24">
      <c r="B96" s="785"/>
      <c r="C96" s="785"/>
      <c r="D96" s="785"/>
      <c r="E96" s="785"/>
      <c r="F96" s="785"/>
      <c r="G96" s="785"/>
      <c r="H96" s="785"/>
    </row>
    <row r="97" spans="2:8">
      <c r="B97" s="785"/>
      <c r="C97" s="785"/>
      <c r="D97" s="785"/>
      <c r="E97" s="785"/>
      <c r="F97" s="785"/>
      <c r="G97" s="785"/>
      <c r="H97" s="785"/>
    </row>
    <row r="98" spans="2:8">
      <c r="B98" s="785"/>
      <c r="C98" s="785"/>
      <c r="D98" s="785"/>
      <c r="E98" s="785"/>
      <c r="F98" s="785"/>
      <c r="G98" s="785"/>
      <c r="H98" s="785"/>
    </row>
    <row r="99" spans="2:8">
      <c r="B99" s="785"/>
      <c r="C99" s="785"/>
      <c r="D99" s="785"/>
      <c r="E99" s="785"/>
      <c r="F99" s="785"/>
      <c r="G99" s="785"/>
      <c r="H99" s="785"/>
    </row>
    <row r="100" spans="2:8">
      <c r="B100" s="785"/>
      <c r="C100" s="785"/>
      <c r="D100" s="785"/>
      <c r="E100" s="785"/>
      <c r="F100" s="785"/>
      <c r="G100" s="785"/>
      <c r="H100" s="785"/>
    </row>
    <row r="101" spans="2:8">
      <c r="B101" s="785"/>
      <c r="C101" s="785"/>
      <c r="D101" s="785"/>
      <c r="E101" s="785"/>
      <c r="F101" s="785"/>
      <c r="G101" s="785"/>
      <c r="H101" s="785"/>
    </row>
    <row r="102" spans="2:8">
      <c r="B102" s="785"/>
      <c r="C102" s="785"/>
      <c r="D102" s="785"/>
      <c r="E102" s="785"/>
      <c r="F102" s="785"/>
      <c r="G102" s="785"/>
      <c r="H102" s="785"/>
    </row>
    <row r="103" spans="2:8">
      <c r="B103" s="785"/>
      <c r="C103" s="785"/>
      <c r="D103" s="785"/>
      <c r="E103" s="785"/>
      <c r="F103" s="785"/>
      <c r="G103" s="785"/>
      <c r="H103" s="785"/>
    </row>
    <row r="104" spans="2:8">
      <c r="B104" s="785"/>
      <c r="C104" s="785"/>
      <c r="D104" s="785"/>
      <c r="E104" s="785"/>
      <c r="F104" s="785"/>
      <c r="G104" s="785"/>
      <c r="H104" s="785"/>
    </row>
    <row r="105" spans="2:8">
      <c r="B105" s="785"/>
      <c r="C105" s="785"/>
      <c r="D105" s="785"/>
      <c r="E105" s="785"/>
      <c r="F105" s="785"/>
      <c r="G105" s="785"/>
      <c r="H105" s="785"/>
    </row>
    <row r="106" spans="2:8">
      <c r="B106" s="785"/>
      <c r="C106" s="785"/>
      <c r="D106" s="785"/>
      <c r="E106" s="785"/>
      <c r="F106" s="785"/>
      <c r="G106" s="785"/>
      <c r="H106" s="785"/>
    </row>
    <row r="107" spans="2:8">
      <c r="B107" s="785"/>
      <c r="C107" s="785"/>
      <c r="D107" s="785"/>
      <c r="E107" s="785"/>
      <c r="F107" s="785"/>
      <c r="G107" s="785"/>
      <c r="H107" s="785"/>
    </row>
    <row r="108" spans="2:8">
      <c r="B108" s="785"/>
      <c r="C108" s="785"/>
      <c r="D108" s="785"/>
      <c r="E108" s="785"/>
      <c r="F108" s="785"/>
      <c r="G108" s="785"/>
      <c r="H108" s="785"/>
    </row>
    <row r="109" spans="2:8">
      <c r="B109" s="785"/>
      <c r="C109" s="785"/>
      <c r="D109" s="785"/>
      <c r="E109" s="785"/>
      <c r="F109" s="785"/>
      <c r="G109" s="785"/>
      <c r="H109" s="785"/>
    </row>
    <row r="110" spans="2:8">
      <c r="B110" s="785"/>
      <c r="C110" s="785"/>
      <c r="D110" s="785"/>
      <c r="E110" s="785"/>
      <c r="F110" s="785"/>
      <c r="G110" s="785"/>
      <c r="H110" s="785"/>
    </row>
    <row r="111" spans="2:8">
      <c r="B111" s="785"/>
      <c r="C111" s="785"/>
      <c r="D111" s="785"/>
      <c r="E111" s="785"/>
      <c r="F111" s="785"/>
      <c r="G111" s="785"/>
      <c r="H111" s="785"/>
    </row>
    <row r="112" spans="2:8">
      <c r="B112" s="785"/>
      <c r="C112" s="785"/>
      <c r="D112" s="785"/>
      <c r="E112" s="785"/>
      <c r="F112" s="785"/>
      <c r="G112" s="785"/>
      <c r="H112" s="785"/>
    </row>
    <row r="113" spans="2:8">
      <c r="B113" s="785"/>
      <c r="C113" s="785"/>
      <c r="D113" s="785"/>
      <c r="E113" s="785"/>
      <c r="F113" s="785"/>
      <c r="G113" s="785"/>
      <c r="H113" s="785"/>
    </row>
    <row r="114" spans="2:8">
      <c r="B114" s="786"/>
      <c r="C114" s="786"/>
      <c r="D114" s="786"/>
      <c r="E114" s="786"/>
      <c r="F114" s="786"/>
      <c r="G114" s="786"/>
      <c r="H114" s="786"/>
    </row>
    <row r="115" spans="2:8">
      <c r="B115" s="786"/>
      <c r="C115" s="786"/>
      <c r="D115" s="786"/>
      <c r="E115" s="786"/>
      <c r="F115" s="786"/>
      <c r="G115" s="786"/>
      <c r="H115" s="786"/>
    </row>
    <row r="116" spans="2:8">
      <c r="B116" s="786"/>
      <c r="C116" s="786"/>
      <c r="D116" s="786"/>
      <c r="E116" s="786"/>
      <c r="F116" s="786"/>
      <c r="G116" s="786"/>
      <c r="H116" s="786"/>
    </row>
    <row r="117" spans="2:8">
      <c r="B117" s="786"/>
      <c r="C117" s="786"/>
      <c r="D117" s="786"/>
      <c r="E117" s="786"/>
      <c r="F117" s="786"/>
      <c r="G117" s="786"/>
      <c r="H117" s="786"/>
    </row>
    <row r="118" spans="2:8">
      <c r="B118" s="786"/>
      <c r="C118" s="786"/>
      <c r="D118" s="786"/>
      <c r="E118" s="786"/>
      <c r="F118" s="786"/>
      <c r="G118" s="786"/>
      <c r="H118" s="786"/>
    </row>
    <row r="119" spans="2:8">
      <c r="B119" s="786"/>
      <c r="C119" s="786"/>
      <c r="D119" s="786"/>
      <c r="E119" s="786"/>
      <c r="F119" s="786"/>
      <c r="G119" s="786"/>
      <c r="H119" s="786"/>
    </row>
    <row r="120" spans="2:8">
      <c r="B120" s="786"/>
      <c r="C120" s="786"/>
      <c r="D120" s="786"/>
      <c r="E120" s="786"/>
      <c r="F120" s="786"/>
      <c r="G120" s="786"/>
      <c r="H120" s="786"/>
    </row>
    <row r="121" spans="2:8">
      <c r="B121" s="786"/>
      <c r="C121" s="786"/>
      <c r="D121" s="786"/>
      <c r="E121" s="786"/>
      <c r="F121" s="786"/>
      <c r="G121" s="786"/>
      <c r="H121" s="786"/>
    </row>
    <row r="122" spans="2:8">
      <c r="B122" s="786"/>
      <c r="C122" s="786"/>
      <c r="D122" s="786"/>
      <c r="E122" s="786"/>
      <c r="F122" s="786"/>
      <c r="G122" s="786"/>
      <c r="H122" s="786"/>
    </row>
    <row r="123" spans="2:8">
      <c r="B123" s="786"/>
      <c r="C123" s="786"/>
      <c r="D123" s="786"/>
      <c r="E123" s="786"/>
      <c r="F123" s="786"/>
      <c r="G123" s="786"/>
      <c r="H123" s="786"/>
    </row>
    <row r="124" spans="2:8">
      <c r="B124" s="786"/>
      <c r="C124" s="786"/>
      <c r="D124" s="786"/>
      <c r="E124" s="786"/>
      <c r="F124" s="786"/>
      <c r="G124" s="786"/>
      <c r="H124" s="786"/>
    </row>
    <row r="125" spans="2:8">
      <c r="B125" s="786"/>
      <c r="C125" s="786"/>
      <c r="D125" s="786"/>
      <c r="E125" s="786"/>
      <c r="F125" s="786"/>
      <c r="G125" s="786"/>
      <c r="H125" s="786"/>
    </row>
    <row r="126" spans="2:8">
      <c r="B126" s="786"/>
      <c r="C126" s="786"/>
      <c r="D126" s="786"/>
      <c r="E126" s="786"/>
      <c r="F126" s="786"/>
      <c r="G126" s="786"/>
      <c r="H126" s="786"/>
    </row>
    <row r="127" spans="2:8">
      <c r="B127" s="786"/>
      <c r="C127" s="786"/>
      <c r="D127" s="786"/>
      <c r="E127" s="786"/>
      <c r="F127" s="786"/>
      <c r="G127" s="786"/>
      <c r="H127" s="786"/>
    </row>
    <row r="128" spans="2:8">
      <c r="B128" s="786"/>
      <c r="C128" s="786"/>
      <c r="D128" s="786"/>
      <c r="E128" s="786"/>
      <c r="F128" s="786"/>
      <c r="G128" s="786"/>
      <c r="H128" s="786"/>
    </row>
    <row r="129" spans="2:8">
      <c r="B129" s="786"/>
      <c r="C129" s="786"/>
      <c r="D129" s="786"/>
      <c r="E129" s="786"/>
      <c r="F129" s="786"/>
      <c r="G129" s="786"/>
      <c r="H129" s="786"/>
    </row>
    <row r="130" spans="2:8">
      <c r="B130" s="786"/>
      <c r="C130" s="786"/>
      <c r="D130" s="786"/>
      <c r="E130" s="786"/>
      <c r="F130" s="786"/>
      <c r="G130" s="786"/>
      <c r="H130" s="786"/>
    </row>
    <row r="131" spans="2:8">
      <c r="B131" s="786"/>
      <c r="C131" s="786"/>
      <c r="D131" s="786"/>
      <c r="E131" s="786"/>
      <c r="F131" s="786"/>
      <c r="G131" s="786"/>
      <c r="H131" s="786"/>
    </row>
    <row r="132" spans="2:8">
      <c r="B132" s="786"/>
      <c r="C132" s="786"/>
      <c r="D132" s="786"/>
      <c r="E132" s="786"/>
      <c r="F132" s="786"/>
      <c r="G132" s="786"/>
      <c r="H132" s="786"/>
    </row>
    <row r="133" spans="2:8">
      <c r="B133" s="786"/>
      <c r="C133" s="786"/>
      <c r="D133" s="786"/>
      <c r="E133" s="786"/>
      <c r="F133" s="786"/>
      <c r="G133" s="786"/>
      <c r="H133" s="786"/>
    </row>
    <row r="134" spans="2:8">
      <c r="B134" s="786"/>
      <c r="C134" s="786"/>
      <c r="D134" s="786"/>
      <c r="E134" s="786"/>
      <c r="F134" s="786"/>
      <c r="G134" s="786"/>
      <c r="H134" s="786"/>
    </row>
    <row r="135" spans="2:8">
      <c r="B135" s="786"/>
      <c r="C135" s="786"/>
      <c r="D135" s="786"/>
      <c r="E135" s="786"/>
      <c r="F135" s="786"/>
      <c r="G135" s="786"/>
      <c r="H135" s="786"/>
    </row>
    <row r="136" spans="2:8">
      <c r="B136" s="786"/>
      <c r="C136" s="786"/>
      <c r="D136" s="786"/>
      <c r="E136" s="786"/>
      <c r="F136" s="786"/>
      <c r="G136" s="786"/>
      <c r="H136" s="786"/>
    </row>
    <row r="137" spans="2:8">
      <c r="B137" s="786"/>
      <c r="C137" s="786"/>
      <c r="D137" s="786"/>
      <c r="E137" s="786"/>
      <c r="F137" s="786"/>
      <c r="G137" s="786"/>
      <c r="H137" s="786"/>
    </row>
    <row r="138" spans="2:8">
      <c r="B138" s="786"/>
      <c r="C138" s="786"/>
      <c r="D138" s="786"/>
      <c r="E138" s="786"/>
      <c r="F138" s="786"/>
      <c r="G138" s="786"/>
      <c r="H138" s="786"/>
    </row>
    <row r="139" spans="2:8">
      <c r="B139" s="786"/>
      <c r="C139" s="786"/>
      <c r="D139" s="786"/>
      <c r="E139" s="786"/>
      <c r="F139" s="786"/>
      <c r="G139" s="786"/>
      <c r="H139" s="786"/>
    </row>
    <row r="140" spans="2:8">
      <c r="B140" s="786"/>
      <c r="C140" s="786"/>
      <c r="D140" s="786"/>
      <c r="E140" s="786"/>
      <c r="F140" s="786"/>
      <c r="G140" s="786"/>
      <c r="H140" s="786"/>
    </row>
    <row r="141" spans="2:8">
      <c r="B141" s="786"/>
      <c r="C141" s="786"/>
      <c r="D141" s="786"/>
      <c r="E141" s="786"/>
      <c r="F141" s="786"/>
      <c r="G141" s="786"/>
      <c r="H141" s="786"/>
    </row>
    <row r="142" spans="2:8">
      <c r="B142" s="786"/>
      <c r="C142" s="786"/>
      <c r="D142" s="786"/>
      <c r="E142" s="786"/>
      <c r="F142" s="786"/>
      <c r="G142" s="786"/>
      <c r="H142" s="786"/>
    </row>
    <row r="143" spans="2:8">
      <c r="B143" s="786"/>
      <c r="C143" s="786"/>
      <c r="D143" s="786"/>
      <c r="E143" s="786"/>
      <c r="F143" s="786"/>
      <c r="G143" s="786"/>
      <c r="H143" s="786"/>
    </row>
    <row r="144" spans="2:8">
      <c r="B144" s="786"/>
      <c r="C144" s="786"/>
      <c r="D144" s="786"/>
      <c r="E144" s="786"/>
      <c r="F144" s="786"/>
      <c r="G144" s="786"/>
      <c r="H144" s="786"/>
    </row>
    <row r="145" spans="2:8">
      <c r="B145" s="786"/>
      <c r="C145" s="786"/>
      <c r="D145" s="786"/>
      <c r="E145" s="786"/>
      <c r="F145" s="786"/>
      <c r="G145" s="786"/>
      <c r="H145" s="786"/>
    </row>
    <row r="146" spans="2:8">
      <c r="B146" s="786"/>
      <c r="C146" s="786"/>
      <c r="D146" s="786"/>
      <c r="E146" s="786"/>
      <c r="F146" s="786"/>
      <c r="G146" s="786"/>
      <c r="H146" s="786"/>
    </row>
    <row r="147" spans="2:8">
      <c r="B147" s="786"/>
      <c r="C147" s="786"/>
      <c r="D147" s="786"/>
      <c r="E147" s="786"/>
      <c r="F147" s="786"/>
      <c r="G147" s="786"/>
      <c r="H147" s="786"/>
    </row>
    <row r="148" spans="2:8">
      <c r="B148" s="786"/>
      <c r="C148" s="786"/>
      <c r="D148" s="786"/>
      <c r="E148" s="786"/>
      <c r="F148" s="786"/>
      <c r="G148" s="786"/>
      <c r="H148" s="786"/>
    </row>
    <row r="149" spans="2:8">
      <c r="B149" s="786"/>
      <c r="C149" s="786"/>
      <c r="D149" s="786"/>
      <c r="E149" s="786"/>
      <c r="F149" s="786"/>
      <c r="G149" s="786"/>
      <c r="H149" s="786"/>
    </row>
    <row r="150" spans="2:8">
      <c r="B150" s="786"/>
      <c r="C150" s="786"/>
      <c r="D150" s="786"/>
      <c r="E150" s="786"/>
      <c r="F150" s="786"/>
      <c r="G150" s="786"/>
      <c r="H150" s="786"/>
    </row>
    <row r="151" spans="2:8">
      <c r="B151" s="786"/>
      <c r="C151" s="786"/>
      <c r="D151" s="786"/>
      <c r="E151" s="786"/>
      <c r="F151" s="786"/>
      <c r="G151" s="786"/>
      <c r="H151" s="786"/>
    </row>
    <row r="152" spans="2:8">
      <c r="B152" s="786"/>
      <c r="C152" s="786"/>
      <c r="D152" s="786"/>
      <c r="E152" s="786"/>
      <c r="F152" s="786"/>
      <c r="G152" s="786"/>
      <c r="H152" s="786"/>
    </row>
    <row r="153" spans="2:8">
      <c r="B153" s="786"/>
      <c r="C153" s="786"/>
      <c r="D153" s="786"/>
      <c r="E153" s="786"/>
      <c r="F153" s="786"/>
      <c r="G153" s="786"/>
      <c r="H153" s="786"/>
    </row>
    <row r="154" spans="2:8">
      <c r="B154" s="786"/>
      <c r="C154" s="786"/>
      <c r="D154" s="786"/>
      <c r="E154" s="786"/>
      <c r="F154" s="786"/>
      <c r="G154" s="786"/>
      <c r="H154" s="786"/>
    </row>
    <row r="155" spans="2:8">
      <c r="B155" s="786"/>
      <c r="C155" s="786"/>
      <c r="D155" s="786"/>
      <c r="E155" s="786"/>
      <c r="F155" s="786"/>
      <c r="G155" s="786"/>
      <c r="H155" s="786"/>
    </row>
    <row r="156" spans="2:8">
      <c r="B156" s="786"/>
      <c r="C156" s="786"/>
      <c r="D156" s="786"/>
      <c r="E156" s="786"/>
      <c r="F156" s="786"/>
      <c r="G156" s="786"/>
      <c r="H156" s="786"/>
    </row>
    <row r="157" spans="2:8">
      <c r="B157" s="786"/>
      <c r="C157" s="786"/>
      <c r="D157" s="786"/>
      <c r="E157" s="786"/>
      <c r="F157" s="786"/>
      <c r="G157" s="786"/>
      <c r="H157" s="786"/>
    </row>
    <row r="158" spans="2:8">
      <c r="B158" s="786"/>
      <c r="C158" s="786"/>
      <c r="D158" s="786"/>
      <c r="E158" s="786"/>
      <c r="F158" s="786"/>
      <c r="G158" s="786"/>
      <c r="H158" s="786"/>
    </row>
    <row r="159" spans="2:8">
      <c r="B159" s="786"/>
      <c r="C159" s="786"/>
      <c r="D159" s="786"/>
      <c r="E159" s="786"/>
      <c r="F159" s="786"/>
      <c r="G159" s="786"/>
      <c r="H159" s="786"/>
    </row>
    <row r="160" spans="2:8">
      <c r="B160" s="786"/>
      <c r="C160" s="786"/>
      <c r="D160" s="786"/>
      <c r="E160" s="786"/>
      <c r="F160" s="786"/>
      <c r="G160" s="786"/>
      <c r="H160" s="786"/>
    </row>
    <row r="161" spans="2:8">
      <c r="B161" s="786"/>
      <c r="C161" s="786"/>
      <c r="D161" s="786"/>
      <c r="E161" s="786"/>
      <c r="F161" s="786"/>
      <c r="G161" s="786"/>
      <c r="H161" s="786"/>
    </row>
    <row r="162" spans="2:8">
      <c r="B162" s="786"/>
      <c r="C162" s="786"/>
      <c r="D162" s="786"/>
      <c r="E162" s="786"/>
      <c r="F162" s="786"/>
      <c r="G162" s="786"/>
      <c r="H162" s="786"/>
    </row>
    <row r="163" spans="2:8">
      <c r="B163" s="786"/>
      <c r="C163" s="786"/>
      <c r="D163" s="786"/>
      <c r="E163" s="786"/>
      <c r="F163" s="786"/>
      <c r="G163" s="786"/>
      <c r="H163" s="786"/>
    </row>
  </sheetData>
  <mergeCells count="8">
    <mergeCell ref="A3:H3"/>
    <mergeCell ref="A5:A7"/>
    <mergeCell ref="B5:B7"/>
    <mergeCell ref="C5:H5"/>
    <mergeCell ref="C6:C7"/>
    <mergeCell ref="D6:E6"/>
    <mergeCell ref="F6:F7"/>
    <mergeCell ref="G6:H6"/>
  </mergeCells>
  <hyperlinks>
    <hyperlink ref="A1" location="Содержание!A44" display="Содержание"/>
  </hyperlinks>
  <pageMargins left="0.70866141732283472" right="0.70866141732283472" top="0.74803149606299213" bottom="0.74803149606299213" header="0.39370078740157483" footer="0.31496062992125984"/>
  <pageSetup paperSize="9" firstPageNumber="89" orientation="landscape" useFirstPageNumber="1" r:id="rId1"/>
  <headerFooter>
    <oddHeader>&amp;C&amp;9&amp;P</oddHeader>
  </headerFooter>
  <rowBreaks count="2" manualBreakCount="2">
    <brk id="34" max="16383" man="1"/>
    <brk id="6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1"/>
  <sheetViews>
    <sheetView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K14" sqref="K14"/>
    </sheetView>
  </sheetViews>
  <sheetFormatPr defaultColWidth="21.85546875" defaultRowHeight="15"/>
  <cols>
    <col min="1" max="1" width="31.5703125" style="650" customWidth="1"/>
    <col min="2" max="3" width="13.5703125" style="650" customWidth="1"/>
    <col min="4" max="4" width="12.5703125" style="650" customWidth="1"/>
    <col min="5" max="5" width="13.5703125" style="650" customWidth="1"/>
    <col min="6" max="6" width="15.5703125" style="650" customWidth="1"/>
    <col min="7" max="7" width="11.5703125" style="650" customWidth="1"/>
    <col min="8" max="8" width="16.5703125" style="650" customWidth="1"/>
    <col min="9" max="9" width="5.5703125" style="752" customWidth="1"/>
    <col min="10" max="10" width="9.28515625" style="752" customWidth="1"/>
    <col min="11" max="19" width="5.5703125" style="752" customWidth="1"/>
    <col min="20" max="57" width="5.5703125" style="650" customWidth="1"/>
    <col min="58" max="256" width="21.85546875" style="650"/>
    <col min="257" max="257" width="31.5703125" style="650" customWidth="1"/>
    <col min="258" max="259" width="13.5703125" style="650" customWidth="1"/>
    <col min="260" max="260" width="12.5703125" style="650" customWidth="1"/>
    <col min="261" max="261" width="13.5703125" style="650" customWidth="1"/>
    <col min="262" max="262" width="15.5703125" style="650" customWidth="1"/>
    <col min="263" max="263" width="11.5703125" style="650" customWidth="1"/>
    <col min="264" max="264" width="16.5703125" style="650" customWidth="1"/>
    <col min="265" max="265" width="5.5703125" style="650" customWidth="1"/>
    <col min="266" max="266" width="9.28515625" style="650" customWidth="1"/>
    <col min="267" max="313" width="5.5703125" style="650" customWidth="1"/>
    <col min="314" max="512" width="21.85546875" style="650"/>
    <col min="513" max="513" width="31.5703125" style="650" customWidth="1"/>
    <col min="514" max="515" width="13.5703125" style="650" customWidth="1"/>
    <col min="516" max="516" width="12.5703125" style="650" customWidth="1"/>
    <col min="517" max="517" width="13.5703125" style="650" customWidth="1"/>
    <col min="518" max="518" width="15.5703125" style="650" customWidth="1"/>
    <col min="519" max="519" width="11.5703125" style="650" customWidth="1"/>
    <col min="520" max="520" width="16.5703125" style="650" customWidth="1"/>
    <col min="521" max="521" width="5.5703125" style="650" customWidth="1"/>
    <col min="522" max="522" width="9.28515625" style="650" customWidth="1"/>
    <col min="523" max="569" width="5.5703125" style="650" customWidth="1"/>
    <col min="570" max="768" width="21.85546875" style="650"/>
    <col min="769" max="769" width="31.5703125" style="650" customWidth="1"/>
    <col min="770" max="771" width="13.5703125" style="650" customWidth="1"/>
    <col min="772" max="772" width="12.5703125" style="650" customWidth="1"/>
    <col min="773" max="773" width="13.5703125" style="650" customWidth="1"/>
    <col min="774" max="774" width="15.5703125" style="650" customWidth="1"/>
    <col min="775" max="775" width="11.5703125" style="650" customWidth="1"/>
    <col min="776" max="776" width="16.5703125" style="650" customWidth="1"/>
    <col min="777" max="777" width="5.5703125" style="650" customWidth="1"/>
    <col min="778" max="778" width="9.28515625" style="650" customWidth="1"/>
    <col min="779" max="825" width="5.5703125" style="650" customWidth="1"/>
    <col min="826" max="1024" width="21.85546875" style="650"/>
    <col min="1025" max="1025" width="31.5703125" style="650" customWidth="1"/>
    <col min="1026" max="1027" width="13.5703125" style="650" customWidth="1"/>
    <col min="1028" max="1028" width="12.5703125" style="650" customWidth="1"/>
    <col min="1029" max="1029" width="13.5703125" style="650" customWidth="1"/>
    <col min="1030" max="1030" width="15.5703125" style="650" customWidth="1"/>
    <col min="1031" max="1031" width="11.5703125" style="650" customWidth="1"/>
    <col min="1032" max="1032" width="16.5703125" style="650" customWidth="1"/>
    <col min="1033" max="1033" width="5.5703125" style="650" customWidth="1"/>
    <col min="1034" max="1034" width="9.28515625" style="650" customWidth="1"/>
    <col min="1035" max="1081" width="5.5703125" style="650" customWidth="1"/>
    <col min="1082" max="1280" width="21.85546875" style="650"/>
    <col min="1281" max="1281" width="31.5703125" style="650" customWidth="1"/>
    <col min="1282" max="1283" width="13.5703125" style="650" customWidth="1"/>
    <col min="1284" max="1284" width="12.5703125" style="650" customWidth="1"/>
    <col min="1285" max="1285" width="13.5703125" style="650" customWidth="1"/>
    <col min="1286" max="1286" width="15.5703125" style="650" customWidth="1"/>
    <col min="1287" max="1287" width="11.5703125" style="650" customWidth="1"/>
    <col min="1288" max="1288" width="16.5703125" style="650" customWidth="1"/>
    <col min="1289" max="1289" width="5.5703125" style="650" customWidth="1"/>
    <col min="1290" max="1290" width="9.28515625" style="650" customWidth="1"/>
    <col min="1291" max="1337" width="5.5703125" style="650" customWidth="1"/>
    <col min="1338" max="1536" width="21.85546875" style="650"/>
    <col min="1537" max="1537" width="31.5703125" style="650" customWidth="1"/>
    <col min="1538" max="1539" width="13.5703125" style="650" customWidth="1"/>
    <col min="1540" max="1540" width="12.5703125" style="650" customWidth="1"/>
    <col min="1541" max="1541" width="13.5703125" style="650" customWidth="1"/>
    <col min="1542" max="1542" width="15.5703125" style="650" customWidth="1"/>
    <col min="1543" max="1543" width="11.5703125" style="650" customWidth="1"/>
    <col min="1544" max="1544" width="16.5703125" style="650" customWidth="1"/>
    <col min="1545" max="1545" width="5.5703125" style="650" customWidth="1"/>
    <col min="1546" max="1546" width="9.28515625" style="650" customWidth="1"/>
    <col min="1547" max="1593" width="5.5703125" style="650" customWidth="1"/>
    <col min="1594" max="1792" width="21.85546875" style="650"/>
    <col min="1793" max="1793" width="31.5703125" style="650" customWidth="1"/>
    <col min="1794" max="1795" width="13.5703125" style="650" customWidth="1"/>
    <col min="1796" max="1796" width="12.5703125" style="650" customWidth="1"/>
    <col min="1797" max="1797" width="13.5703125" style="650" customWidth="1"/>
    <col min="1798" max="1798" width="15.5703125" style="650" customWidth="1"/>
    <col min="1799" max="1799" width="11.5703125" style="650" customWidth="1"/>
    <col min="1800" max="1800" width="16.5703125" style="650" customWidth="1"/>
    <col min="1801" max="1801" width="5.5703125" style="650" customWidth="1"/>
    <col min="1802" max="1802" width="9.28515625" style="650" customWidth="1"/>
    <col min="1803" max="1849" width="5.5703125" style="650" customWidth="1"/>
    <col min="1850" max="2048" width="21.85546875" style="650"/>
    <col min="2049" max="2049" width="31.5703125" style="650" customWidth="1"/>
    <col min="2050" max="2051" width="13.5703125" style="650" customWidth="1"/>
    <col min="2052" max="2052" width="12.5703125" style="650" customWidth="1"/>
    <col min="2053" max="2053" width="13.5703125" style="650" customWidth="1"/>
    <col min="2054" max="2054" width="15.5703125" style="650" customWidth="1"/>
    <col min="2055" max="2055" width="11.5703125" style="650" customWidth="1"/>
    <col min="2056" max="2056" width="16.5703125" style="650" customWidth="1"/>
    <col min="2057" max="2057" width="5.5703125" style="650" customWidth="1"/>
    <col min="2058" max="2058" width="9.28515625" style="650" customWidth="1"/>
    <col min="2059" max="2105" width="5.5703125" style="650" customWidth="1"/>
    <col min="2106" max="2304" width="21.85546875" style="650"/>
    <col min="2305" max="2305" width="31.5703125" style="650" customWidth="1"/>
    <col min="2306" max="2307" width="13.5703125" style="650" customWidth="1"/>
    <col min="2308" max="2308" width="12.5703125" style="650" customWidth="1"/>
    <col min="2309" max="2309" width="13.5703125" style="650" customWidth="1"/>
    <col min="2310" max="2310" width="15.5703125" style="650" customWidth="1"/>
    <col min="2311" max="2311" width="11.5703125" style="650" customWidth="1"/>
    <col min="2312" max="2312" width="16.5703125" style="650" customWidth="1"/>
    <col min="2313" max="2313" width="5.5703125" style="650" customWidth="1"/>
    <col min="2314" max="2314" width="9.28515625" style="650" customWidth="1"/>
    <col min="2315" max="2361" width="5.5703125" style="650" customWidth="1"/>
    <col min="2362" max="2560" width="21.85546875" style="650"/>
    <col min="2561" max="2561" width="31.5703125" style="650" customWidth="1"/>
    <col min="2562" max="2563" width="13.5703125" style="650" customWidth="1"/>
    <col min="2564" max="2564" width="12.5703125" style="650" customWidth="1"/>
    <col min="2565" max="2565" width="13.5703125" style="650" customWidth="1"/>
    <col min="2566" max="2566" width="15.5703125" style="650" customWidth="1"/>
    <col min="2567" max="2567" width="11.5703125" style="650" customWidth="1"/>
    <col min="2568" max="2568" width="16.5703125" style="650" customWidth="1"/>
    <col min="2569" max="2569" width="5.5703125" style="650" customWidth="1"/>
    <col min="2570" max="2570" width="9.28515625" style="650" customWidth="1"/>
    <col min="2571" max="2617" width="5.5703125" style="650" customWidth="1"/>
    <col min="2618" max="2816" width="21.85546875" style="650"/>
    <col min="2817" max="2817" width="31.5703125" style="650" customWidth="1"/>
    <col min="2818" max="2819" width="13.5703125" style="650" customWidth="1"/>
    <col min="2820" max="2820" width="12.5703125" style="650" customWidth="1"/>
    <col min="2821" max="2821" width="13.5703125" style="650" customWidth="1"/>
    <col min="2822" max="2822" width="15.5703125" style="650" customWidth="1"/>
    <col min="2823" max="2823" width="11.5703125" style="650" customWidth="1"/>
    <col min="2824" max="2824" width="16.5703125" style="650" customWidth="1"/>
    <col min="2825" max="2825" width="5.5703125" style="650" customWidth="1"/>
    <col min="2826" max="2826" width="9.28515625" style="650" customWidth="1"/>
    <col min="2827" max="2873" width="5.5703125" style="650" customWidth="1"/>
    <col min="2874" max="3072" width="21.85546875" style="650"/>
    <col min="3073" max="3073" width="31.5703125" style="650" customWidth="1"/>
    <col min="3074" max="3075" width="13.5703125" style="650" customWidth="1"/>
    <col min="3076" max="3076" width="12.5703125" style="650" customWidth="1"/>
    <col min="3077" max="3077" width="13.5703125" style="650" customWidth="1"/>
    <col min="3078" max="3078" width="15.5703125" style="650" customWidth="1"/>
    <col min="3079" max="3079" width="11.5703125" style="650" customWidth="1"/>
    <col min="3080" max="3080" width="16.5703125" style="650" customWidth="1"/>
    <col min="3081" max="3081" width="5.5703125" style="650" customWidth="1"/>
    <col min="3082" max="3082" width="9.28515625" style="650" customWidth="1"/>
    <col min="3083" max="3129" width="5.5703125" style="650" customWidth="1"/>
    <col min="3130" max="3328" width="21.85546875" style="650"/>
    <col min="3329" max="3329" width="31.5703125" style="650" customWidth="1"/>
    <col min="3330" max="3331" width="13.5703125" style="650" customWidth="1"/>
    <col min="3332" max="3332" width="12.5703125" style="650" customWidth="1"/>
    <col min="3333" max="3333" width="13.5703125" style="650" customWidth="1"/>
    <col min="3334" max="3334" width="15.5703125" style="650" customWidth="1"/>
    <col min="3335" max="3335" width="11.5703125" style="650" customWidth="1"/>
    <col min="3336" max="3336" width="16.5703125" style="650" customWidth="1"/>
    <col min="3337" max="3337" width="5.5703125" style="650" customWidth="1"/>
    <col min="3338" max="3338" width="9.28515625" style="650" customWidth="1"/>
    <col min="3339" max="3385" width="5.5703125" style="650" customWidth="1"/>
    <col min="3386" max="3584" width="21.85546875" style="650"/>
    <col min="3585" max="3585" width="31.5703125" style="650" customWidth="1"/>
    <col min="3586" max="3587" width="13.5703125" style="650" customWidth="1"/>
    <col min="3588" max="3588" width="12.5703125" style="650" customWidth="1"/>
    <col min="3589" max="3589" width="13.5703125" style="650" customWidth="1"/>
    <col min="3590" max="3590" width="15.5703125" style="650" customWidth="1"/>
    <col min="3591" max="3591" width="11.5703125" style="650" customWidth="1"/>
    <col min="3592" max="3592" width="16.5703125" style="650" customWidth="1"/>
    <col min="3593" max="3593" width="5.5703125" style="650" customWidth="1"/>
    <col min="3594" max="3594" width="9.28515625" style="650" customWidth="1"/>
    <col min="3595" max="3641" width="5.5703125" style="650" customWidth="1"/>
    <col min="3642" max="3840" width="21.85546875" style="650"/>
    <col min="3841" max="3841" width="31.5703125" style="650" customWidth="1"/>
    <col min="3842" max="3843" width="13.5703125" style="650" customWidth="1"/>
    <col min="3844" max="3844" width="12.5703125" style="650" customWidth="1"/>
    <col min="3845" max="3845" width="13.5703125" style="650" customWidth="1"/>
    <col min="3846" max="3846" width="15.5703125" style="650" customWidth="1"/>
    <col min="3847" max="3847" width="11.5703125" style="650" customWidth="1"/>
    <col min="3848" max="3848" width="16.5703125" style="650" customWidth="1"/>
    <col min="3849" max="3849" width="5.5703125" style="650" customWidth="1"/>
    <col min="3850" max="3850" width="9.28515625" style="650" customWidth="1"/>
    <col min="3851" max="3897" width="5.5703125" style="650" customWidth="1"/>
    <col min="3898" max="4096" width="21.85546875" style="650"/>
    <col min="4097" max="4097" width="31.5703125" style="650" customWidth="1"/>
    <col min="4098" max="4099" width="13.5703125" style="650" customWidth="1"/>
    <col min="4100" max="4100" width="12.5703125" style="650" customWidth="1"/>
    <col min="4101" max="4101" width="13.5703125" style="650" customWidth="1"/>
    <col min="4102" max="4102" width="15.5703125" style="650" customWidth="1"/>
    <col min="4103" max="4103" width="11.5703125" style="650" customWidth="1"/>
    <col min="4104" max="4104" width="16.5703125" style="650" customWidth="1"/>
    <col min="4105" max="4105" width="5.5703125" style="650" customWidth="1"/>
    <col min="4106" max="4106" width="9.28515625" style="650" customWidth="1"/>
    <col min="4107" max="4153" width="5.5703125" style="650" customWidth="1"/>
    <col min="4154" max="4352" width="21.85546875" style="650"/>
    <col min="4353" max="4353" width="31.5703125" style="650" customWidth="1"/>
    <col min="4354" max="4355" width="13.5703125" style="650" customWidth="1"/>
    <col min="4356" max="4356" width="12.5703125" style="650" customWidth="1"/>
    <col min="4357" max="4357" width="13.5703125" style="650" customWidth="1"/>
    <col min="4358" max="4358" width="15.5703125" style="650" customWidth="1"/>
    <col min="4359" max="4359" width="11.5703125" style="650" customWidth="1"/>
    <col min="4360" max="4360" width="16.5703125" style="650" customWidth="1"/>
    <col min="4361" max="4361" width="5.5703125" style="650" customWidth="1"/>
    <col min="4362" max="4362" width="9.28515625" style="650" customWidth="1"/>
    <col min="4363" max="4409" width="5.5703125" style="650" customWidth="1"/>
    <col min="4410" max="4608" width="21.85546875" style="650"/>
    <col min="4609" max="4609" width="31.5703125" style="650" customWidth="1"/>
    <col min="4610" max="4611" width="13.5703125" style="650" customWidth="1"/>
    <col min="4612" max="4612" width="12.5703125" style="650" customWidth="1"/>
    <col min="4613" max="4613" width="13.5703125" style="650" customWidth="1"/>
    <col min="4614" max="4614" width="15.5703125" style="650" customWidth="1"/>
    <col min="4615" max="4615" width="11.5703125" style="650" customWidth="1"/>
    <col min="4616" max="4616" width="16.5703125" style="650" customWidth="1"/>
    <col min="4617" max="4617" width="5.5703125" style="650" customWidth="1"/>
    <col min="4618" max="4618" width="9.28515625" style="650" customWidth="1"/>
    <col min="4619" max="4665" width="5.5703125" style="650" customWidth="1"/>
    <col min="4666" max="4864" width="21.85546875" style="650"/>
    <col min="4865" max="4865" width="31.5703125" style="650" customWidth="1"/>
    <col min="4866" max="4867" width="13.5703125" style="650" customWidth="1"/>
    <col min="4868" max="4868" width="12.5703125" style="650" customWidth="1"/>
    <col min="4869" max="4869" width="13.5703125" style="650" customWidth="1"/>
    <col min="4870" max="4870" width="15.5703125" style="650" customWidth="1"/>
    <col min="4871" max="4871" width="11.5703125" style="650" customWidth="1"/>
    <col min="4872" max="4872" width="16.5703125" style="650" customWidth="1"/>
    <col min="4873" max="4873" width="5.5703125" style="650" customWidth="1"/>
    <col min="4874" max="4874" width="9.28515625" style="650" customWidth="1"/>
    <col min="4875" max="4921" width="5.5703125" style="650" customWidth="1"/>
    <col min="4922" max="5120" width="21.85546875" style="650"/>
    <col min="5121" max="5121" width="31.5703125" style="650" customWidth="1"/>
    <col min="5122" max="5123" width="13.5703125" style="650" customWidth="1"/>
    <col min="5124" max="5124" width="12.5703125" style="650" customWidth="1"/>
    <col min="5125" max="5125" width="13.5703125" style="650" customWidth="1"/>
    <col min="5126" max="5126" width="15.5703125" style="650" customWidth="1"/>
    <col min="5127" max="5127" width="11.5703125" style="650" customWidth="1"/>
    <col min="5128" max="5128" width="16.5703125" style="650" customWidth="1"/>
    <col min="5129" max="5129" width="5.5703125" style="650" customWidth="1"/>
    <col min="5130" max="5130" width="9.28515625" style="650" customWidth="1"/>
    <col min="5131" max="5177" width="5.5703125" style="650" customWidth="1"/>
    <col min="5178" max="5376" width="21.85546875" style="650"/>
    <col min="5377" max="5377" width="31.5703125" style="650" customWidth="1"/>
    <col min="5378" max="5379" width="13.5703125" style="650" customWidth="1"/>
    <col min="5380" max="5380" width="12.5703125" style="650" customWidth="1"/>
    <col min="5381" max="5381" width="13.5703125" style="650" customWidth="1"/>
    <col min="5382" max="5382" width="15.5703125" style="650" customWidth="1"/>
    <col min="5383" max="5383" width="11.5703125" style="650" customWidth="1"/>
    <col min="5384" max="5384" width="16.5703125" style="650" customWidth="1"/>
    <col min="5385" max="5385" width="5.5703125" style="650" customWidth="1"/>
    <col min="5386" max="5386" width="9.28515625" style="650" customWidth="1"/>
    <col min="5387" max="5433" width="5.5703125" style="650" customWidth="1"/>
    <col min="5434" max="5632" width="21.85546875" style="650"/>
    <col min="5633" max="5633" width="31.5703125" style="650" customWidth="1"/>
    <col min="5634" max="5635" width="13.5703125" style="650" customWidth="1"/>
    <col min="5636" max="5636" width="12.5703125" style="650" customWidth="1"/>
    <col min="5637" max="5637" width="13.5703125" style="650" customWidth="1"/>
    <col min="5638" max="5638" width="15.5703125" style="650" customWidth="1"/>
    <col min="5639" max="5639" width="11.5703125" style="650" customWidth="1"/>
    <col min="5640" max="5640" width="16.5703125" style="650" customWidth="1"/>
    <col min="5641" max="5641" width="5.5703125" style="650" customWidth="1"/>
    <col min="5642" max="5642" width="9.28515625" style="650" customWidth="1"/>
    <col min="5643" max="5689" width="5.5703125" style="650" customWidth="1"/>
    <col min="5690" max="5888" width="21.85546875" style="650"/>
    <col min="5889" max="5889" width="31.5703125" style="650" customWidth="1"/>
    <col min="5890" max="5891" width="13.5703125" style="650" customWidth="1"/>
    <col min="5892" max="5892" width="12.5703125" style="650" customWidth="1"/>
    <col min="5893" max="5893" width="13.5703125" style="650" customWidth="1"/>
    <col min="5894" max="5894" width="15.5703125" style="650" customWidth="1"/>
    <col min="5895" max="5895" width="11.5703125" style="650" customWidth="1"/>
    <col min="5896" max="5896" width="16.5703125" style="650" customWidth="1"/>
    <col min="5897" max="5897" width="5.5703125" style="650" customWidth="1"/>
    <col min="5898" max="5898" width="9.28515625" style="650" customWidth="1"/>
    <col min="5899" max="5945" width="5.5703125" style="650" customWidth="1"/>
    <col min="5946" max="6144" width="21.85546875" style="650"/>
    <col min="6145" max="6145" width="31.5703125" style="650" customWidth="1"/>
    <col min="6146" max="6147" width="13.5703125" style="650" customWidth="1"/>
    <col min="6148" max="6148" width="12.5703125" style="650" customWidth="1"/>
    <col min="6149" max="6149" width="13.5703125" style="650" customWidth="1"/>
    <col min="6150" max="6150" width="15.5703125" style="650" customWidth="1"/>
    <col min="6151" max="6151" width="11.5703125" style="650" customWidth="1"/>
    <col min="6152" max="6152" width="16.5703125" style="650" customWidth="1"/>
    <col min="6153" max="6153" width="5.5703125" style="650" customWidth="1"/>
    <col min="6154" max="6154" width="9.28515625" style="650" customWidth="1"/>
    <col min="6155" max="6201" width="5.5703125" style="650" customWidth="1"/>
    <col min="6202" max="6400" width="21.85546875" style="650"/>
    <col min="6401" max="6401" width="31.5703125" style="650" customWidth="1"/>
    <col min="6402" max="6403" width="13.5703125" style="650" customWidth="1"/>
    <col min="6404" max="6404" width="12.5703125" style="650" customWidth="1"/>
    <col min="6405" max="6405" width="13.5703125" style="650" customWidth="1"/>
    <col min="6406" max="6406" width="15.5703125" style="650" customWidth="1"/>
    <col min="6407" max="6407" width="11.5703125" style="650" customWidth="1"/>
    <col min="6408" max="6408" width="16.5703125" style="650" customWidth="1"/>
    <col min="6409" max="6409" width="5.5703125" style="650" customWidth="1"/>
    <col min="6410" max="6410" width="9.28515625" style="650" customWidth="1"/>
    <col min="6411" max="6457" width="5.5703125" style="650" customWidth="1"/>
    <col min="6458" max="6656" width="21.85546875" style="650"/>
    <col min="6657" max="6657" width="31.5703125" style="650" customWidth="1"/>
    <col min="6658" max="6659" width="13.5703125" style="650" customWidth="1"/>
    <col min="6660" max="6660" width="12.5703125" style="650" customWidth="1"/>
    <col min="6661" max="6661" width="13.5703125" style="650" customWidth="1"/>
    <col min="6662" max="6662" width="15.5703125" style="650" customWidth="1"/>
    <col min="6663" max="6663" width="11.5703125" style="650" customWidth="1"/>
    <col min="6664" max="6664" width="16.5703125" style="650" customWidth="1"/>
    <col min="6665" max="6665" width="5.5703125" style="650" customWidth="1"/>
    <col min="6666" max="6666" width="9.28515625" style="650" customWidth="1"/>
    <col min="6667" max="6713" width="5.5703125" style="650" customWidth="1"/>
    <col min="6714" max="6912" width="21.85546875" style="650"/>
    <col min="6913" max="6913" width="31.5703125" style="650" customWidth="1"/>
    <col min="6914" max="6915" width="13.5703125" style="650" customWidth="1"/>
    <col min="6916" max="6916" width="12.5703125" style="650" customWidth="1"/>
    <col min="6917" max="6917" width="13.5703125" style="650" customWidth="1"/>
    <col min="6918" max="6918" width="15.5703125" style="650" customWidth="1"/>
    <col min="6919" max="6919" width="11.5703125" style="650" customWidth="1"/>
    <col min="6920" max="6920" width="16.5703125" style="650" customWidth="1"/>
    <col min="6921" max="6921" width="5.5703125" style="650" customWidth="1"/>
    <col min="6922" max="6922" width="9.28515625" style="650" customWidth="1"/>
    <col min="6923" max="6969" width="5.5703125" style="650" customWidth="1"/>
    <col min="6970" max="7168" width="21.85546875" style="650"/>
    <col min="7169" max="7169" width="31.5703125" style="650" customWidth="1"/>
    <col min="7170" max="7171" width="13.5703125" style="650" customWidth="1"/>
    <col min="7172" max="7172" width="12.5703125" style="650" customWidth="1"/>
    <col min="7173" max="7173" width="13.5703125" style="650" customWidth="1"/>
    <col min="7174" max="7174" width="15.5703125" style="650" customWidth="1"/>
    <col min="7175" max="7175" width="11.5703125" style="650" customWidth="1"/>
    <col min="7176" max="7176" width="16.5703125" style="650" customWidth="1"/>
    <col min="7177" max="7177" width="5.5703125" style="650" customWidth="1"/>
    <col min="7178" max="7178" width="9.28515625" style="650" customWidth="1"/>
    <col min="7179" max="7225" width="5.5703125" style="650" customWidth="1"/>
    <col min="7226" max="7424" width="21.85546875" style="650"/>
    <col min="7425" max="7425" width="31.5703125" style="650" customWidth="1"/>
    <col min="7426" max="7427" width="13.5703125" style="650" customWidth="1"/>
    <col min="7428" max="7428" width="12.5703125" style="650" customWidth="1"/>
    <col min="7429" max="7429" width="13.5703125" style="650" customWidth="1"/>
    <col min="7430" max="7430" width="15.5703125" style="650" customWidth="1"/>
    <col min="7431" max="7431" width="11.5703125" style="650" customWidth="1"/>
    <col min="7432" max="7432" width="16.5703125" style="650" customWidth="1"/>
    <col min="7433" max="7433" width="5.5703125" style="650" customWidth="1"/>
    <col min="7434" max="7434" width="9.28515625" style="650" customWidth="1"/>
    <col min="7435" max="7481" width="5.5703125" style="650" customWidth="1"/>
    <col min="7482" max="7680" width="21.85546875" style="650"/>
    <col min="7681" max="7681" width="31.5703125" style="650" customWidth="1"/>
    <col min="7682" max="7683" width="13.5703125" style="650" customWidth="1"/>
    <col min="7684" max="7684" width="12.5703125" style="650" customWidth="1"/>
    <col min="7685" max="7685" width="13.5703125" style="650" customWidth="1"/>
    <col min="7686" max="7686" width="15.5703125" style="650" customWidth="1"/>
    <col min="7687" max="7687" width="11.5703125" style="650" customWidth="1"/>
    <col min="7688" max="7688" width="16.5703125" style="650" customWidth="1"/>
    <col min="7689" max="7689" width="5.5703125" style="650" customWidth="1"/>
    <col min="7690" max="7690" width="9.28515625" style="650" customWidth="1"/>
    <col min="7691" max="7737" width="5.5703125" style="650" customWidth="1"/>
    <col min="7738" max="7936" width="21.85546875" style="650"/>
    <col min="7937" max="7937" width="31.5703125" style="650" customWidth="1"/>
    <col min="7938" max="7939" width="13.5703125" style="650" customWidth="1"/>
    <col min="7940" max="7940" width="12.5703125" style="650" customWidth="1"/>
    <col min="7941" max="7941" width="13.5703125" style="650" customWidth="1"/>
    <col min="7942" max="7942" width="15.5703125" style="650" customWidth="1"/>
    <col min="7943" max="7943" width="11.5703125" style="650" customWidth="1"/>
    <col min="7944" max="7944" width="16.5703125" style="650" customWidth="1"/>
    <col min="7945" max="7945" width="5.5703125" style="650" customWidth="1"/>
    <col min="7946" max="7946" width="9.28515625" style="650" customWidth="1"/>
    <col min="7947" max="7993" width="5.5703125" style="650" customWidth="1"/>
    <col min="7994" max="8192" width="21.85546875" style="650"/>
    <col min="8193" max="8193" width="31.5703125" style="650" customWidth="1"/>
    <col min="8194" max="8195" width="13.5703125" style="650" customWidth="1"/>
    <col min="8196" max="8196" width="12.5703125" style="650" customWidth="1"/>
    <col min="8197" max="8197" width="13.5703125" style="650" customWidth="1"/>
    <col min="8198" max="8198" width="15.5703125" style="650" customWidth="1"/>
    <col min="8199" max="8199" width="11.5703125" style="650" customWidth="1"/>
    <col min="8200" max="8200" width="16.5703125" style="650" customWidth="1"/>
    <col min="8201" max="8201" width="5.5703125" style="650" customWidth="1"/>
    <col min="8202" max="8202" width="9.28515625" style="650" customWidth="1"/>
    <col min="8203" max="8249" width="5.5703125" style="650" customWidth="1"/>
    <col min="8250" max="8448" width="21.85546875" style="650"/>
    <col min="8449" max="8449" width="31.5703125" style="650" customWidth="1"/>
    <col min="8450" max="8451" width="13.5703125" style="650" customWidth="1"/>
    <col min="8452" max="8452" width="12.5703125" style="650" customWidth="1"/>
    <col min="8453" max="8453" width="13.5703125" style="650" customWidth="1"/>
    <col min="8454" max="8454" width="15.5703125" style="650" customWidth="1"/>
    <col min="8455" max="8455" width="11.5703125" style="650" customWidth="1"/>
    <col min="8456" max="8456" width="16.5703125" style="650" customWidth="1"/>
    <col min="8457" max="8457" width="5.5703125" style="650" customWidth="1"/>
    <col min="8458" max="8458" width="9.28515625" style="650" customWidth="1"/>
    <col min="8459" max="8505" width="5.5703125" style="650" customWidth="1"/>
    <col min="8506" max="8704" width="21.85546875" style="650"/>
    <col min="8705" max="8705" width="31.5703125" style="650" customWidth="1"/>
    <col min="8706" max="8707" width="13.5703125" style="650" customWidth="1"/>
    <col min="8708" max="8708" width="12.5703125" style="650" customWidth="1"/>
    <col min="8709" max="8709" width="13.5703125" style="650" customWidth="1"/>
    <col min="8710" max="8710" width="15.5703125" style="650" customWidth="1"/>
    <col min="8711" max="8711" width="11.5703125" style="650" customWidth="1"/>
    <col min="8712" max="8712" width="16.5703125" style="650" customWidth="1"/>
    <col min="8713" max="8713" width="5.5703125" style="650" customWidth="1"/>
    <col min="8714" max="8714" width="9.28515625" style="650" customWidth="1"/>
    <col min="8715" max="8761" width="5.5703125" style="650" customWidth="1"/>
    <col min="8762" max="8960" width="21.85546875" style="650"/>
    <col min="8961" max="8961" width="31.5703125" style="650" customWidth="1"/>
    <col min="8962" max="8963" width="13.5703125" style="650" customWidth="1"/>
    <col min="8964" max="8964" width="12.5703125" style="650" customWidth="1"/>
    <col min="8965" max="8965" width="13.5703125" style="650" customWidth="1"/>
    <col min="8966" max="8966" width="15.5703125" style="650" customWidth="1"/>
    <col min="8967" max="8967" width="11.5703125" style="650" customWidth="1"/>
    <col min="8968" max="8968" width="16.5703125" style="650" customWidth="1"/>
    <col min="8969" max="8969" width="5.5703125" style="650" customWidth="1"/>
    <col min="8970" max="8970" width="9.28515625" style="650" customWidth="1"/>
    <col min="8971" max="9017" width="5.5703125" style="650" customWidth="1"/>
    <col min="9018" max="9216" width="21.85546875" style="650"/>
    <col min="9217" max="9217" width="31.5703125" style="650" customWidth="1"/>
    <col min="9218" max="9219" width="13.5703125" style="650" customWidth="1"/>
    <col min="9220" max="9220" width="12.5703125" style="650" customWidth="1"/>
    <col min="9221" max="9221" width="13.5703125" style="650" customWidth="1"/>
    <col min="9222" max="9222" width="15.5703125" style="650" customWidth="1"/>
    <col min="9223" max="9223" width="11.5703125" style="650" customWidth="1"/>
    <col min="9224" max="9224" width="16.5703125" style="650" customWidth="1"/>
    <col min="9225" max="9225" width="5.5703125" style="650" customWidth="1"/>
    <col min="9226" max="9226" width="9.28515625" style="650" customWidth="1"/>
    <col min="9227" max="9273" width="5.5703125" style="650" customWidth="1"/>
    <col min="9274" max="9472" width="21.85546875" style="650"/>
    <col min="9473" max="9473" width="31.5703125" style="650" customWidth="1"/>
    <col min="9474" max="9475" width="13.5703125" style="650" customWidth="1"/>
    <col min="9476" max="9476" width="12.5703125" style="650" customWidth="1"/>
    <col min="9477" max="9477" width="13.5703125" style="650" customWidth="1"/>
    <col min="9478" max="9478" width="15.5703125" style="650" customWidth="1"/>
    <col min="9479" max="9479" width="11.5703125" style="650" customWidth="1"/>
    <col min="9480" max="9480" width="16.5703125" style="650" customWidth="1"/>
    <col min="9481" max="9481" width="5.5703125" style="650" customWidth="1"/>
    <col min="9482" max="9482" width="9.28515625" style="650" customWidth="1"/>
    <col min="9483" max="9529" width="5.5703125" style="650" customWidth="1"/>
    <col min="9530" max="9728" width="21.85546875" style="650"/>
    <col min="9729" max="9729" width="31.5703125" style="650" customWidth="1"/>
    <col min="9730" max="9731" width="13.5703125" style="650" customWidth="1"/>
    <col min="9732" max="9732" width="12.5703125" style="650" customWidth="1"/>
    <col min="9733" max="9733" width="13.5703125" style="650" customWidth="1"/>
    <col min="9734" max="9734" width="15.5703125" style="650" customWidth="1"/>
    <col min="9735" max="9735" width="11.5703125" style="650" customWidth="1"/>
    <col min="9736" max="9736" width="16.5703125" style="650" customWidth="1"/>
    <col min="9737" max="9737" width="5.5703125" style="650" customWidth="1"/>
    <col min="9738" max="9738" width="9.28515625" style="650" customWidth="1"/>
    <col min="9739" max="9785" width="5.5703125" style="650" customWidth="1"/>
    <col min="9786" max="9984" width="21.85546875" style="650"/>
    <col min="9985" max="9985" width="31.5703125" style="650" customWidth="1"/>
    <col min="9986" max="9987" width="13.5703125" style="650" customWidth="1"/>
    <col min="9988" max="9988" width="12.5703125" style="650" customWidth="1"/>
    <col min="9989" max="9989" width="13.5703125" style="650" customWidth="1"/>
    <col min="9990" max="9990" width="15.5703125" style="650" customWidth="1"/>
    <col min="9991" max="9991" width="11.5703125" style="650" customWidth="1"/>
    <col min="9992" max="9992" width="16.5703125" style="650" customWidth="1"/>
    <col min="9993" max="9993" width="5.5703125" style="650" customWidth="1"/>
    <col min="9994" max="9994" width="9.28515625" style="650" customWidth="1"/>
    <col min="9995" max="10041" width="5.5703125" style="650" customWidth="1"/>
    <col min="10042" max="10240" width="21.85546875" style="650"/>
    <col min="10241" max="10241" width="31.5703125" style="650" customWidth="1"/>
    <col min="10242" max="10243" width="13.5703125" style="650" customWidth="1"/>
    <col min="10244" max="10244" width="12.5703125" style="650" customWidth="1"/>
    <col min="10245" max="10245" width="13.5703125" style="650" customWidth="1"/>
    <col min="10246" max="10246" width="15.5703125" style="650" customWidth="1"/>
    <col min="10247" max="10247" width="11.5703125" style="650" customWidth="1"/>
    <col min="10248" max="10248" width="16.5703125" style="650" customWidth="1"/>
    <col min="10249" max="10249" width="5.5703125" style="650" customWidth="1"/>
    <col min="10250" max="10250" width="9.28515625" style="650" customWidth="1"/>
    <col min="10251" max="10297" width="5.5703125" style="650" customWidth="1"/>
    <col min="10298" max="10496" width="21.85546875" style="650"/>
    <col min="10497" max="10497" width="31.5703125" style="650" customWidth="1"/>
    <col min="10498" max="10499" width="13.5703125" style="650" customWidth="1"/>
    <col min="10500" max="10500" width="12.5703125" style="650" customWidth="1"/>
    <col min="10501" max="10501" width="13.5703125" style="650" customWidth="1"/>
    <col min="10502" max="10502" width="15.5703125" style="650" customWidth="1"/>
    <col min="10503" max="10503" width="11.5703125" style="650" customWidth="1"/>
    <col min="10504" max="10504" width="16.5703125" style="650" customWidth="1"/>
    <col min="10505" max="10505" width="5.5703125" style="650" customWidth="1"/>
    <col min="10506" max="10506" width="9.28515625" style="650" customWidth="1"/>
    <col min="10507" max="10553" width="5.5703125" style="650" customWidth="1"/>
    <col min="10554" max="10752" width="21.85546875" style="650"/>
    <col min="10753" max="10753" width="31.5703125" style="650" customWidth="1"/>
    <col min="10754" max="10755" width="13.5703125" style="650" customWidth="1"/>
    <col min="10756" max="10756" width="12.5703125" style="650" customWidth="1"/>
    <col min="10757" max="10757" width="13.5703125" style="650" customWidth="1"/>
    <col min="10758" max="10758" width="15.5703125" style="650" customWidth="1"/>
    <col min="10759" max="10759" width="11.5703125" style="650" customWidth="1"/>
    <col min="10760" max="10760" width="16.5703125" style="650" customWidth="1"/>
    <col min="10761" max="10761" width="5.5703125" style="650" customWidth="1"/>
    <col min="10762" max="10762" width="9.28515625" style="650" customWidth="1"/>
    <col min="10763" max="10809" width="5.5703125" style="650" customWidth="1"/>
    <col min="10810" max="11008" width="21.85546875" style="650"/>
    <col min="11009" max="11009" width="31.5703125" style="650" customWidth="1"/>
    <col min="11010" max="11011" width="13.5703125" style="650" customWidth="1"/>
    <col min="11012" max="11012" width="12.5703125" style="650" customWidth="1"/>
    <col min="11013" max="11013" width="13.5703125" style="650" customWidth="1"/>
    <col min="11014" max="11014" width="15.5703125" style="650" customWidth="1"/>
    <col min="11015" max="11015" width="11.5703125" style="650" customWidth="1"/>
    <col min="11016" max="11016" width="16.5703125" style="650" customWidth="1"/>
    <col min="11017" max="11017" width="5.5703125" style="650" customWidth="1"/>
    <col min="11018" max="11018" width="9.28515625" style="650" customWidth="1"/>
    <col min="11019" max="11065" width="5.5703125" style="650" customWidth="1"/>
    <col min="11066" max="11264" width="21.85546875" style="650"/>
    <col min="11265" max="11265" width="31.5703125" style="650" customWidth="1"/>
    <col min="11266" max="11267" width="13.5703125" style="650" customWidth="1"/>
    <col min="11268" max="11268" width="12.5703125" style="650" customWidth="1"/>
    <col min="11269" max="11269" width="13.5703125" style="650" customWidth="1"/>
    <col min="11270" max="11270" width="15.5703125" style="650" customWidth="1"/>
    <col min="11271" max="11271" width="11.5703125" style="650" customWidth="1"/>
    <col min="11272" max="11272" width="16.5703125" style="650" customWidth="1"/>
    <col min="11273" max="11273" width="5.5703125" style="650" customWidth="1"/>
    <col min="11274" max="11274" width="9.28515625" style="650" customWidth="1"/>
    <col min="11275" max="11321" width="5.5703125" style="650" customWidth="1"/>
    <col min="11322" max="11520" width="21.85546875" style="650"/>
    <col min="11521" max="11521" width="31.5703125" style="650" customWidth="1"/>
    <col min="11522" max="11523" width="13.5703125" style="650" customWidth="1"/>
    <col min="11524" max="11524" width="12.5703125" style="650" customWidth="1"/>
    <col min="11525" max="11525" width="13.5703125" style="650" customWidth="1"/>
    <col min="11526" max="11526" width="15.5703125" style="650" customWidth="1"/>
    <col min="11527" max="11527" width="11.5703125" style="650" customWidth="1"/>
    <col min="11528" max="11528" width="16.5703125" style="650" customWidth="1"/>
    <col min="11529" max="11529" width="5.5703125" style="650" customWidth="1"/>
    <col min="11530" max="11530" width="9.28515625" style="650" customWidth="1"/>
    <col min="11531" max="11577" width="5.5703125" style="650" customWidth="1"/>
    <col min="11578" max="11776" width="21.85546875" style="650"/>
    <col min="11777" max="11777" width="31.5703125" style="650" customWidth="1"/>
    <col min="11778" max="11779" width="13.5703125" style="650" customWidth="1"/>
    <col min="11780" max="11780" width="12.5703125" style="650" customWidth="1"/>
    <col min="11781" max="11781" width="13.5703125" style="650" customWidth="1"/>
    <col min="11782" max="11782" width="15.5703125" style="650" customWidth="1"/>
    <col min="11783" max="11783" width="11.5703125" style="650" customWidth="1"/>
    <col min="11784" max="11784" width="16.5703125" style="650" customWidth="1"/>
    <col min="11785" max="11785" width="5.5703125" style="650" customWidth="1"/>
    <col min="11786" max="11786" width="9.28515625" style="650" customWidth="1"/>
    <col min="11787" max="11833" width="5.5703125" style="650" customWidth="1"/>
    <col min="11834" max="12032" width="21.85546875" style="650"/>
    <col min="12033" max="12033" width="31.5703125" style="650" customWidth="1"/>
    <col min="12034" max="12035" width="13.5703125" style="650" customWidth="1"/>
    <col min="12036" max="12036" width="12.5703125" style="650" customWidth="1"/>
    <col min="12037" max="12037" width="13.5703125" style="650" customWidth="1"/>
    <col min="12038" max="12038" width="15.5703125" style="650" customWidth="1"/>
    <col min="12039" max="12039" width="11.5703125" style="650" customWidth="1"/>
    <col min="12040" max="12040" width="16.5703125" style="650" customWidth="1"/>
    <col min="12041" max="12041" width="5.5703125" style="650" customWidth="1"/>
    <col min="12042" max="12042" width="9.28515625" style="650" customWidth="1"/>
    <col min="12043" max="12089" width="5.5703125" style="650" customWidth="1"/>
    <col min="12090" max="12288" width="21.85546875" style="650"/>
    <col min="12289" max="12289" width="31.5703125" style="650" customWidth="1"/>
    <col min="12290" max="12291" width="13.5703125" style="650" customWidth="1"/>
    <col min="12292" max="12292" width="12.5703125" style="650" customWidth="1"/>
    <col min="12293" max="12293" width="13.5703125" style="650" customWidth="1"/>
    <col min="12294" max="12294" width="15.5703125" style="650" customWidth="1"/>
    <col min="12295" max="12295" width="11.5703125" style="650" customWidth="1"/>
    <col min="12296" max="12296" width="16.5703125" style="650" customWidth="1"/>
    <col min="12297" max="12297" width="5.5703125" style="650" customWidth="1"/>
    <col min="12298" max="12298" width="9.28515625" style="650" customWidth="1"/>
    <col min="12299" max="12345" width="5.5703125" style="650" customWidth="1"/>
    <col min="12346" max="12544" width="21.85546875" style="650"/>
    <col min="12545" max="12545" width="31.5703125" style="650" customWidth="1"/>
    <col min="12546" max="12547" width="13.5703125" style="650" customWidth="1"/>
    <col min="12548" max="12548" width="12.5703125" style="650" customWidth="1"/>
    <col min="12549" max="12549" width="13.5703125" style="650" customWidth="1"/>
    <col min="12550" max="12550" width="15.5703125" style="650" customWidth="1"/>
    <col min="12551" max="12551" width="11.5703125" style="650" customWidth="1"/>
    <col min="12552" max="12552" width="16.5703125" style="650" customWidth="1"/>
    <col min="12553" max="12553" width="5.5703125" style="650" customWidth="1"/>
    <col min="12554" max="12554" width="9.28515625" style="650" customWidth="1"/>
    <col min="12555" max="12601" width="5.5703125" style="650" customWidth="1"/>
    <col min="12602" max="12800" width="21.85546875" style="650"/>
    <col min="12801" max="12801" width="31.5703125" style="650" customWidth="1"/>
    <col min="12802" max="12803" width="13.5703125" style="650" customWidth="1"/>
    <col min="12804" max="12804" width="12.5703125" style="650" customWidth="1"/>
    <col min="12805" max="12805" width="13.5703125" style="650" customWidth="1"/>
    <col min="12806" max="12806" width="15.5703125" style="650" customWidth="1"/>
    <col min="12807" max="12807" width="11.5703125" style="650" customWidth="1"/>
    <col min="12808" max="12808" width="16.5703125" style="650" customWidth="1"/>
    <col min="12809" max="12809" width="5.5703125" style="650" customWidth="1"/>
    <col min="12810" max="12810" width="9.28515625" style="650" customWidth="1"/>
    <col min="12811" max="12857" width="5.5703125" style="650" customWidth="1"/>
    <col min="12858" max="13056" width="21.85546875" style="650"/>
    <col min="13057" max="13057" width="31.5703125" style="650" customWidth="1"/>
    <col min="13058" max="13059" width="13.5703125" style="650" customWidth="1"/>
    <col min="13060" max="13060" width="12.5703125" style="650" customWidth="1"/>
    <col min="13061" max="13061" width="13.5703125" style="650" customWidth="1"/>
    <col min="13062" max="13062" width="15.5703125" style="650" customWidth="1"/>
    <col min="13063" max="13063" width="11.5703125" style="650" customWidth="1"/>
    <col min="13064" max="13064" width="16.5703125" style="650" customWidth="1"/>
    <col min="13065" max="13065" width="5.5703125" style="650" customWidth="1"/>
    <col min="13066" max="13066" width="9.28515625" style="650" customWidth="1"/>
    <col min="13067" max="13113" width="5.5703125" style="650" customWidth="1"/>
    <col min="13114" max="13312" width="21.85546875" style="650"/>
    <col min="13313" max="13313" width="31.5703125" style="650" customWidth="1"/>
    <col min="13314" max="13315" width="13.5703125" style="650" customWidth="1"/>
    <col min="13316" max="13316" width="12.5703125" style="650" customWidth="1"/>
    <col min="13317" max="13317" width="13.5703125" style="650" customWidth="1"/>
    <col min="13318" max="13318" width="15.5703125" style="650" customWidth="1"/>
    <col min="13319" max="13319" width="11.5703125" style="650" customWidth="1"/>
    <col min="13320" max="13320" width="16.5703125" style="650" customWidth="1"/>
    <col min="13321" max="13321" width="5.5703125" style="650" customWidth="1"/>
    <col min="13322" max="13322" width="9.28515625" style="650" customWidth="1"/>
    <col min="13323" max="13369" width="5.5703125" style="650" customWidth="1"/>
    <col min="13370" max="13568" width="21.85546875" style="650"/>
    <col min="13569" max="13569" width="31.5703125" style="650" customWidth="1"/>
    <col min="13570" max="13571" width="13.5703125" style="650" customWidth="1"/>
    <col min="13572" max="13572" width="12.5703125" style="650" customWidth="1"/>
    <col min="13573" max="13573" width="13.5703125" style="650" customWidth="1"/>
    <col min="13574" max="13574" width="15.5703125" style="650" customWidth="1"/>
    <col min="13575" max="13575" width="11.5703125" style="650" customWidth="1"/>
    <col min="13576" max="13576" width="16.5703125" style="650" customWidth="1"/>
    <col min="13577" max="13577" width="5.5703125" style="650" customWidth="1"/>
    <col min="13578" max="13578" width="9.28515625" style="650" customWidth="1"/>
    <col min="13579" max="13625" width="5.5703125" style="650" customWidth="1"/>
    <col min="13626" max="13824" width="21.85546875" style="650"/>
    <col min="13825" max="13825" width="31.5703125" style="650" customWidth="1"/>
    <col min="13826" max="13827" width="13.5703125" style="650" customWidth="1"/>
    <col min="13828" max="13828" width="12.5703125" style="650" customWidth="1"/>
    <col min="13829" max="13829" width="13.5703125" style="650" customWidth="1"/>
    <col min="13830" max="13830" width="15.5703125" style="650" customWidth="1"/>
    <col min="13831" max="13831" width="11.5703125" style="650" customWidth="1"/>
    <col min="13832" max="13832" width="16.5703125" style="650" customWidth="1"/>
    <col min="13833" max="13833" width="5.5703125" style="650" customWidth="1"/>
    <col min="13834" max="13834" width="9.28515625" style="650" customWidth="1"/>
    <col min="13835" max="13881" width="5.5703125" style="650" customWidth="1"/>
    <col min="13882" max="14080" width="21.85546875" style="650"/>
    <col min="14081" max="14081" width="31.5703125" style="650" customWidth="1"/>
    <col min="14082" max="14083" width="13.5703125" style="650" customWidth="1"/>
    <col min="14084" max="14084" width="12.5703125" style="650" customWidth="1"/>
    <col min="14085" max="14085" width="13.5703125" style="650" customWidth="1"/>
    <col min="14086" max="14086" width="15.5703125" style="650" customWidth="1"/>
    <col min="14087" max="14087" width="11.5703125" style="650" customWidth="1"/>
    <col min="14088" max="14088" width="16.5703125" style="650" customWidth="1"/>
    <col min="14089" max="14089" width="5.5703125" style="650" customWidth="1"/>
    <col min="14090" max="14090" width="9.28515625" style="650" customWidth="1"/>
    <col min="14091" max="14137" width="5.5703125" style="650" customWidth="1"/>
    <col min="14138" max="14336" width="21.85546875" style="650"/>
    <col min="14337" max="14337" width="31.5703125" style="650" customWidth="1"/>
    <col min="14338" max="14339" width="13.5703125" style="650" customWidth="1"/>
    <col min="14340" max="14340" width="12.5703125" style="650" customWidth="1"/>
    <col min="14341" max="14341" width="13.5703125" style="650" customWidth="1"/>
    <col min="14342" max="14342" width="15.5703125" style="650" customWidth="1"/>
    <col min="14343" max="14343" width="11.5703125" style="650" customWidth="1"/>
    <col min="14344" max="14344" width="16.5703125" style="650" customWidth="1"/>
    <col min="14345" max="14345" width="5.5703125" style="650" customWidth="1"/>
    <col min="14346" max="14346" width="9.28515625" style="650" customWidth="1"/>
    <col min="14347" max="14393" width="5.5703125" style="650" customWidth="1"/>
    <col min="14394" max="14592" width="21.85546875" style="650"/>
    <col min="14593" max="14593" width="31.5703125" style="650" customWidth="1"/>
    <col min="14594" max="14595" width="13.5703125" style="650" customWidth="1"/>
    <col min="14596" max="14596" width="12.5703125" style="650" customWidth="1"/>
    <col min="14597" max="14597" width="13.5703125" style="650" customWidth="1"/>
    <col min="14598" max="14598" width="15.5703125" style="650" customWidth="1"/>
    <col min="14599" max="14599" width="11.5703125" style="650" customWidth="1"/>
    <col min="14600" max="14600" width="16.5703125" style="650" customWidth="1"/>
    <col min="14601" max="14601" width="5.5703125" style="650" customWidth="1"/>
    <col min="14602" max="14602" width="9.28515625" style="650" customWidth="1"/>
    <col min="14603" max="14649" width="5.5703125" style="650" customWidth="1"/>
    <col min="14650" max="14848" width="21.85546875" style="650"/>
    <col min="14849" max="14849" width="31.5703125" style="650" customWidth="1"/>
    <col min="14850" max="14851" width="13.5703125" style="650" customWidth="1"/>
    <col min="14852" max="14852" width="12.5703125" style="650" customWidth="1"/>
    <col min="14853" max="14853" width="13.5703125" style="650" customWidth="1"/>
    <col min="14854" max="14854" width="15.5703125" style="650" customWidth="1"/>
    <col min="14855" max="14855" width="11.5703125" style="650" customWidth="1"/>
    <col min="14856" max="14856" width="16.5703125" style="650" customWidth="1"/>
    <col min="14857" max="14857" width="5.5703125" style="650" customWidth="1"/>
    <col min="14858" max="14858" width="9.28515625" style="650" customWidth="1"/>
    <col min="14859" max="14905" width="5.5703125" style="650" customWidth="1"/>
    <col min="14906" max="15104" width="21.85546875" style="650"/>
    <col min="15105" max="15105" width="31.5703125" style="650" customWidth="1"/>
    <col min="15106" max="15107" width="13.5703125" style="650" customWidth="1"/>
    <col min="15108" max="15108" width="12.5703125" style="650" customWidth="1"/>
    <col min="15109" max="15109" width="13.5703125" style="650" customWidth="1"/>
    <col min="15110" max="15110" width="15.5703125" style="650" customWidth="1"/>
    <col min="15111" max="15111" width="11.5703125" style="650" customWidth="1"/>
    <col min="15112" max="15112" width="16.5703125" style="650" customWidth="1"/>
    <col min="15113" max="15113" width="5.5703125" style="650" customWidth="1"/>
    <col min="15114" max="15114" width="9.28515625" style="650" customWidth="1"/>
    <col min="15115" max="15161" width="5.5703125" style="650" customWidth="1"/>
    <col min="15162" max="15360" width="21.85546875" style="650"/>
    <col min="15361" max="15361" width="31.5703125" style="650" customWidth="1"/>
    <col min="15362" max="15363" width="13.5703125" style="650" customWidth="1"/>
    <col min="15364" max="15364" width="12.5703125" style="650" customWidth="1"/>
    <col min="15365" max="15365" width="13.5703125" style="650" customWidth="1"/>
    <col min="15366" max="15366" width="15.5703125" style="650" customWidth="1"/>
    <col min="15367" max="15367" width="11.5703125" style="650" customWidth="1"/>
    <col min="15368" max="15368" width="16.5703125" style="650" customWidth="1"/>
    <col min="15369" max="15369" width="5.5703125" style="650" customWidth="1"/>
    <col min="15370" max="15370" width="9.28515625" style="650" customWidth="1"/>
    <col min="15371" max="15417" width="5.5703125" style="650" customWidth="1"/>
    <col min="15418" max="15616" width="21.85546875" style="650"/>
    <col min="15617" max="15617" width="31.5703125" style="650" customWidth="1"/>
    <col min="15618" max="15619" width="13.5703125" style="650" customWidth="1"/>
    <col min="15620" max="15620" width="12.5703125" style="650" customWidth="1"/>
    <col min="15621" max="15621" width="13.5703125" style="650" customWidth="1"/>
    <col min="15622" max="15622" width="15.5703125" style="650" customWidth="1"/>
    <col min="15623" max="15623" width="11.5703125" style="650" customWidth="1"/>
    <col min="15624" max="15624" width="16.5703125" style="650" customWidth="1"/>
    <col min="15625" max="15625" width="5.5703125" style="650" customWidth="1"/>
    <col min="15626" max="15626" width="9.28515625" style="650" customWidth="1"/>
    <col min="15627" max="15673" width="5.5703125" style="650" customWidth="1"/>
    <col min="15674" max="15872" width="21.85546875" style="650"/>
    <col min="15873" max="15873" width="31.5703125" style="650" customWidth="1"/>
    <col min="15874" max="15875" width="13.5703125" style="650" customWidth="1"/>
    <col min="15876" max="15876" width="12.5703125" style="650" customWidth="1"/>
    <col min="15877" max="15877" width="13.5703125" style="650" customWidth="1"/>
    <col min="15878" max="15878" width="15.5703125" style="650" customWidth="1"/>
    <col min="15879" max="15879" width="11.5703125" style="650" customWidth="1"/>
    <col min="15880" max="15880" width="16.5703125" style="650" customWidth="1"/>
    <col min="15881" max="15881" width="5.5703125" style="650" customWidth="1"/>
    <col min="15882" max="15882" width="9.28515625" style="650" customWidth="1"/>
    <col min="15883" max="15929" width="5.5703125" style="650" customWidth="1"/>
    <col min="15930" max="16128" width="21.85546875" style="650"/>
    <col min="16129" max="16129" width="31.5703125" style="650" customWidth="1"/>
    <col min="16130" max="16131" width="13.5703125" style="650" customWidth="1"/>
    <col min="16132" max="16132" width="12.5703125" style="650" customWidth="1"/>
    <col min="16133" max="16133" width="13.5703125" style="650" customWidth="1"/>
    <col min="16134" max="16134" width="15.5703125" style="650" customWidth="1"/>
    <col min="16135" max="16135" width="11.5703125" style="650" customWidth="1"/>
    <col min="16136" max="16136" width="16.5703125" style="650" customWidth="1"/>
    <col min="16137" max="16137" width="5.5703125" style="650" customWidth="1"/>
    <col min="16138" max="16138" width="9.28515625" style="650" customWidth="1"/>
    <col min="16139" max="16185" width="5.5703125" style="650" customWidth="1"/>
    <col min="16186" max="16384" width="21.85546875" style="650"/>
  </cols>
  <sheetData>
    <row r="1" spans="1:31">
      <c r="A1" s="1643" t="s">
        <v>867</v>
      </c>
      <c r="B1" s="1638"/>
      <c r="C1" s="1638"/>
      <c r="D1" s="1638"/>
      <c r="E1" s="1638"/>
      <c r="F1" s="1638"/>
      <c r="G1" s="1638"/>
      <c r="H1" s="1638"/>
      <c r="T1" s="759"/>
      <c r="U1" s="759"/>
      <c r="V1" s="759"/>
      <c r="W1" s="759"/>
    </row>
    <row r="2" spans="1:31">
      <c r="A2" s="787"/>
      <c r="T2" s="759"/>
      <c r="U2" s="759"/>
      <c r="V2" s="759"/>
      <c r="W2" s="759"/>
    </row>
    <row r="3" spans="1:31" ht="12.75" customHeight="1">
      <c r="A3" s="2238" t="s">
        <v>517</v>
      </c>
      <c r="B3" s="2204" t="s">
        <v>545</v>
      </c>
      <c r="C3" s="2204" t="s">
        <v>744</v>
      </c>
      <c r="D3" s="2204"/>
      <c r="E3" s="2204"/>
      <c r="F3" s="2204"/>
      <c r="G3" s="2204"/>
      <c r="H3" s="2204"/>
      <c r="T3" s="759"/>
      <c r="U3" s="759"/>
      <c r="V3" s="759"/>
      <c r="W3" s="759"/>
    </row>
    <row r="4" spans="1:31" ht="12.75" customHeight="1">
      <c r="A4" s="2239"/>
      <c r="B4" s="2204"/>
      <c r="C4" s="2204" t="s">
        <v>294</v>
      </c>
      <c r="D4" s="2204" t="s">
        <v>211</v>
      </c>
      <c r="E4" s="2204"/>
      <c r="F4" s="2204" t="s">
        <v>307</v>
      </c>
      <c r="G4" s="2204" t="s">
        <v>211</v>
      </c>
      <c r="H4" s="2204"/>
      <c r="T4" s="759"/>
      <c r="U4" s="759"/>
      <c r="V4" s="759"/>
      <c r="W4" s="759"/>
    </row>
    <row r="5" spans="1:31" ht="37.5" customHeight="1">
      <c r="A5" s="2240"/>
      <c r="B5" s="2204"/>
      <c r="C5" s="2204"/>
      <c r="D5" s="460" t="s">
        <v>296</v>
      </c>
      <c r="E5" s="460" t="s">
        <v>308</v>
      </c>
      <c r="F5" s="2204"/>
      <c r="G5" s="460" t="s">
        <v>546</v>
      </c>
      <c r="H5" s="460" t="s">
        <v>310</v>
      </c>
      <c r="T5" s="759"/>
      <c r="U5" s="759"/>
      <c r="V5" s="759"/>
      <c r="W5" s="759"/>
    </row>
    <row r="6" spans="1:31" s="759" customFormat="1" ht="20.100000000000001" customHeight="1">
      <c r="A6" s="760" t="s">
        <v>521</v>
      </c>
      <c r="B6" s="761">
        <v>3847540</v>
      </c>
      <c r="C6" s="761">
        <v>3609520</v>
      </c>
      <c r="D6" s="762">
        <v>1779678</v>
      </c>
      <c r="E6" s="763">
        <v>1829842</v>
      </c>
      <c r="F6" s="761">
        <v>238020</v>
      </c>
      <c r="G6" s="762">
        <v>210345</v>
      </c>
      <c r="H6" s="763">
        <v>27675</v>
      </c>
      <c r="J6" s="788"/>
      <c r="K6" s="788"/>
      <c r="L6" s="788"/>
      <c r="M6" s="788"/>
      <c r="N6" s="788"/>
      <c r="O6" s="788"/>
      <c r="P6" s="788"/>
      <c r="Q6" s="788"/>
      <c r="R6" s="788"/>
      <c r="S6" s="788"/>
      <c r="T6" s="788"/>
      <c r="U6" s="788"/>
      <c r="V6" s="788"/>
      <c r="W6" s="753"/>
      <c r="X6" s="753"/>
      <c r="Y6" s="753"/>
      <c r="Z6" s="753"/>
      <c r="AA6" s="753"/>
      <c r="AB6" s="753"/>
      <c r="AC6" s="753"/>
      <c r="AD6" s="753"/>
      <c r="AE6" s="753"/>
    </row>
    <row r="7" spans="1:31" ht="15.75">
      <c r="A7" s="765" t="s">
        <v>522</v>
      </c>
      <c r="B7" s="766"/>
      <c r="C7" s="766"/>
      <c r="D7" s="767"/>
      <c r="E7" s="768"/>
      <c r="F7" s="766"/>
      <c r="G7" s="767"/>
      <c r="H7" s="768"/>
      <c r="J7" s="788"/>
      <c r="K7" s="788"/>
      <c r="L7" s="788"/>
      <c r="M7" s="788"/>
      <c r="N7" s="788"/>
      <c r="O7" s="788"/>
      <c r="P7" s="788"/>
      <c r="Q7" s="788"/>
      <c r="R7" s="788"/>
      <c r="S7" s="788"/>
      <c r="T7" s="788"/>
      <c r="U7" s="788"/>
      <c r="V7" s="788"/>
      <c r="W7" s="753"/>
      <c r="X7" s="753"/>
      <c r="Y7" s="753"/>
      <c r="Z7" s="753"/>
      <c r="AA7" s="753"/>
      <c r="AB7" s="753"/>
      <c r="AC7" s="753"/>
      <c r="AD7" s="753"/>
      <c r="AE7" s="753"/>
    </row>
    <row r="8" spans="1:31" ht="17.100000000000001" customHeight="1">
      <c r="A8" s="769" t="s">
        <v>523</v>
      </c>
      <c r="B8" s="770">
        <v>769555</v>
      </c>
      <c r="C8" s="770">
        <v>749547</v>
      </c>
      <c r="D8" s="771">
        <v>402211</v>
      </c>
      <c r="E8" s="772">
        <v>347336</v>
      </c>
      <c r="F8" s="770">
        <v>20008</v>
      </c>
      <c r="G8" s="771">
        <v>18160</v>
      </c>
      <c r="H8" s="772">
        <v>1848</v>
      </c>
      <c r="J8" s="788"/>
      <c r="K8" s="788"/>
      <c r="L8" s="788"/>
      <c r="M8" s="788"/>
      <c r="N8" s="788"/>
      <c r="O8" s="788"/>
      <c r="P8" s="788"/>
      <c r="Q8" s="788"/>
      <c r="R8" s="788"/>
      <c r="S8" s="788"/>
      <c r="T8" s="788"/>
      <c r="U8" s="788"/>
      <c r="V8" s="788"/>
      <c r="W8" s="753"/>
      <c r="X8" s="753"/>
      <c r="Y8" s="753"/>
      <c r="Z8" s="753"/>
      <c r="AA8" s="753"/>
      <c r="AB8" s="753"/>
      <c r="AC8" s="753"/>
      <c r="AD8" s="753"/>
      <c r="AE8" s="753"/>
    </row>
    <row r="9" spans="1:31" ht="17.100000000000001" customHeight="1">
      <c r="A9" s="773" t="s">
        <v>524</v>
      </c>
      <c r="B9" s="774">
        <v>2632721</v>
      </c>
      <c r="C9" s="774">
        <v>2443706</v>
      </c>
      <c r="D9" s="775">
        <v>1171482</v>
      </c>
      <c r="E9" s="776">
        <v>1272224</v>
      </c>
      <c r="F9" s="774">
        <v>189015</v>
      </c>
      <c r="G9" s="775">
        <v>166058</v>
      </c>
      <c r="H9" s="776">
        <v>22957</v>
      </c>
      <c r="J9" s="788"/>
      <c r="K9" s="788"/>
      <c r="L9" s="788"/>
      <c r="M9" s="788"/>
      <c r="N9" s="788"/>
      <c r="O9" s="788"/>
      <c r="P9" s="788"/>
      <c r="Q9" s="788"/>
      <c r="R9" s="788"/>
      <c r="S9" s="788"/>
      <c r="T9" s="788"/>
      <c r="U9" s="788"/>
      <c r="V9" s="788"/>
      <c r="W9" s="753"/>
      <c r="X9" s="753"/>
      <c r="Y9" s="753"/>
      <c r="Z9" s="753"/>
      <c r="AA9" s="753"/>
      <c r="AB9" s="753"/>
      <c r="AC9" s="753"/>
      <c r="AD9" s="753"/>
      <c r="AE9" s="753"/>
    </row>
    <row r="10" spans="1:31" ht="17.100000000000001" customHeight="1">
      <c r="A10" s="773" t="s">
        <v>525</v>
      </c>
      <c r="B10" s="774">
        <v>445264</v>
      </c>
      <c r="C10" s="774">
        <v>416267</v>
      </c>
      <c r="D10" s="775">
        <v>205985</v>
      </c>
      <c r="E10" s="776">
        <v>210282</v>
      </c>
      <c r="F10" s="774">
        <v>28997</v>
      </c>
      <c r="G10" s="775">
        <v>26127</v>
      </c>
      <c r="H10" s="776">
        <v>2870</v>
      </c>
      <c r="J10" s="788"/>
      <c r="K10" s="788"/>
      <c r="L10" s="788"/>
      <c r="M10" s="788"/>
      <c r="N10" s="788"/>
      <c r="O10" s="788"/>
      <c r="P10" s="788"/>
      <c r="Q10" s="788"/>
      <c r="R10" s="788"/>
      <c r="S10" s="788"/>
      <c r="T10" s="788"/>
      <c r="U10" s="788"/>
      <c r="V10" s="788"/>
      <c r="W10" s="753"/>
      <c r="X10" s="753"/>
      <c r="Y10" s="753"/>
      <c r="Z10" s="753"/>
      <c r="AA10" s="753"/>
      <c r="AB10" s="753"/>
      <c r="AC10" s="753"/>
      <c r="AD10" s="753"/>
      <c r="AE10" s="753"/>
    </row>
    <row r="11" spans="1:31" ht="15" customHeight="1">
      <c r="A11" s="777" t="s">
        <v>526</v>
      </c>
      <c r="B11" s="766"/>
      <c r="C11" s="766"/>
      <c r="D11" s="767"/>
      <c r="E11" s="768"/>
      <c r="F11" s="766"/>
      <c r="G11" s="767"/>
      <c r="H11" s="768"/>
      <c r="J11" s="788"/>
      <c r="K11" s="788"/>
      <c r="L11" s="788"/>
      <c r="M11" s="788"/>
      <c r="N11" s="788"/>
      <c r="O11" s="788"/>
      <c r="P11" s="788"/>
      <c r="Q11" s="788"/>
      <c r="R11" s="788"/>
      <c r="S11" s="788"/>
      <c r="T11" s="788"/>
      <c r="U11" s="788"/>
      <c r="V11" s="788"/>
      <c r="W11" s="753"/>
      <c r="X11" s="753"/>
      <c r="Y11" s="753"/>
      <c r="Z11" s="753"/>
      <c r="AA11" s="753"/>
      <c r="AB11" s="753"/>
      <c r="AC11" s="753"/>
      <c r="AD11" s="753"/>
      <c r="AE11" s="753"/>
    </row>
    <row r="12" spans="1:31" ht="17.100000000000001" customHeight="1">
      <c r="A12" s="769" t="s">
        <v>527</v>
      </c>
      <c r="B12" s="770">
        <v>237259</v>
      </c>
      <c r="C12" s="770">
        <v>233859</v>
      </c>
      <c r="D12" s="771">
        <v>132224</v>
      </c>
      <c r="E12" s="772">
        <v>101635</v>
      </c>
      <c r="F12" s="770">
        <v>3400</v>
      </c>
      <c r="G12" s="771">
        <v>2956</v>
      </c>
      <c r="H12" s="772">
        <v>444</v>
      </c>
      <c r="J12" s="788"/>
      <c r="K12" s="788"/>
      <c r="L12" s="788"/>
      <c r="M12" s="788"/>
      <c r="N12" s="788"/>
      <c r="O12" s="788"/>
      <c r="P12" s="788"/>
      <c r="Q12" s="788"/>
      <c r="R12" s="788"/>
      <c r="S12" s="788"/>
      <c r="T12" s="788"/>
      <c r="U12" s="788"/>
      <c r="V12" s="788"/>
      <c r="W12" s="753"/>
      <c r="X12" s="753"/>
      <c r="Y12" s="753"/>
      <c r="Z12" s="753"/>
      <c r="AA12" s="753"/>
      <c r="AB12" s="753"/>
      <c r="AC12" s="753"/>
      <c r="AD12" s="753"/>
      <c r="AE12" s="753"/>
    </row>
    <row r="13" spans="1:31" ht="17.100000000000001" customHeight="1">
      <c r="A13" s="773" t="s">
        <v>528</v>
      </c>
      <c r="B13" s="774">
        <v>296242</v>
      </c>
      <c r="C13" s="774">
        <v>288583</v>
      </c>
      <c r="D13" s="775">
        <v>154037</v>
      </c>
      <c r="E13" s="776">
        <v>134546</v>
      </c>
      <c r="F13" s="774">
        <v>7659</v>
      </c>
      <c r="G13" s="775">
        <v>6966</v>
      </c>
      <c r="H13" s="776">
        <v>693</v>
      </c>
      <c r="J13" s="788"/>
      <c r="K13" s="788"/>
      <c r="L13" s="788"/>
      <c r="M13" s="788"/>
      <c r="N13" s="788"/>
      <c r="O13" s="788"/>
      <c r="P13" s="788"/>
      <c r="Q13" s="788"/>
      <c r="R13" s="788"/>
      <c r="S13" s="788"/>
      <c r="T13" s="788"/>
      <c r="U13" s="788"/>
      <c r="V13" s="788"/>
      <c r="W13" s="753"/>
      <c r="X13" s="753"/>
      <c r="Y13" s="753"/>
      <c r="Z13" s="753"/>
      <c r="AA13" s="753"/>
      <c r="AB13" s="753"/>
      <c r="AC13" s="753"/>
      <c r="AD13" s="753"/>
      <c r="AE13" s="753"/>
    </row>
    <row r="14" spans="1:31" ht="17.100000000000001" customHeight="1">
      <c r="A14" s="773" t="s">
        <v>529</v>
      </c>
      <c r="B14" s="774">
        <v>196049</v>
      </c>
      <c r="C14" s="774">
        <v>188407</v>
      </c>
      <c r="D14" s="775">
        <v>94871</v>
      </c>
      <c r="E14" s="776">
        <v>93536</v>
      </c>
      <c r="F14" s="774">
        <v>7642</v>
      </c>
      <c r="G14" s="775">
        <v>7026</v>
      </c>
      <c r="H14" s="776">
        <v>616</v>
      </c>
      <c r="J14" s="788"/>
      <c r="K14" s="788"/>
      <c r="L14" s="788"/>
      <c r="M14" s="788"/>
      <c r="N14" s="788"/>
      <c r="O14" s="788"/>
      <c r="P14" s="788"/>
      <c r="Q14" s="788"/>
      <c r="R14" s="788"/>
      <c r="S14" s="788"/>
      <c r="T14" s="788"/>
      <c r="U14" s="788"/>
      <c r="V14" s="788"/>
      <c r="W14" s="753"/>
      <c r="X14" s="753"/>
      <c r="Y14" s="753"/>
      <c r="Z14" s="753"/>
      <c r="AA14" s="753"/>
      <c r="AB14" s="753"/>
      <c r="AC14" s="753"/>
      <c r="AD14" s="753"/>
      <c r="AE14" s="753"/>
    </row>
    <row r="15" spans="1:31" ht="17.100000000000001" customHeight="1">
      <c r="A15" s="773" t="s">
        <v>530</v>
      </c>
      <c r="B15" s="774">
        <v>395774</v>
      </c>
      <c r="C15" s="774">
        <v>386872</v>
      </c>
      <c r="D15" s="775">
        <v>213370</v>
      </c>
      <c r="E15" s="776">
        <v>173502</v>
      </c>
      <c r="F15" s="774">
        <v>8902</v>
      </c>
      <c r="G15" s="775">
        <v>7676</v>
      </c>
      <c r="H15" s="776">
        <v>1226</v>
      </c>
      <c r="J15" s="788"/>
      <c r="K15" s="788"/>
      <c r="L15" s="788"/>
      <c r="M15" s="788"/>
      <c r="N15" s="788"/>
      <c r="O15" s="788"/>
      <c r="P15" s="788"/>
      <c r="Q15" s="788"/>
      <c r="R15" s="788"/>
      <c r="S15" s="788"/>
      <c r="T15" s="788"/>
      <c r="U15" s="788"/>
      <c r="V15" s="788"/>
      <c r="W15" s="753"/>
      <c r="X15" s="753"/>
      <c r="Y15" s="753"/>
      <c r="Z15" s="753"/>
      <c r="AA15" s="753"/>
      <c r="AB15" s="753"/>
      <c r="AC15" s="753"/>
      <c r="AD15" s="753"/>
      <c r="AE15" s="753"/>
    </row>
    <row r="16" spans="1:31" ht="17.100000000000001" customHeight="1">
      <c r="A16" s="773" t="s">
        <v>531</v>
      </c>
      <c r="B16" s="774">
        <v>419565</v>
      </c>
      <c r="C16" s="774">
        <v>392506</v>
      </c>
      <c r="D16" s="775">
        <v>172510</v>
      </c>
      <c r="E16" s="776">
        <v>219996</v>
      </c>
      <c r="F16" s="774">
        <v>27059</v>
      </c>
      <c r="G16" s="775">
        <v>20761</v>
      </c>
      <c r="H16" s="776">
        <v>6298</v>
      </c>
      <c r="J16" s="788"/>
      <c r="K16" s="788"/>
      <c r="L16" s="788"/>
      <c r="M16" s="788"/>
      <c r="N16" s="788"/>
      <c r="O16" s="788"/>
      <c r="P16" s="788"/>
      <c r="Q16" s="788"/>
      <c r="R16" s="788"/>
      <c r="S16" s="788"/>
      <c r="T16" s="788"/>
      <c r="U16" s="788"/>
      <c r="V16" s="788"/>
      <c r="W16" s="753"/>
      <c r="X16" s="753"/>
      <c r="Y16" s="753"/>
      <c r="Z16" s="753"/>
      <c r="AA16" s="753"/>
      <c r="AB16" s="753"/>
      <c r="AC16" s="753"/>
      <c r="AD16" s="753"/>
      <c r="AE16" s="753"/>
    </row>
    <row r="17" spans="1:31" ht="17.100000000000001" customHeight="1">
      <c r="A17" s="773" t="s">
        <v>532</v>
      </c>
      <c r="B17" s="774">
        <v>356312</v>
      </c>
      <c r="C17" s="774">
        <v>325182</v>
      </c>
      <c r="D17" s="775">
        <v>155094</v>
      </c>
      <c r="E17" s="776">
        <v>170088</v>
      </c>
      <c r="F17" s="774">
        <v>31130</v>
      </c>
      <c r="G17" s="775">
        <v>27784</v>
      </c>
      <c r="H17" s="776">
        <v>3346</v>
      </c>
      <c r="J17" s="788"/>
      <c r="K17" s="788"/>
      <c r="L17" s="788"/>
      <c r="M17" s="788"/>
      <c r="N17" s="788"/>
      <c r="O17" s="788"/>
      <c r="P17" s="788"/>
      <c r="Q17" s="788"/>
      <c r="R17" s="788"/>
      <c r="S17" s="788"/>
      <c r="T17" s="788"/>
      <c r="U17" s="788"/>
      <c r="V17" s="788"/>
      <c r="W17" s="753"/>
      <c r="X17" s="753"/>
      <c r="Y17" s="753"/>
      <c r="Z17" s="753"/>
      <c r="AA17" s="753"/>
      <c r="AB17" s="753"/>
      <c r="AC17" s="753"/>
      <c r="AD17" s="753"/>
      <c r="AE17" s="753"/>
    </row>
    <row r="18" spans="1:31" ht="17.100000000000001" customHeight="1">
      <c r="A18" s="773" t="s">
        <v>533</v>
      </c>
      <c r="B18" s="774">
        <v>434493</v>
      </c>
      <c r="C18" s="774">
        <v>400749</v>
      </c>
      <c r="D18" s="775">
        <v>194937</v>
      </c>
      <c r="E18" s="776">
        <v>205812</v>
      </c>
      <c r="F18" s="774">
        <v>33744</v>
      </c>
      <c r="G18" s="775">
        <v>30826</v>
      </c>
      <c r="H18" s="776">
        <v>2918</v>
      </c>
      <c r="J18" s="788"/>
      <c r="K18" s="788"/>
      <c r="L18" s="788"/>
      <c r="M18" s="788"/>
      <c r="N18" s="788"/>
      <c r="O18" s="788"/>
      <c r="P18" s="788"/>
      <c r="Q18" s="788"/>
      <c r="R18" s="788"/>
      <c r="S18" s="788"/>
      <c r="T18" s="788"/>
      <c r="U18" s="788"/>
      <c r="V18" s="788"/>
      <c r="W18" s="753"/>
      <c r="X18" s="753"/>
      <c r="Y18" s="753"/>
      <c r="Z18" s="753"/>
      <c r="AA18" s="753"/>
      <c r="AB18" s="753"/>
      <c r="AC18" s="753"/>
      <c r="AD18" s="753"/>
      <c r="AE18" s="753"/>
    </row>
    <row r="19" spans="1:31" ht="17.100000000000001" customHeight="1">
      <c r="A19" s="773" t="s">
        <v>534</v>
      </c>
      <c r="B19" s="774">
        <v>370365</v>
      </c>
      <c r="C19" s="774">
        <v>340956</v>
      </c>
      <c r="D19" s="775">
        <v>159952</v>
      </c>
      <c r="E19" s="776">
        <v>181004</v>
      </c>
      <c r="F19" s="774">
        <v>29409</v>
      </c>
      <c r="G19" s="775">
        <v>26774</v>
      </c>
      <c r="H19" s="776">
        <v>2635</v>
      </c>
      <c r="J19" s="788"/>
      <c r="K19" s="788"/>
      <c r="L19" s="788"/>
      <c r="M19" s="788"/>
      <c r="N19" s="788"/>
      <c r="O19" s="788"/>
      <c r="P19" s="788"/>
      <c r="Q19" s="788"/>
      <c r="R19" s="788"/>
      <c r="S19" s="788"/>
      <c r="T19" s="788"/>
      <c r="U19" s="788"/>
      <c r="V19" s="788"/>
      <c r="W19" s="753"/>
      <c r="X19" s="753"/>
      <c r="Y19" s="753"/>
      <c r="Z19" s="753"/>
      <c r="AA19" s="753"/>
      <c r="AB19" s="753"/>
      <c r="AC19" s="753"/>
      <c r="AD19" s="753"/>
      <c r="AE19" s="753"/>
    </row>
    <row r="20" spans="1:31" ht="17.100000000000001" customHeight="1">
      <c r="A20" s="773" t="s">
        <v>535</v>
      </c>
      <c r="B20" s="774">
        <v>259564</v>
      </c>
      <c r="C20" s="774">
        <v>237653</v>
      </c>
      <c r="D20" s="775">
        <v>109276</v>
      </c>
      <c r="E20" s="776">
        <v>128377</v>
      </c>
      <c r="F20" s="774">
        <v>21911</v>
      </c>
      <c r="G20" s="775">
        <v>19734</v>
      </c>
      <c r="H20" s="776">
        <v>2177</v>
      </c>
      <c r="J20" s="788"/>
      <c r="K20" s="788"/>
      <c r="L20" s="788"/>
      <c r="M20" s="788"/>
      <c r="N20" s="788"/>
      <c r="O20" s="788"/>
      <c r="P20" s="788"/>
      <c r="Q20" s="788"/>
      <c r="R20" s="788"/>
      <c r="S20" s="788"/>
      <c r="T20" s="788"/>
      <c r="U20" s="788"/>
      <c r="V20" s="788"/>
      <c r="W20" s="753"/>
      <c r="X20" s="753"/>
      <c r="Y20" s="753"/>
      <c r="Z20" s="753"/>
      <c r="AA20" s="753"/>
      <c r="AB20" s="753"/>
      <c r="AC20" s="753"/>
      <c r="AD20" s="753"/>
      <c r="AE20" s="753"/>
    </row>
    <row r="21" spans="1:31" ht="17.100000000000001" customHeight="1">
      <c r="A21" s="773" t="s">
        <v>536</v>
      </c>
      <c r="B21" s="774">
        <v>191219</v>
      </c>
      <c r="C21" s="774">
        <v>173893</v>
      </c>
      <c r="D21" s="775">
        <v>81012</v>
      </c>
      <c r="E21" s="776">
        <v>92881</v>
      </c>
      <c r="F21" s="774">
        <v>17326</v>
      </c>
      <c r="G21" s="775">
        <v>15381</v>
      </c>
      <c r="H21" s="776">
        <v>1945</v>
      </c>
      <c r="J21" s="788"/>
      <c r="K21" s="788"/>
      <c r="L21" s="788"/>
      <c r="M21" s="788"/>
      <c r="N21" s="788"/>
      <c r="O21" s="788"/>
      <c r="P21" s="788"/>
      <c r="Q21" s="788"/>
      <c r="R21" s="788"/>
      <c r="S21" s="788"/>
      <c r="T21" s="788"/>
      <c r="U21" s="788"/>
      <c r="V21" s="788"/>
      <c r="W21" s="753"/>
      <c r="X21" s="753"/>
      <c r="Y21" s="753"/>
      <c r="Z21" s="753"/>
      <c r="AA21" s="753"/>
      <c r="AB21" s="753"/>
      <c r="AC21" s="753"/>
      <c r="AD21" s="753"/>
      <c r="AE21" s="753"/>
    </row>
    <row r="22" spans="1:31" ht="17.100000000000001" customHeight="1">
      <c r="A22" s="773" t="s">
        <v>537</v>
      </c>
      <c r="B22" s="774">
        <v>148105</v>
      </c>
      <c r="C22" s="774">
        <v>135066</v>
      </c>
      <c r="D22" s="775">
        <v>63484</v>
      </c>
      <c r="E22" s="776">
        <v>71582</v>
      </c>
      <c r="F22" s="774">
        <v>13039</v>
      </c>
      <c r="G22" s="775">
        <v>11473</v>
      </c>
      <c r="H22" s="776">
        <v>1566</v>
      </c>
      <c r="J22" s="788"/>
      <c r="K22" s="788"/>
      <c r="L22" s="788"/>
      <c r="M22" s="788"/>
      <c r="N22" s="788"/>
      <c r="O22" s="788"/>
      <c r="P22" s="788"/>
      <c r="Q22" s="788"/>
      <c r="R22" s="788"/>
      <c r="S22" s="788"/>
      <c r="T22" s="788"/>
      <c r="U22" s="788"/>
      <c r="V22" s="788"/>
      <c r="W22" s="753"/>
      <c r="X22" s="753"/>
      <c r="Y22" s="753"/>
      <c r="Z22" s="753"/>
      <c r="AA22" s="753"/>
      <c r="AB22" s="753"/>
      <c r="AC22" s="753"/>
      <c r="AD22" s="753"/>
      <c r="AE22" s="753"/>
    </row>
    <row r="23" spans="1:31" ht="17.100000000000001" customHeight="1">
      <c r="A23" s="773" t="s">
        <v>538</v>
      </c>
      <c r="B23" s="774">
        <v>145805</v>
      </c>
      <c r="C23" s="774">
        <v>134440</v>
      </c>
      <c r="D23" s="775">
        <v>64332</v>
      </c>
      <c r="E23" s="776">
        <v>70108</v>
      </c>
      <c r="F23" s="774">
        <v>11365</v>
      </c>
      <c r="G23" s="775">
        <v>10123</v>
      </c>
      <c r="H23" s="776">
        <v>1242</v>
      </c>
      <c r="J23" s="788"/>
      <c r="K23" s="788"/>
      <c r="L23" s="788"/>
      <c r="M23" s="788"/>
      <c r="N23" s="788"/>
      <c r="O23" s="788"/>
      <c r="P23" s="788"/>
      <c r="Q23" s="788"/>
      <c r="R23" s="788"/>
      <c r="S23" s="788"/>
      <c r="T23" s="788"/>
      <c r="U23" s="788"/>
      <c r="V23" s="788"/>
      <c r="W23" s="753"/>
      <c r="X23" s="753"/>
      <c r="Y23" s="753"/>
      <c r="Z23" s="753"/>
      <c r="AA23" s="753"/>
      <c r="AB23" s="753"/>
      <c r="AC23" s="753"/>
      <c r="AD23" s="753"/>
      <c r="AE23" s="753"/>
    </row>
    <row r="24" spans="1:31" ht="17.100000000000001" customHeight="1">
      <c r="A24" s="773" t="s">
        <v>539</v>
      </c>
      <c r="B24" s="774">
        <v>141813</v>
      </c>
      <c r="C24" s="774">
        <v>132514</v>
      </c>
      <c r="D24" s="775">
        <v>64628</v>
      </c>
      <c r="E24" s="776">
        <v>67886</v>
      </c>
      <c r="F24" s="774">
        <v>9299</v>
      </c>
      <c r="G24" s="775">
        <v>8336</v>
      </c>
      <c r="H24" s="776">
        <v>963</v>
      </c>
      <c r="J24" s="788"/>
      <c r="K24" s="788"/>
      <c r="L24" s="788"/>
      <c r="M24" s="788"/>
      <c r="N24" s="788"/>
      <c r="O24" s="788"/>
      <c r="P24" s="788"/>
      <c r="Q24" s="788"/>
      <c r="R24" s="788"/>
      <c r="S24" s="788"/>
      <c r="T24" s="788"/>
      <c r="U24" s="788"/>
      <c r="V24" s="788"/>
      <c r="W24" s="753"/>
      <c r="X24" s="753"/>
      <c r="Y24" s="753"/>
      <c r="Z24" s="753"/>
      <c r="AA24" s="753"/>
      <c r="AB24" s="753"/>
      <c r="AC24" s="753"/>
      <c r="AD24" s="753"/>
      <c r="AE24" s="753"/>
    </row>
    <row r="25" spans="1:31" ht="17.100000000000001" customHeight="1">
      <c r="A25" s="773" t="s">
        <v>540</v>
      </c>
      <c r="B25" s="774">
        <v>103914</v>
      </c>
      <c r="C25" s="774">
        <v>97665</v>
      </c>
      <c r="D25" s="775">
        <v>48249</v>
      </c>
      <c r="E25" s="776">
        <v>49416</v>
      </c>
      <c r="F25" s="774">
        <v>6249</v>
      </c>
      <c r="G25" s="775">
        <v>5559</v>
      </c>
      <c r="H25" s="776">
        <v>690</v>
      </c>
      <c r="J25" s="788"/>
      <c r="K25" s="788"/>
      <c r="L25" s="788"/>
      <c r="M25" s="788"/>
      <c r="N25" s="788"/>
      <c r="O25" s="788"/>
      <c r="P25" s="788"/>
      <c r="Q25" s="788"/>
      <c r="R25" s="788"/>
      <c r="S25" s="788"/>
      <c r="T25" s="788"/>
      <c r="U25" s="788"/>
      <c r="V25" s="788"/>
      <c r="W25" s="753"/>
      <c r="X25" s="753"/>
      <c r="Y25" s="753"/>
      <c r="Z25" s="753"/>
      <c r="AA25" s="753"/>
      <c r="AB25" s="753"/>
      <c r="AC25" s="753"/>
      <c r="AD25" s="753"/>
      <c r="AE25" s="753"/>
    </row>
    <row r="26" spans="1:31" ht="17.100000000000001" customHeight="1">
      <c r="A26" s="773" t="s">
        <v>541</v>
      </c>
      <c r="B26" s="774">
        <v>68724</v>
      </c>
      <c r="C26" s="774">
        <v>64724</v>
      </c>
      <c r="D26" s="775">
        <v>32182</v>
      </c>
      <c r="E26" s="776">
        <v>32542</v>
      </c>
      <c r="F26" s="774">
        <v>4000</v>
      </c>
      <c r="G26" s="775">
        <v>3582</v>
      </c>
      <c r="H26" s="776">
        <v>418</v>
      </c>
      <c r="J26" s="788"/>
      <c r="K26" s="788"/>
      <c r="L26" s="788"/>
      <c r="M26" s="788"/>
      <c r="N26" s="788"/>
      <c r="O26" s="788"/>
      <c r="P26" s="788"/>
      <c r="Q26" s="788"/>
      <c r="R26" s="788"/>
      <c r="S26" s="788"/>
      <c r="T26" s="788"/>
      <c r="U26" s="788"/>
      <c r="V26" s="788"/>
      <c r="W26" s="753"/>
      <c r="X26" s="753"/>
      <c r="Y26" s="753"/>
      <c r="Z26" s="753"/>
      <c r="AA26" s="753"/>
      <c r="AB26" s="753"/>
      <c r="AC26" s="753"/>
      <c r="AD26" s="753"/>
      <c r="AE26" s="753"/>
    </row>
    <row r="27" spans="1:31" ht="17.100000000000001" customHeight="1">
      <c r="A27" s="773" t="s">
        <v>542</v>
      </c>
      <c r="B27" s="774">
        <v>26298</v>
      </c>
      <c r="C27" s="774">
        <v>24415</v>
      </c>
      <c r="D27" s="775">
        <v>12054</v>
      </c>
      <c r="E27" s="776">
        <v>12361</v>
      </c>
      <c r="F27" s="774">
        <v>1883</v>
      </c>
      <c r="G27" s="775">
        <v>1720</v>
      </c>
      <c r="H27" s="776">
        <v>163</v>
      </c>
      <c r="J27" s="788"/>
      <c r="K27" s="788"/>
      <c r="L27" s="788"/>
      <c r="M27" s="788"/>
      <c r="N27" s="788"/>
      <c r="O27" s="788"/>
      <c r="P27" s="788"/>
      <c r="Q27" s="788"/>
      <c r="R27" s="788"/>
      <c r="S27" s="788"/>
      <c r="T27" s="788"/>
      <c r="U27" s="788"/>
      <c r="V27" s="788"/>
      <c r="W27" s="753"/>
      <c r="X27" s="753"/>
      <c r="Y27" s="753"/>
      <c r="Z27" s="753"/>
      <c r="AA27" s="753"/>
      <c r="AB27" s="753"/>
      <c r="AC27" s="753"/>
      <c r="AD27" s="753"/>
      <c r="AE27" s="753"/>
    </row>
    <row r="28" spans="1:31" ht="17.100000000000001" customHeight="1">
      <c r="A28" s="777" t="s">
        <v>923</v>
      </c>
      <c r="B28" s="766">
        <v>34736</v>
      </c>
      <c r="C28" s="766">
        <v>32208</v>
      </c>
      <c r="D28" s="767">
        <v>16625</v>
      </c>
      <c r="E28" s="768">
        <v>15583</v>
      </c>
      <c r="F28" s="766">
        <v>2528</v>
      </c>
      <c r="G28" s="767">
        <v>2314</v>
      </c>
      <c r="H28" s="768">
        <v>214</v>
      </c>
      <c r="J28" s="788"/>
      <c r="K28" s="788"/>
      <c r="L28" s="788"/>
      <c r="M28" s="788"/>
      <c r="N28" s="788"/>
      <c r="O28" s="788"/>
      <c r="P28" s="788"/>
      <c r="Q28" s="788"/>
      <c r="R28" s="788"/>
      <c r="S28" s="788"/>
      <c r="T28" s="788"/>
      <c r="U28" s="788"/>
      <c r="V28" s="788"/>
      <c r="W28" s="753"/>
      <c r="X28" s="753"/>
      <c r="Y28" s="753"/>
      <c r="Z28" s="753"/>
      <c r="AA28" s="753"/>
      <c r="AB28" s="753"/>
      <c r="AC28" s="753"/>
      <c r="AD28" s="753"/>
      <c r="AE28" s="753"/>
    </row>
    <row r="29" spans="1:31" ht="17.100000000000001" customHeight="1">
      <c r="A29" s="777" t="s">
        <v>927</v>
      </c>
      <c r="B29" s="766">
        <v>13619</v>
      </c>
      <c r="C29" s="766">
        <v>12658</v>
      </c>
      <c r="D29" s="767">
        <v>6786</v>
      </c>
      <c r="E29" s="768">
        <v>5872</v>
      </c>
      <c r="F29" s="766">
        <v>961</v>
      </c>
      <c r="G29" s="767">
        <v>887</v>
      </c>
      <c r="H29" s="768">
        <v>74</v>
      </c>
      <c r="J29" s="788"/>
      <c r="K29" s="788"/>
      <c r="L29" s="788"/>
      <c r="M29" s="788"/>
      <c r="N29" s="788"/>
      <c r="O29" s="788"/>
      <c r="P29" s="788"/>
      <c r="Q29" s="788"/>
      <c r="R29" s="788"/>
      <c r="S29" s="788"/>
      <c r="T29" s="788"/>
      <c r="U29" s="788"/>
      <c r="V29" s="788"/>
      <c r="W29" s="753"/>
      <c r="X29" s="753"/>
      <c r="Y29" s="753"/>
      <c r="Z29" s="753"/>
      <c r="AA29" s="753"/>
      <c r="AB29" s="753"/>
      <c r="AC29" s="753"/>
      <c r="AD29" s="753"/>
      <c r="AE29" s="753"/>
    </row>
    <row r="30" spans="1:31" ht="17.100000000000001" customHeight="1">
      <c r="A30" s="777" t="s">
        <v>926</v>
      </c>
      <c r="B30" s="766">
        <v>6318</v>
      </c>
      <c r="C30" s="766">
        <v>5889</v>
      </c>
      <c r="D30" s="767">
        <v>3298</v>
      </c>
      <c r="E30" s="768">
        <v>2591</v>
      </c>
      <c r="F30" s="766">
        <v>429</v>
      </c>
      <c r="G30" s="767">
        <v>393</v>
      </c>
      <c r="H30" s="768">
        <v>36</v>
      </c>
      <c r="J30" s="788"/>
      <c r="K30" s="788"/>
      <c r="L30" s="788"/>
      <c r="M30" s="788"/>
      <c r="N30" s="788"/>
      <c r="O30" s="788"/>
      <c r="P30" s="788"/>
      <c r="Q30" s="788"/>
      <c r="R30" s="788"/>
      <c r="S30" s="788"/>
      <c r="T30" s="788"/>
      <c r="U30" s="788"/>
      <c r="V30" s="788"/>
      <c r="W30" s="753"/>
      <c r="X30" s="753"/>
      <c r="Y30" s="753"/>
      <c r="Z30" s="753"/>
      <c r="AA30" s="753"/>
      <c r="AB30" s="753"/>
      <c r="AC30" s="753"/>
      <c r="AD30" s="753"/>
      <c r="AE30" s="753"/>
    </row>
    <row r="31" spans="1:31" ht="17.100000000000001" customHeight="1">
      <c r="A31" s="777" t="s">
        <v>925</v>
      </c>
      <c r="B31" s="766">
        <v>1224</v>
      </c>
      <c r="C31" s="766">
        <v>1150</v>
      </c>
      <c r="D31" s="767">
        <v>675</v>
      </c>
      <c r="E31" s="768">
        <v>475</v>
      </c>
      <c r="F31" s="766">
        <v>74</v>
      </c>
      <c r="G31" s="767">
        <v>65</v>
      </c>
      <c r="H31" s="768">
        <v>9</v>
      </c>
      <c r="J31" s="788"/>
      <c r="K31" s="788"/>
      <c r="L31" s="788"/>
      <c r="M31" s="788"/>
      <c r="N31" s="788"/>
      <c r="O31" s="788"/>
      <c r="P31" s="788"/>
      <c r="Q31" s="788"/>
      <c r="R31" s="788"/>
      <c r="S31" s="788"/>
      <c r="T31" s="788"/>
      <c r="U31" s="788"/>
      <c r="V31" s="788"/>
      <c r="W31" s="753"/>
      <c r="X31" s="753"/>
      <c r="Y31" s="753"/>
      <c r="Z31" s="753"/>
      <c r="AA31" s="753"/>
      <c r="AB31" s="753"/>
      <c r="AC31" s="753"/>
      <c r="AD31" s="753"/>
      <c r="AE31" s="753"/>
    </row>
    <row r="32" spans="1:31" ht="17.100000000000001" customHeight="1">
      <c r="A32" s="778" t="s">
        <v>924</v>
      </c>
      <c r="B32" s="779">
        <v>142</v>
      </c>
      <c r="C32" s="779">
        <v>131</v>
      </c>
      <c r="D32" s="780">
        <v>82</v>
      </c>
      <c r="E32" s="781">
        <v>49</v>
      </c>
      <c r="F32" s="779">
        <v>11</v>
      </c>
      <c r="G32" s="780">
        <v>9</v>
      </c>
      <c r="H32" s="781">
        <v>2</v>
      </c>
      <c r="J32" s="788"/>
      <c r="K32" s="788"/>
      <c r="L32" s="788"/>
      <c r="M32" s="788"/>
      <c r="N32" s="788"/>
      <c r="O32" s="788"/>
      <c r="P32" s="788"/>
      <c r="Q32" s="788"/>
      <c r="R32" s="788"/>
      <c r="S32" s="788"/>
      <c r="T32" s="788"/>
      <c r="U32" s="788"/>
      <c r="V32" s="788"/>
      <c r="W32" s="753"/>
      <c r="X32" s="753"/>
      <c r="Y32" s="753"/>
      <c r="Z32" s="753"/>
      <c r="AA32" s="753"/>
      <c r="AB32" s="753"/>
      <c r="AC32" s="753"/>
      <c r="AD32" s="753"/>
      <c r="AE32" s="753"/>
    </row>
    <row r="33" spans="1:31" s="759" customFormat="1" ht="20.100000000000001" customHeight="1">
      <c r="A33" s="760" t="s">
        <v>543</v>
      </c>
      <c r="B33" s="761">
        <v>1812022</v>
      </c>
      <c r="C33" s="761">
        <v>1677393</v>
      </c>
      <c r="D33" s="762">
        <v>813009</v>
      </c>
      <c r="E33" s="763">
        <v>864384</v>
      </c>
      <c r="F33" s="761">
        <v>134629</v>
      </c>
      <c r="G33" s="762">
        <v>117502</v>
      </c>
      <c r="H33" s="763">
        <v>17127</v>
      </c>
      <c r="I33" s="764"/>
      <c r="J33" s="788"/>
      <c r="K33" s="788"/>
      <c r="L33" s="788"/>
      <c r="M33" s="788"/>
      <c r="N33" s="788"/>
      <c r="O33" s="788"/>
      <c r="P33" s="788"/>
      <c r="Q33" s="788"/>
      <c r="R33" s="788"/>
      <c r="S33" s="788"/>
      <c r="T33" s="788"/>
      <c r="U33" s="788"/>
      <c r="V33" s="788"/>
      <c r="W33" s="753"/>
      <c r="X33" s="753"/>
      <c r="Y33" s="753"/>
      <c r="Z33" s="753"/>
      <c r="AA33" s="753"/>
      <c r="AB33" s="753"/>
      <c r="AC33" s="753"/>
      <c r="AD33" s="753"/>
      <c r="AE33" s="753"/>
    </row>
    <row r="34" spans="1:31" ht="15.75">
      <c r="A34" s="765" t="s">
        <v>522</v>
      </c>
      <c r="B34" s="766"/>
      <c r="C34" s="766"/>
      <c r="D34" s="767"/>
      <c r="E34" s="768"/>
      <c r="F34" s="766"/>
      <c r="G34" s="767"/>
      <c r="H34" s="768"/>
      <c r="I34" s="764"/>
      <c r="J34" s="788"/>
      <c r="K34" s="788"/>
      <c r="L34" s="788"/>
      <c r="M34" s="788"/>
      <c r="N34" s="788"/>
      <c r="O34" s="788"/>
      <c r="P34" s="788"/>
      <c r="Q34" s="788"/>
      <c r="R34" s="788"/>
      <c r="S34" s="788"/>
      <c r="T34" s="788"/>
      <c r="U34" s="788"/>
      <c r="V34" s="788"/>
      <c r="W34" s="753"/>
      <c r="X34" s="753"/>
      <c r="Y34" s="753"/>
      <c r="Z34" s="753"/>
      <c r="AA34" s="753"/>
      <c r="AB34" s="753"/>
      <c r="AC34" s="753"/>
      <c r="AD34" s="753"/>
      <c r="AE34" s="753"/>
    </row>
    <row r="35" spans="1:31" ht="17.100000000000001" customHeight="1">
      <c r="A35" s="769" t="s">
        <v>523</v>
      </c>
      <c r="B35" s="770">
        <v>391955</v>
      </c>
      <c r="C35" s="770">
        <v>381565</v>
      </c>
      <c r="D35" s="771">
        <v>204145</v>
      </c>
      <c r="E35" s="772">
        <v>177420</v>
      </c>
      <c r="F35" s="770">
        <v>10390</v>
      </c>
      <c r="G35" s="771">
        <v>9397</v>
      </c>
      <c r="H35" s="772">
        <v>993</v>
      </c>
      <c r="I35" s="764"/>
      <c r="J35" s="788"/>
      <c r="K35" s="788"/>
      <c r="L35" s="788"/>
      <c r="M35" s="788"/>
      <c r="N35" s="788"/>
      <c r="O35" s="788"/>
      <c r="P35" s="788"/>
      <c r="Q35" s="788"/>
      <c r="R35" s="788"/>
      <c r="S35" s="788"/>
      <c r="T35" s="788"/>
      <c r="U35" s="788"/>
      <c r="V35" s="788"/>
      <c r="W35" s="753"/>
      <c r="X35" s="753"/>
      <c r="Y35" s="753"/>
      <c r="Z35" s="753"/>
      <c r="AA35" s="753"/>
      <c r="AB35" s="753"/>
      <c r="AC35" s="753"/>
      <c r="AD35" s="753"/>
      <c r="AE35" s="753"/>
    </row>
    <row r="36" spans="1:31" ht="17.100000000000001" customHeight="1">
      <c r="A36" s="773" t="s">
        <v>524</v>
      </c>
      <c r="B36" s="774">
        <v>1279203</v>
      </c>
      <c r="C36" s="774">
        <v>1163632</v>
      </c>
      <c r="D36" s="775">
        <v>542723</v>
      </c>
      <c r="E36" s="776">
        <v>620909</v>
      </c>
      <c r="F36" s="774">
        <v>115571</v>
      </c>
      <c r="G36" s="775">
        <v>100580</v>
      </c>
      <c r="H36" s="776">
        <v>14991</v>
      </c>
      <c r="I36" s="764"/>
      <c r="J36" s="788"/>
      <c r="K36" s="788"/>
      <c r="L36" s="788"/>
      <c r="M36" s="788"/>
      <c r="N36" s="788"/>
      <c r="O36" s="788"/>
      <c r="P36" s="788"/>
      <c r="Q36" s="788"/>
      <c r="R36" s="788"/>
      <c r="S36" s="788"/>
      <c r="T36" s="788"/>
      <c r="U36" s="788"/>
      <c r="V36" s="788"/>
      <c r="W36" s="753"/>
      <c r="X36" s="753"/>
      <c r="Y36" s="753"/>
      <c r="Z36" s="753"/>
      <c r="AA36" s="753"/>
      <c r="AB36" s="753"/>
      <c r="AC36" s="753"/>
      <c r="AD36" s="753"/>
      <c r="AE36" s="753"/>
    </row>
    <row r="37" spans="1:31" ht="17.100000000000001" customHeight="1">
      <c r="A37" s="773" t="s">
        <v>525</v>
      </c>
      <c r="B37" s="774">
        <v>140864</v>
      </c>
      <c r="C37" s="774">
        <v>132196</v>
      </c>
      <c r="D37" s="775">
        <v>66141</v>
      </c>
      <c r="E37" s="776">
        <v>66055</v>
      </c>
      <c r="F37" s="774">
        <v>8668</v>
      </c>
      <c r="G37" s="775">
        <v>7525</v>
      </c>
      <c r="H37" s="776">
        <v>1143</v>
      </c>
      <c r="I37" s="764"/>
      <c r="J37" s="788"/>
      <c r="K37" s="788"/>
      <c r="L37" s="788"/>
      <c r="M37" s="788"/>
      <c r="N37" s="788"/>
      <c r="O37" s="788"/>
      <c r="P37" s="788"/>
      <c r="Q37" s="788"/>
      <c r="R37" s="788"/>
      <c r="S37" s="788"/>
      <c r="T37" s="788"/>
      <c r="U37" s="788"/>
      <c r="V37" s="788"/>
      <c r="W37" s="753"/>
      <c r="X37" s="753"/>
      <c r="Y37" s="753"/>
      <c r="Z37" s="753"/>
      <c r="AA37" s="753"/>
      <c r="AB37" s="753"/>
      <c r="AC37" s="753"/>
      <c r="AD37" s="753"/>
      <c r="AE37" s="753"/>
    </row>
    <row r="38" spans="1:31" ht="15" customHeight="1">
      <c r="A38" s="777" t="s">
        <v>526</v>
      </c>
      <c r="B38" s="766"/>
      <c r="C38" s="766"/>
      <c r="D38" s="767"/>
      <c r="E38" s="768"/>
      <c r="F38" s="766"/>
      <c r="G38" s="767"/>
      <c r="H38" s="768"/>
      <c r="I38" s="764"/>
      <c r="J38" s="788"/>
      <c r="K38" s="788"/>
      <c r="L38" s="788"/>
      <c r="M38" s="788"/>
      <c r="N38" s="788"/>
      <c r="O38" s="788"/>
      <c r="P38" s="788"/>
      <c r="Q38" s="788"/>
      <c r="R38" s="788"/>
      <c r="S38" s="788"/>
      <c r="T38" s="788"/>
      <c r="U38" s="788"/>
      <c r="V38" s="788"/>
      <c r="W38" s="753"/>
      <c r="X38" s="753"/>
      <c r="Y38" s="753"/>
      <c r="Z38" s="753"/>
      <c r="AA38" s="753"/>
      <c r="AB38" s="753"/>
      <c r="AC38" s="753"/>
      <c r="AD38" s="753"/>
      <c r="AE38" s="753"/>
    </row>
    <row r="39" spans="1:31" ht="17.100000000000001" customHeight="1">
      <c r="A39" s="769" t="s">
        <v>527</v>
      </c>
      <c r="B39" s="770">
        <v>121049</v>
      </c>
      <c r="C39" s="770">
        <v>119255</v>
      </c>
      <c r="D39" s="771">
        <v>67341</v>
      </c>
      <c r="E39" s="772">
        <v>51914</v>
      </c>
      <c r="F39" s="770">
        <v>1794</v>
      </c>
      <c r="G39" s="771">
        <v>1554</v>
      </c>
      <c r="H39" s="772">
        <v>240</v>
      </c>
      <c r="I39" s="764"/>
      <c r="J39" s="788"/>
      <c r="K39" s="788"/>
      <c r="L39" s="788"/>
      <c r="M39" s="788"/>
      <c r="N39" s="788"/>
      <c r="O39" s="788"/>
      <c r="P39" s="788"/>
      <c r="Q39" s="788"/>
      <c r="R39" s="788"/>
      <c r="S39" s="788"/>
      <c r="T39" s="788"/>
      <c r="U39" s="788"/>
      <c r="V39" s="788"/>
      <c r="W39" s="753"/>
      <c r="X39" s="753"/>
      <c r="Y39" s="753"/>
      <c r="Z39" s="753"/>
      <c r="AA39" s="753"/>
      <c r="AB39" s="753"/>
      <c r="AC39" s="753"/>
      <c r="AD39" s="753"/>
      <c r="AE39" s="753"/>
    </row>
    <row r="40" spans="1:31" ht="17.100000000000001" customHeight="1">
      <c r="A40" s="773" t="s">
        <v>528</v>
      </c>
      <c r="B40" s="774">
        <v>150569</v>
      </c>
      <c r="C40" s="774">
        <v>146610</v>
      </c>
      <c r="D40" s="775">
        <v>77820</v>
      </c>
      <c r="E40" s="776">
        <v>68790</v>
      </c>
      <c r="F40" s="774">
        <v>3959</v>
      </c>
      <c r="G40" s="775">
        <v>3584</v>
      </c>
      <c r="H40" s="776">
        <v>375</v>
      </c>
      <c r="I40" s="764"/>
      <c r="J40" s="788"/>
      <c r="K40" s="788"/>
      <c r="L40" s="788"/>
      <c r="M40" s="788"/>
      <c r="N40" s="788"/>
      <c r="O40" s="788"/>
      <c r="P40" s="788"/>
      <c r="Q40" s="788"/>
      <c r="R40" s="788"/>
      <c r="S40" s="788"/>
      <c r="T40" s="788"/>
      <c r="U40" s="788"/>
      <c r="V40" s="788"/>
      <c r="W40" s="753"/>
      <c r="X40" s="753"/>
      <c r="Y40" s="753"/>
      <c r="Z40" s="753"/>
      <c r="AA40" s="753"/>
      <c r="AB40" s="753"/>
      <c r="AC40" s="753"/>
      <c r="AD40" s="753"/>
      <c r="AE40" s="753"/>
    </row>
    <row r="41" spans="1:31" ht="17.100000000000001" customHeight="1">
      <c r="A41" s="773" t="s">
        <v>529</v>
      </c>
      <c r="B41" s="774">
        <v>99928</v>
      </c>
      <c r="C41" s="774">
        <v>95968</v>
      </c>
      <c r="D41" s="775">
        <v>48269</v>
      </c>
      <c r="E41" s="776">
        <v>47699</v>
      </c>
      <c r="F41" s="774">
        <v>3960</v>
      </c>
      <c r="G41" s="775">
        <v>3638</v>
      </c>
      <c r="H41" s="776">
        <v>322</v>
      </c>
      <c r="I41" s="764"/>
      <c r="J41" s="788"/>
      <c r="K41" s="788"/>
      <c r="L41" s="788"/>
      <c r="M41" s="788"/>
      <c r="N41" s="788"/>
      <c r="O41" s="788"/>
      <c r="P41" s="788"/>
      <c r="Q41" s="788"/>
      <c r="R41" s="788"/>
      <c r="S41" s="788"/>
      <c r="T41" s="788"/>
      <c r="U41" s="788"/>
      <c r="V41" s="788"/>
      <c r="W41" s="753"/>
      <c r="X41" s="753"/>
      <c r="Y41" s="753"/>
      <c r="Z41" s="753"/>
      <c r="AA41" s="753"/>
      <c r="AB41" s="753"/>
      <c r="AC41" s="753"/>
      <c r="AD41" s="753"/>
      <c r="AE41" s="753"/>
    </row>
    <row r="42" spans="1:31" ht="17.100000000000001" customHeight="1">
      <c r="A42" s="773" t="s">
        <v>530</v>
      </c>
      <c r="B42" s="774">
        <v>198067</v>
      </c>
      <c r="C42" s="774">
        <v>192857</v>
      </c>
      <c r="D42" s="775">
        <v>104839</v>
      </c>
      <c r="E42" s="776">
        <v>88018</v>
      </c>
      <c r="F42" s="774">
        <v>5210</v>
      </c>
      <c r="G42" s="775">
        <v>4436</v>
      </c>
      <c r="H42" s="776">
        <v>774</v>
      </c>
      <c r="I42" s="764"/>
      <c r="J42" s="788"/>
      <c r="K42" s="788"/>
      <c r="L42" s="788"/>
      <c r="M42" s="788"/>
      <c r="N42" s="788"/>
      <c r="O42" s="788"/>
      <c r="P42" s="788"/>
      <c r="Q42" s="788"/>
      <c r="R42" s="788"/>
      <c r="S42" s="788"/>
      <c r="T42" s="788"/>
      <c r="U42" s="788"/>
      <c r="V42" s="788"/>
      <c r="W42" s="753"/>
      <c r="X42" s="753"/>
      <c r="Y42" s="753"/>
      <c r="Z42" s="753"/>
      <c r="AA42" s="753"/>
      <c r="AB42" s="753"/>
      <c r="AC42" s="753"/>
      <c r="AD42" s="753"/>
      <c r="AE42" s="753"/>
    </row>
    <row r="43" spans="1:31" ht="17.100000000000001" customHeight="1">
      <c r="A43" s="773" t="s">
        <v>531</v>
      </c>
      <c r="B43" s="774">
        <v>198682</v>
      </c>
      <c r="C43" s="774">
        <v>181778</v>
      </c>
      <c r="D43" s="775">
        <v>72313</v>
      </c>
      <c r="E43" s="776">
        <v>109465</v>
      </c>
      <c r="F43" s="774">
        <v>16904</v>
      </c>
      <c r="G43" s="775">
        <v>12773</v>
      </c>
      <c r="H43" s="776">
        <v>4131</v>
      </c>
      <c r="I43" s="764"/>
      <c r="J43" s="788"/>
      <c r="K43" s="788"/>
      <c r="L43" s="788"/>
      <c r="M43" s="788"/>
      <c r="N43" s="788"/>
      <c r="O43" s="788"/>
      <c r="P43" s="788"/>
      <c r="Q43" s="788"/>
      <c r="R43" s="788"/>
      <c r="S43" s="788"/>
      <c r="T43" s="788"/>
      <c r="U43" s="788"/>
      <c r="V43" s="788"/>
      <c r="W43" s="753"/>
      <c r="X43" s="753"/>
      <c r="Y43" s="753"/>
      <c r="Z43" s="753"/>
      <c r="AA43" s="753"/>
      <c r="AB43" s="753"/>
      <c r="AC43" s="753"/>
      <c r="AD43" s="753"/>
      <c r="AE43" s="753"/>
    </row>
    <row r="44" spans="1:31" ht="17.100000000000001" customHeight="1">
      <c r="A44" s="773" t="s">
        <v>532</v>
      </c>
      <c r="B44" s="774">
        <v>158200</v>
      </c>
      <c r="C44" s="774">
        <v>139198</v>
      </c>
      <c r="D44" s="775">
        <v>61724</v>
      </c>
      <c r="E44" s="776">
        <v>77474</v>
      </c>
      <c r="F44" s="774">
        <v>19002</v>
      </c>
      <c r="G44" s="775">
        <v>16777</v>
      </c>
      <c r="H44" s="776">
        <v>2225</v>
      </c>
      <c r="I44" s="764"/>
      <c r="J44" s="788"/>
      <c r="K44" s="788"/>
      <c r="L44" s="788"/>
      <c r="M44" s="788"/>
      <c r="N44" s="788"/>
      <c r="O44" s="788"/>
      <c r="P44" s="788"/>
      <c r="Q44" s="788"/>
      <c r="R44" s="788"/>
      <c r="S44" s="788"/>
      <c r="T44" s="788"/>
      <c r="U44" s="788"/>
      <c r="V44" s="788"/>
      <c r="W44" s="753"/>
      <c r="X44" s="753"/>
      <c r="Y44" s="753"/>
      <c r="Z44" s="753"/>
      <c r="AA44" s="753"/>
      <c r="AB44" s="753"/>
      <c r="AC44" s="753"/>
      <c r="AD44" s="753"/>
      <c r="AE44" s="753"/>
    </row>
    <row r="45" spans="1:31" ht="17.100000000000001" customHeight="1">
      <c r="A45" s="773" t="s">
        <v>533</v>
      </c>
      <c r="B45" s="774">
        <v>193997</v>
      </c>
      <c r="C45" s="774">
        <v>173649</v>
      </c>
      <c r="D45" s="775">
        <v>82355</v>
      </c>
      <c r="E45" s="776">
        <v>91294</v>
      </c>
      <c r="F45" s="774">
        <v>20348</v>
      </c>
      <c r="G45" s="775">
        <v>18484</v>
      </c>
      <c r="H45" s="776">
        <v>1864</v>
      </c>
      <c r="I45" s="764"/>
      <c r="J45" s="788"/>
      <c r="K45" s="788"/>
      <c r="L45" s="788"/>
      <c r="M45" s="788"/>
      <c r="N45" s="788"/>
      <c r="O45" s="788"/>
      <c r="P45" s="788"/>
      <c r="Q45" s="788"/>
      <c r="R45" s="788"/>
      <c r="S45" s="788"/>
      <c r="T45" s="788"/>
      <c r="U45" s="788"/>
      <c r="V45" s="788"/>
      <c r="W45" s="753"/>
      <c r="X45" s="753"/>
      <c r="Y45" s="753"/>
      <c r="Z45" s="753"/>
      <c r="AA45" s="753"/>
      <c r="AB45" s="753"/>
      <c r="AC45" s="753"/>
      <c r="AD45" s="753"/>
      <c r="AE45" s="753"/>
    </row>
    <row r="46" spans="1:31" ht="17.100000000000001" customHeight="1">
      <c r="A46" s="773" t="s">
        <v>534</v>
      </c>
      <c r="B46" s="774">
        <v>173373</v>
      </c>
      <c r="C46" s="774">
        <v>155735</v>
      </c>
      <c r="D46" s="775">
        <v>73086</v>
      </c>
      <c r="E46" s="776">
        <v>82649</v>
      </c>
      <c r="F46" s="774">
        <v>17638</v>
      </c>
      <c r="G46" s="775">
        <v>15965</v>
      </c>
      <c r="H46" s="776">
        <v>1673</v>
      </c>
      <c r="I46" s="764"/>
      <c r="J46" s="788"/>
      <c r="K46" s="788"/>
      <c r="L46" s="788"/>
      <c r="M46" s="788"/>
      <c r="N46" s="788"/>
      <c r="O46" s="788"/>
      <c r="P46" s="788"/>
      <c r="Q46" s="788"/>
      <c r="R46" s="788"/>
      <c r="S46" s="788"/>
      <c r="T46" s="788"/>
      <c r="U46" s="788"/>
      <c r="V46" s="788"/>
      <c r="W46" s="753"/>
      <c r="X46" s="753"/>
      <c r="Y46" s="753"/>
      <c r="Z46" s="753"/>
      <c r="AA46" s="753"/>
      <c r="AB46" s="753"/>
      <c r="AC46" s="753"/>
      <c r="AD46" s="753"/>
      <c r="AE46" s="753"/>
    </row>
    <row r="47" spans="1:31" ht="17.100000000000001" customHeight="1">
      <c r="A47" s="773" t="s">
        <v>535</v>
      </c>
      <c r="B47" s="774">
        <v>126798</v>
      </c>
      <c r="C47" s="774">
        <v>113789</v>
      </c>
      <c r="D47" s="775">
        <v>52072</v>
      </c>
      <c r="E47" s="776">
        <v>61717</v>
      </c>
      <c r="F47" s="774">
        <v>13009</v>
      </c>
      <c r="G47" s="775">
        <v>11646</v>
      </c>
      <c r="H47" s="776">
        <v>1363</v>
      </c>
      <c r="I47" s="764"/>
      <c r="J47" s="788"/>
      <c r="K47" s="788"/>
      <c r="L47" s="788"/>
      <c r="M47" s="788"/>
      <c r="N47" s="788"/>
      <c r="O47" s="788"/>
      <c r="P47" s="788"/>
      <c r="Q47" s="788"/>
      <c r="R47" s="788"/>
      <c r="S47" s="788"/>
      <c r="T47" s="788"/>
      <c r="U47" s="788"/>
      <c r="V47" s="788"/>
      <c r="W47" s="753"/>
      <c r="X47" s="753"/>
      <c r="Y47" s="753"/>
      <c r="Z47" s="753"/>
      <c r="AA47" s="753"/>
      <c r="AB47" s="753"/>
      <c r="AC47" s="753"/>
      <c r="AD47" s="753"/>
      <c r="AE47" s="753"/>
    </row>
    <row r="48" spans="1:31" ht="17.100000000000001" customHeight="1">
      <c r="A48" s="773" t="s">
        <v>536</v>
      </c>
      <c r="B48" s="774">
        <v>95447</v>
      </c>
      <c r="C48" s="774">
        <v>85448</v>
      </c>
      <c r="D48" s="775">
        <v>39771</v>
      </c>
      <c r="E48" s="776">
        <v>45677</v>
      </c>
      <c r="F48" s="774">
        <v>9999</v>
      </c>
      <c r="G48" s="775">
        <v>8822</v>
      </c>
      <c r="H48" s="776">
        <v>1177</v>
      </c>
      <c r="I48" s="764"/>
      <c r="J48" s="788"/>
      <c r="K48" s="788"/>
      <c r="L48" s="788"/>
      <c r="M48" s="788"/>
      <c r="N48" s="788"/>
      <c r="O48" s="788"/>
      <c r="P48" s="788"/>
      <c r="Q48" s="788"/>
      <c r="R48" s="788"/>
      <c r="S48" s="788"/>
      <c r="T48" s="788"/>
      <c r="U48" s="788"/>
      <c r="V48" s="788"/>
      <c r="W48" s="753"/>
      <c r="X48" s="753"/>
      <c r="Y48" s="753"/>
      <c r="Z48" s="753"/>
      <c r="AA48" s="753"/>
      <c r="AB48" s="753"/>
      <c r="AC48" s="753"/>
      <c r="AD48" s="753"/>
      <c r="AE48" s="753"/>
    </row>
    <row r="49" spans="1:31" ht="17.100000000000001" customHeight="1">
      <c r="A49" s="773" t="s">
        <v>537</v>
      </c>
      <c r="B49" s="774">
        <v>72550</v>
      </c>
      <c r="C49" s="774">
        <v>65178</v>
      </c>
      <c r="D49" s="775">
        <v>30818</v>
      </c>
      <c r="E49" s="776">
        <v>34360</v>
      </c>
      <c r="F49" s="774">
        <v>7372</v>
      </c>
      <c r="G49" s="775">
        <v>6377</v>
      </c>
      <c r="H49" s="776">
        <v>995</v>
      </c>
      <c r="I49" s="764"/>
      <c r="J49" s="788"/>
      <c r="K49" s="788"/>
      <c r="L49" s="788"/>
      <c r="M49" s="788"/>
      <c r="N49" s="788"/>
      <c r="O49" s="788"/>
      <c r="P49" s="788"/>
      <c r="Q49" s="788"/>
      <c r="R49" s="788"/>
      <c r="S49" s="788"/>
      <c r="T49" s="788"/>
      <c r="U49" s="788"/>
      <c r="V49" s="788"/>
      <c r="W49" s="753"/>
      <c r="X49" s="753"/>
      <c r="Y49" s="753"/>
      <c r="Z49" s="753"/>
      <c r="AA49" s="753"/>
      <c r="AB49" s="753"/>
      <c r="AC49" s="753"/>
      <c r="AD49" s="753"/>
      <c r="AE49" s="753"/>
    </row>
    <row r="50" spans="1:31" ht="17.100000000000001" customHeight="1">
      <c r="A50" s="773" t="s">
        <v>538</v>
      </c>
      <c r="B50" s="774">
        <v>68250</v>
      </c>
      <c r="C50" s="774">
        <v>62496</v>
      </c>
      <c r="D50" s="775">
        <v>30002</v>
      </c>
      <c r="E50" s="776">
        <v>32494</v>
      </c>
      <c r="F50" s="774">
        <v>5754</v>
      </c>
      <c r="G50" s="775">
        <v>5028</v>
      </c>
      <c r="H50" s="776">
        <v>726</v>
      </c>
      <c r="I50" s="764"/>
      <c r="J50" s="788"/>
      <c r="K50" s="788"/>
      <c r="L50" s="788"/>
      <c r="M50" s="788"/>
      <c r="N50" s="788"/>
      <c r="O50" s="788"/>
      <c r="P50" s="788"/>
      <c r="Q50" s="788"/>
      <c r="R50" s="788"/>
      <c r="S50" s="788"/>
      <c r="T50" s="788"/>
      <c r="U50" s="788"/>
      <c r="V50" s="788"/>
      <c r="W50" s="753"/>
      <c r="X50" s="753"/>
      <c r="Y50" s="753"/>
      <c r="Z50" s="753"/>
      <c r="AA50" s="753"/>
      <c r="AB50" s="753"/>
      <c r="AC50" s="753"/>
      <c r="AD50" s="753"/>
      <c r="AE50" s="753"/>
    </row>
    <row r="51" spans="1:31" ht="17.100000000000001" customHeight="1">
      <c r="A51" s="773" t="s">
        <v>539</v>
      </c>
      <c r="B51" s="774">
        <v>63924</v>
      </c>
      <c r="C51" s="774">
        <v>59703</v>
      </c>
      <c r="D51" s="775">
        <v>29361</v>
      </c>
      <c r="E51" s="776">
        <v>30342</v>
      </c>
      <c r="F51" s="774">
        <v>4221</v>
      </c>
      <c r="G51" s="775">
        <v>3687</v>
      </c>
      <c r="H51" s="776">
        <v>534</v>
      </c>
      <c r="I51" s="764"/>
      <c r="J51" s="788"/>
      <c r="K51" s="788"/>
      <c r="L51" s="788"/>
      <c r="M51" s="788"/>
      <c r="N51" s="788"/>
      <c r="O51" s="788"/>
      <c r="P51" s="788"/>
      <c r="Q51" s="788"/>
      <c r="R51" s="788"/>
      <c r="S51" s="788"/>
      <c r="T51" s="788"/>
      <c r="U51" s="788"/>
      <c r="V51" s="788"/>
      <c r="W51" s="753"/>
      <c r="X51" s="753"/>
      <c r="Y51" s="753"/>
      <c r="Z51" s="753"/>
      <c r="AA51" s="753"/>
      <c r="AB51" s="753"/>
      <c r="AC51" s="753"/>
      <c r="AD51" s="753"/>
      <c r="AE51" s="753"/>
    </row>
    <row r="52" spans="1:31" ht="17.100000000000001" customHeight="1">
      <c r="A52" s="773" t="s">
        <v>540</v>
      </c>
      <c r="B52" s="774">
        <v>42860</v>
      </c>
      <c r="C52" s="774">
        <v>40352</v>
      </c>
      <c r="D52" s="775">
        <v>20205</v>
      </c>
      <c r="E52" s="776">
        <v>20147</v>
      </c>
      <c r="F52" s="774">
        <v>2508</v>
      </c>
      <c r="G52" s="775">
        <v>2155</v>
      </c>
      <c r="H52" s="776">
        <v>353</v>
      </c>
      <c r="I52" s="764"/>
      <c r="J52" s="788"/>
      <c r="K52" s="788"/>
      <c r="L52" s="788"/>
      <c r="M52" s="788"/>
      <c r="N52" s="788"/>
      <c r="O52" s="788"/>
      <c r="P52" s="788"/>
      <c r="Q52" s="788"/>
      <c r="R52" s="788"/>
      <c r="S52" s="788"/>
      <c r="T52" s="788"/>
      <c r="U52" s="788"/>
      <c r="V52" s="788"/>
      <c r="W52" s="753"/>
      <c r="X52" s="753"/>
      <c r="Y52" s="753"/>
      <c r="Z52" s="753"/>
      <c r="AA52" s="753"/>
      <c r="AB52" s="753"/>
      <c r="AC52" s="753"/>
      <c r="AD52" s="753"/>
      <c r="AE52" s="753"/>
    </row>
    <row r="53" spans="1:31" ht="17.100000000000001" customHeight="1">
      <c r="A53" s="773" t="s">
        <v>541</v>
      </c>
      <c r="B53" s="774">
        <v>25781</v>
      </c>
      <c r="C53" s="774">
        <v>24351</v>
      </c>
      <c r="D53" s="775">
        <v>12218</v>
      </c>
      <c r="E53" s="776">
        <v>12133</v>
      </c>
      <c r="F53" s="774">
        <v>1430</v>
      </c>
      <c r="G53" s="775">
        <v>1217</v>
      </c>
      <c r="H53" s="776">
        <v>213</v>
      </c>
      <c r="I53" s="764"/>
      <c r="J53" s="788"/>
      <c r="K53" s="788"/>
      <c r="L53" s="788"/>
      <c r="M53" s="788"/>
      <c r="N53" s="788"/>
      <c r="O53" s="788"/>
      <c r="P53" s="788"/>
      <c r="Q53" s="788"/>
      <c r="R53" s="788"/>
      <c r="S53" s="788"/>
      <c r="T53" s="788"/>
      <c r="U53" s="788"/>
      <c r="V53" s="788"/>
      <c r="W53" s="753"/>
      <c r="X53" s="753"/>
      <c r="Y53" s="753"/>
      <c r="Z53" s="753"/>
      <c r="AA53" s="753"/>
      <c r="AB53" s="753"/>
      <c r="AC53" s="753"/>
      <c r="AD53" s="753"/>
      <c r="AE53" s="753"/>
    </row>
    <row r="54" spans="1:31" ht="17.100000000000001" customHeight="1">
      <c r="A54" s="773" t="s">
        <v>542</v>
      </c>
      <c r="B54" s="774">
        <v>8539</v>
      </c>
      <c r="C54" s="774">
        <v>7995</v>
      </c>
      <c r="D54" s="775">
        <v>3986</v>
      </c>
      <c r="E54" s="776">
        <v>4009</v>
      </c>
      <c r="F54" s="774">
        <v>544</v>
      </c>
      <c r="G54" s="775">
        <v>482</v>
      </c>
      <c r="H54" s="776">
        <v>62</v>
      </c>
      <c r="I54" s="764"/>
      <c r="J54" s="788"/>
      <c r="K54" s="788"/>
      <c r="L54" s="788"/>
      <c r="M54" s="788"/>
      <c r="N54" s="788"/>
      <c r="O54" s="788"/>
      <c r="P54" s="788"/>
      <c r="Q54" s="788"/>
      <c r="R54" s="788"/>
      <c r="S54" s="788"/>
      <c r="T54" s="788"/>
      <c r="U54" s="788"/>
      <c r="V54" s="788"/>
      <c r="W54" s="753"/>
      <c r="X54" s="753"/>
      <c r="Y54" s="753"/>
      <c r="Z54" s="753"/>
      <c r="AA54" s="753"/>
      <c r="AB54" s="753"/>
      <c r="AC54" s="753"/>
      <c r="AD54" s="753"/>
      <c r="AE54" s="753"/>
    </row>
    <row r="55" spans="1:31" ht="17.100000000000001" customHeight="1">
      <c r="A55" s="777" t="s">
        <v>923</v>
      </c>
      <c r="B55" s="766">
        <v>9416</v>
      </c>
      <c r="C55" s="766">
        <v>8798</v>
      </c>
      <c r="D55" s="767">
        <v>4573</v>
      </c>
      <c r="E55" s="768">
        <v>4225</v>
      </c>
      <c r="F55" s="766">
        <v>618</v>
      </c>
      <c r="G55" s="767">
        <v>553</v>
      </c>
      <c r="H55" s="768">
        <v>65</v>
      </c>
      <c r="I55" s="764"/>
      <c r="J55" s="788"/>
      <c r="K55" s="788"/>
      <c r="L55" s="788"/>
      <c r="M55" s="788"/>
      <c r="N55" s="788"/>
      <c r="O55" s="788"/>
      <c r="P55" s="788"/>
      <c r="Q55" s="788"/>
      <c r="R55" s="788"/>
      <c r="S55" s="788"/>
      <c r="T55" s="788"/>
      <c r="U55" s="788"/>
      <c r="V55" s="788"/>
      <c r="W55" s="753"/>
      <c r="X55" s="753"/>
      <c r="Y55" s="753"/>
      <c r="Z55" s="753"/>
      <c r="AA55" s="753"/>
      <c r="AB55" s="753"/>
      <c r="AC55" s="753"/>
      <c r="AD55" s="753"/>
      <c r="AE55" s="753"/>
    </row>
    <row r="56" spans="1:31" ht="17.100000000000001" customHeight="1">
      <c r="A56" s="777" t="s">
        <v>927</v>
      </c>
      <c r="B56" s="766">
        <v>3172</v>
      </c>
      <c r="C56" s="766">
        <v>2914</v>
      </c>
      <c r="D56" s="767">
        <v>1551</v>
      </c>
      <c r="E56" s="768">
        <v>1363</v>
      </c>
      <c r="F56" s="766">
        <v>258</v>
      </c>
      <c r="G56" s="767">
        <v>240</v>
      </c>
      <c r="H56" s="768">
        <v>18</v>
      </c>
      <c r="I56" s="764"/>
      <c r="J56" s="788"/>
      <c r="K56" s="788"/>
      <c r="L56" s="788"/>
      <c r="M56" s="788"/>
      <c r="N56" s="788"/>
      <c r="O56" s="788"/>
      <c r="P56" s="788"/>
      <c r="Q56" s="788"/>
      <c r="R56" s="788"/>
      <c r="S56" s="788"/>
      <c r="T56" s="788"/>
      <c r="U56" s="788"/>
      <c r="V56" s="788"/>
      <c r="W56" s="753"/>
      <c r="X56" s="753"/>
      <c r="Y56" s="753"/>
      <c r="Z56" s="753"/>
      <c r="AA56" s="753"/>
      <c r="AB56" s="753"/>
      <c r="AC56" s="753"/>
      <c r="AD56" s="753"/>
      <c r="AE56" s="753"/>
    </row>
    <row r="57" spans="1:31" ht="17.100000000000001" customHeight="1">
      <c r="A57" s="777" t="s">
        <v>926</v>
      </c>
      <c r="B57" s="766">
        <v>1183</v>
      </c>
      <c r="C57" s="766">
        <v>1097</v>
      </c>
      <c r="D57" s="767">
        <v>582</v>
      </c>
      <c r="E57" s="768">
        <v>515</v>
      </c>
      <c r="F57" s="766">
        <v>86</v>
      </c>
      <c r="G57" s="767">
        <v>75</v>
      </c>
      <c r="H57" s="768">
        <v>11</v>
      </c>
      <c r="I57" s="764"/>
      <c r="J57" s="788"/>
      <c r="K57" s="788"/>
      <c r="L57" s="788"/>
      <c r="M57" s="788"/>
      <c r="N57" s="788"/>
      <c r="O57" s="788"/>
      <c r="P57" s="788"/>
      <c r="Q57" s="788"/>
      <c r="R57" s="788"/>
      <c r="S57" s="788"/>
      <c r="T57" s="788"/>
      <c r="U57" s="788"/>
      <c r="V57" s="788"/>
      <c r="W57" s="753"/>
      <c r="X57" s="753"/>
      <c r="Y57" s="753"/>
      <c r="Z57" s="753"/>
      <c r="AA57" s="753"/>
      <c r="AB57" s="753"/>
      <c r="AC57" s="753"/>
      <c r="AD57" s="753"/>
      <c r="AE57" s="753"/>
    </row>
    <row r="58" spans="1:31" ht="17.100000000000001" customHeight="1">
      <c r="A58" s="777" t="s">
        <v>925</v>
      </c>
      <c r="B58" s="766">
        <v>202</v>
      </c>
      <c r="C58" s="766">
        <v>189</v>
      </c>
      <c r="D58" s="767">
        <v>105</v>
      </c>
      <c r="E58" s="768">
        <v>84</v>
      </c>
      <c r="F58" s="766">
        <v>13</v>
      </c>
      <c r="G58" s="767">
        <v>8</v>
      </c>
      <c r="H58" s="768">
        <v>5</v>
      </c>
      <c r="I58" s="764"/>
      <c r="J58" s="788"/>
      <c r="K58" s="788"/>
      <c r="L58" s="788"/>
      <c r="M58" s="788"/>
      <c r="N58" s="788"/>
      <c r="O58" s="788"/>
      <c r="P58" s="788"/>
      <c r="Q58" s="788"/>
      <c r="R58" s="788"/>
      <c r="S58" s="788"/>
      <c r="T58" s="788"/>
      <c r="U58" s="788"/>
      <c r="V58" s="788"/>
      <c r="W58" s="753"/>
      <c r="X58" s="753"/>
      <c r="Y58" s="753"/>
      <c r="Z58" s="753"/>
      <c r="AA58" s="753"/>
      <c r="AB58" s="753"/>
      <c r="AC58" s="753"/>
      <c r="AD58" s="753"/>
      <c r="AE58" s="753"/>
    </row>
    <row r="59" spans="1:31" ht="17.100000000000001" customHeight="1">
      <c r="A59" s="778" t="s">
        <v>924</v>
      </c>
      <c r="B59" s="779">
        <v>35</v>
      </c>
      <c r="C59" s="779">
        <v>33</v>
      </c>
      <c r="D59" s="780">
        <v>18</v>
      </c>
      <c r="E59" s="781">
        <v>15</v>
      </c>
      <c r="F59" s="779">
        <v>2</v>
      </c>
      <c r="G59" s="780">
        <v>1</v>
      </c>
      <c r="H59" s="781">
        <v>1</v>
      </c>
      <c r="I59" s="764"/>
      <c r="J59" s="788"/>
      <c r="K59" s="788"/>
      <c r="L59" s="788"/>
      <c r="M59" s="788"/>
      <c r="N59" s="788"/>
      <c r="O59" s="788"/>
      <c r="P59" s="788"/>
      <c r="Q59" s="788"/>
      <c r="R59" s="788"/>
      <c r="S59" s="788"/>
      <c r="T59" s="788"/>
      <c r="U59" s="788"/>
      <c r="V59" s="788"/>
      <c r="W59" s="753"/>
      <c r="X59" s="753"/>
      <c r="Y59" s="753"/>
      <c r="Z59" s="753"/>
      <c r="AA59" s="753"/>
      <c r="AB59" s="753"/>
      <c r="AC59" s="753"/>
      <c r="AD59" s="753"/>
      <c r="AE59" s="753"/>
    </row>
    <row r="60" spans="1:31" s="759" customFormat="1" ht="20.100000000000001" customHeight="1">
      <c r="A60" s="760" t="s">
        <v>544</v>
      </c>
      <c r="B60" s="761">
        <v>2035518</v>
      </c>
      <c r="C60" s="761">
        <v>1932127</v>
      </c>
      <c r="D60" s="762">
        <v>966669</v>
      </c>
      <c r="E60" s="763">
        <v>965458</v>
      </c>
      <c r="F60" s="761">
        <v>103391</v>
      </c>
      <c r="G60" s="762">
        <v>92843</v>
      </c>
      <c r="H60" s="763">
        <v>10548</v>
      </c>
      <c r="I60" s="764"/>
      <c r="J60" s="788"/>
      <c r="K60" s="788"/>
      <c r="L60" s="788"/>
      <c r="M60" s="788"/>
      <c r="N60" s="788"/>
      <c r="O60" s="788"/>
      <c r="P60" s="788"/>
      <c r="Q60" s="788"/>
      <c r="R60" s="788"/>
      <c r="S60" s="788"/>
      <c r="T60" s="788"/>
      <c r="U60" s="788"/>
      <c r="V60" s="788"/>
      <c r="W60" s="753"/>
      <c r="X60" s="753"/>
      <c r="Y60" s="753"/>
      <c r="Z60" s="753"/>
      <c r="AA60" s="753"/>
      <c r="AB60" s="753"/>
      <c r="AC60" s="753"/>
      <c r="AD60" s="753"/>
      <c r="AE60" s="753"/>
    </row>
    <row r="61" spans="1:31" ht="15.75">
      <c r="A61" s="765" t="s">
        <v>522</v>
      </c>
      <c r="B61" s="766"/>
      <c r="C61" s="766"/>
      <c r="D61" s="767"/>
      <c r="E61" s="768"/>
      <c r="F61" s="766"/>
      <c r="G61" s="767"/>
      <c r="H61" s="768"/>
      <c r="I61" s="764"/>
      <c r="J61" s="788"/>
      <c r="K61" s="788"/>
      <c r="L61" s="788"/>
      <c r="M61" s="788"/>
      <c r="N61" s="788"/>
      <c r="O61" s="788"/>
      <c r="P61" s="788"/>
      <c r="Q61" s="788"/>
      <c r="R61" s="788"/>
      <c r="S61" s="788"/>
      <c r="T61" s="788"/>
      <c r="U61" s="788"/>
      <c r="V61" s="788"/>
      <c r="W61" s="753"/>
      <c r="X61" s="753"/>
      <c r="Y61" s="753"/>
      <c r="Z61" s="753"/>
      <c r="AA61" s="753"/>
      <c r="AB61" s="753"/>
      <c r="AC61" s="753"/>
      <c r="AD61" s="753"/>
      <c r="AE61" s="753"/>
    </row>
    <row r="62" spans="1:31" ht="17.100000000000001" customHeight="1">
      <c r="A62" s="769" t="s">
        <v>523</v>
      </c>
      <c r="B62" s="770">
        <v>377600</v>
      </c>
      <c r="C62" s="770">
        <v>367982</v>
      </c>
      <c r="D62" s="771">
        <v>198066</v>
      </c>
      <c r="E62" s="772">
        <v>169916</v>
      </c>
      <c r="F62" s="770">
        <v>9618</v>
      </c>
      <c r="G62" s="771">
        <v>8763</v>
      </c>
      <c r="H62" s="772">
        <v>855</v>
      </c>
      <c r="I62" s="764"/>
      <c r="J62" s="788"/>
      <c r="K62" s="764"/>
      <c r="L62" s="764"/>
      <c r="S62" s="753"/>
      <c r="T62" s="753"/>
      <c r="U62" s="753"/>
      <c r="V62" s="753"/>
      <c r="W62" s="753"/>
      <c r="X62" s="753"/>
      <c r="Y62" s="753"/>
      <c r="Z62" s="753"/>
      <c r="AA62" s="753"/>
      <c r="AB62" s="753"/>
      <c r="AC62" s="753"/>
      <c r="AD62" s="753"/>
      <c r="AE62" s="753"/>
    </row>
    <row r="63" spans="1:31" ht="17.100000000000001" customHeight="1">
      <c r="A63" s="773" t="s">
        <v>524</v>
      </c>
      <c r="B63" s="774">
        <v>1353518</v>
      </c>
      <c r="C63" s="774">
        <v>1280074</v>
      </c>
      <c r="D63" s="775">
        <v>628759</v>
      </c>
      <c r="E63" s="776">
        <v>651315</v>
      </c>
      <c r="F63" s="774">
        <v>73444</v>
      </c>
      <c r="G63" s="775">
        <v>65478</v>
      </c>
      <c r="H63" s="776">
        <v>7966</v>
      </c>
      <c r="I63" s="764"/>
      <c r="J63" s="788"/>
      <c r="K63" s="764"/>
      <c r="L63" s="764"/>
      <c r="S63" s="753"/>
      <c r="T63" s="753"/>
      <c r="U63" s="753"/>
      <c r="V63" s="753"/>
      <c r="W63" s="753"/>
      <c r="X63" s="753"/>
      <c r="Y63" s="753"/>
      <c r="Z63" s="753"/>
      <c r="AA63" s="753"/>
      <c r="AB63" s="753"/>
      <c r="AC63" s="753"/>
      <c r="AD63" s="753"/>
      <c r="AE63" s="753"/>
    </row>
    <row r="64" spans="1:31" ht="17.100000000000001" customHeight="1">
      <c r="A64" s="773" t="s">
        <v>525</v>
      </c>
      <c r="B64" s="774">
        <v>304400</v>
      </c>
      <c r="C64" s="774">
        <v>284071</v>
      </c>
      <c r="D64" s="775">
        <v>139844</v>
      </c>
      <c r="E64" s="776">
        <v>144227</v>
      </c>
      <c r="F64" s="774">
        <v>20329</v>
      </c>
      <c r="G64" s="775">
        <v>18602</v>
      </c>
      <c r="H64" s="776">
        <v>1727</v>
      </c>
      <c r="I64" s="764"/>
      <c r="J64" s="788"/>
      <c r="K64" s="764"/>
      <c r="L64" s="764"/>
      <c r="S64" s="753"/>
      <c r="T64" s="753"/>
      <c r="U64" s="753"/>
      <c r="V64" s="753"/>
      <c r="W64" s="753"/>
      <c r="X64" s="753"/>
      <c r="Y64" s="753"/>
      <c r="Z64" s="753"/>
      <c r="AA64" s="753"/>
      <c r="AB64" s="753"/>
      <c r="AC64" s="753"/>
      <c r="AD64" s="753"/>
      <c r="AE64" s="753"/>
    </row>
    <row r="65" spans="1:31" ht="15" customHeight="1">
      <c r="A65" s="777" t="s">
        <v>526</v>
      </c>
      <c r="B65" s="766"/>
      <c r="C65" s="766"/>
      <c r="D65" s="767"/>
      <c r="E65" s="768"/>
      <c r="F65" s="766"/>
      <c r="G65" s="767"/>
      <c r="H65" s="768"/>
      <c r="I65" s="764"/>
      <c r="J65" s="788"/>
      <c r="K65" s="764"/>
      <c r="L65" s="764"/>
      <c r="S65" s="753"/>
      <c r="T65" s="753"/>
      <c r="U65" s="753"/>
      <c r="V65" s="753"/>
      <c r="W65" s="753"/>
      <c r="X65" s="753"/>
      <c r="Y65" s="753"/>
      <c r="Z65" s="753"/>
      <c r="AA65" s="753"/>
      <c r="AB65" s="753"/>
      <c r="AC65" s="753"/>
      <c r="AD65" s="753"/>
      <c r="AE65" s="753"/>
    </row>
    <row r="66" spans="1:31" ht="17.100000000000001" customHeight="1">
      <c r="A66" s="769" t="s">
        <v>527</v>
      </c>
      <c r="B66" s="770">
        <v>116210</v>
      </c>
      <c r="C66" s="770">
        <v>114604</v>
      </c>
      <c r="D66" s="771">
        <v>64883</v>
      </c>
      <c r="E66" s="772">
        <v>49721</v>
      </c>
      <c r="F66" s="770">
        <v>1606</v>
      </c>
      <c r="G66" s="771">
        <v>1402</v>
      </c>
      <c r="H66" s="772">
        <v>204</v>
      </c>
      <c r="I66" s="764"/>
      <c r="J66" s="788"/>
      <c r="K66" s="764"/>
      <c r="L66" s="764"/>
      <c r="S66" s="753"/>
      <c r="T66" s="753"/>
      <c r="U66" s="753"/>
      <c r="V66" s="753"/>
      <c r="W66" s="753"/>
      <c r="X66" s="753"/>
      <c r="Y66" s="753"/>
      <c r="Z66" s="753"/>
      <c r="AA66" s="753"/>
      <c r="AB66" s="753"/>
      <c r="AC66" s="753"/>
      <c r="AD66" s="753"/>
      <c r="AE66" s="753"/>
    </row>
    <row r="67" spans="1:31" ht="17.100000000000001" customHeight="1">
      <c r="A67" s="773" t="s">
        <v>528</v>
      </c>
      <c r="B67" s="774">
        <v>145673</v>
      </c>
      <c r="C67" s="774">
        <v>141973</v>
      </c>
      <c r="D67" s="775">
        <v>76217</v>
      </c>
      <c r="E67" s="776">
        <v>65756</v>
      </c>
      <c r="F67" s="774">
        <v>3700</v>
      </c>
      <c r="G67" s="775">
        <v>3382</v>
      </c>
      <c r="H67" s="776">
        <v>318</v>
      </c>
      <c r="I67" s="764"/>
      <c r="J67" s="788"/>
      <c r="K67" s="764"/>
      <c r="L67" s="764"/>
      <c r="S67" s="753"/>
      <c r="T67" s="753"/>
      <c r="U67" s="753"/>
      <c r="V67" s="753"/>
      <c r="W67" s="753"/>
      <c r="X67" s="753"/>
      <c r="Y67" s="753"/>
      <c r="Z67" s="753"/>
      <c r="AA67" s="753"/>
      <c r="AB67" s="753"/>
      <c r="AC67" s="753"/>
      <c r="AD67" s="753"/>
      <c r="AE67" s="753"/>
    </row>
    <row r="68" spans="1:31" ht="17.100000000000001" customHeight="1">
      <c r="A68" s="773" t="s">
        <v>529</v>
      </c>
      <c r="B68" s="774">
        <v>96121</v>
      </c>
      <c r="C68" s="774">
        <v>92439</v>
      </c>
      <c r="D68" s="775">
        <v>46602</v>
      </c>
      <c r="E68" s="776">
        <v>45837</v>
      </c>
      <c r="F68" s="774">
        <v>3682</v>
      </c>
      <c r="G68" s="775">
        <v>3388</v>
      </c>
      <c r="H68" s="776">
        <v>294</v>
      </c>
      <c r="I68" s="764"/>
      <c r="J68" s="788"/>
      <c r="K68" s="764"/>
      <c r="L68" s="764"/>
      <c r="S68" s="753"/>
      <c r="T68" s="753"/>
      <c r="U68" s="753"/>
      <c r="V68" s="753"/>
      <c r="W68" s="753"/>
      <c r="X68" s="753"/>
      <c r="Y68" s="753"/>
      <c r="Z68" s="753"/>
      <c r="AA68" s="753"/>
      <c r="AB68" s="753"/>
      <c r="AC68" s="753"/>
      <c r="AD68" s="753"/>
      <c r="AE68" s="753"/>
    </row>
    <row r="69" spans="1:31" ht="17.100000000000001" customHeight="1">
      <c r="A69" s="773" t="s">
        <v>530</v>
      </c>
      <c r="B69" s="774">
        <v>197707</v>
      </c>
      <c r="C69" s="774">
        <v>194015</v>
      </c>
      <c r="D69" s="775">
        <v>108531</v>
      </c>
      <c r="E69" s="776">
        <v>85484</v>
      </c>
      <c r="F69" s="774">
        <v>3692</v>
      </c>
      <c r="G69" s="775">
        <v>3240</v>
      </c>
      <c r="H69" s="776">
        <v>452</v>
      </c>
      <c r="I69" s="764"/>
      <c r="J69" s="788"/>
      <c r="K69" s="764"/>
      <c r="L69" s="764"/>
      <c r="S69" s="753"/>
      <c r="T69" s="753"/>
      <c r="U69" s="753"/>
      <c r="V69" s="753"/>
      <c r="W69" s="753"/>
      <c r="X69" s="753"/>
      <c r="Y69" s="753"/>
      <c r="Z69" s="753"/>
      <c r="AA69" s="753"/>
      <c r="AB69" s="753"/>
      <c r="AC69" s="753"/>
      <c r="AD69" s="753"/>
      <c r="AE69" s="753"/>
    </row>
    <row r="70" spans="1:31" ht="17.100000000000001" customHeight="1">
      <c r="A70" s="773" t="s">
        <v>531</v>
      </c>
      <c r="B70" s="774">
        <v>220883</v>
      </c>
      <c r="C70" s="774">
        <v>210728</v>
      </c>
      <c r="D70" s="775">
        <v>100197</v>
      </c>
      <c r="E70" s="776">
        <v>110531</v>
      </c>
      <c r="F70" s="774">
        <v>10155</v>
      </c>
      <c r="G70" s="775">
        <v>7988</v>
      </c>
      <c r="H70" s="776">
        <v>2167</v>
      </c>
      <c r="I70" s="764"/>
      <c r="J70" s="788"/>
      <c r="K70" s="764"/>
      <c r="L70" s="764"/>
      <c r="S70" s="753"/>
      <c r="T70" s="753"/>
      <c r="U70" s="753"/>
      <c r="V70" s="753"/>
      <c r="W70" s="753"/>
      <c r="X70" s="753"/>
      <c r="Y70" s="753"/>
      <c r="Z70" s="753"/>
      <c r="AA70" s="753"/>
      <c r="AB70" s="753"/>
      <c r="AC70" s="753"/>
      <c r="AD70" s="753"/>
      <c r="AE70" s="753"/>
    </row>
    <row r="71" spans="1:31" ht="17.100000000000001" customHeight="1">
      <c r="A71" s="773" t="s">
        <v>532</v>
      </c>
      <c r="B71" s="774">
        <v>198112</v>
      </c>
      <c r="C71" s="774">
        <v>185984</v>
      </c>
      <c r="D71" s="775">
        <v>93370</v>
      </c>
      <c r="E71" s="776">
        <v>92614</v>
      </c>
      <c r="F71" s="774">
        <v>12128</v>
      </c>
      <c r="G71" s="775">
        <v>11007</v>
      </c>
      <c r="H71" s="776">
        <v>1121</v>
      </c>
      <c r="I71" s="764"/>
      <c r="J71" s="788"/>
      <c r="K71" s="764"/>
      <c r="L71" s="764"/>
      <c r="S71" s="753"/>
      <c r="T71" s="753"/>
      <c r="U71" s="753"/>
      <c r="V71" s="753"/>
      <c r="W71" s="753"/>
      <c r="X71" s="753"/>
      <c r="Y71" s="753"/>
      <c r="Z71" s="753"/>
      <c r="AA71" s="753"/>
      <c r="AB71" s="753"/>
      <c r="AC71" s="753"/>
      <c r="AD71" s="753"/>
      <c r="AE71" s="753"/>
    </row>
    <row r="72" spans="1:31" ht="17.100000000000001" customHeight="1">
      <c r="A72" s="773" t="s">
        <v>533</v>
      </c>
      <c r="B72" s="774">
        <v>240496</v>
      </c>
      <c r="C72" s="774">
        <v>227100</v>
      </c>
      <c r="D72" s="775">
        <v>112582</v>
      </c>
      <c r="E72" s="776">
        <v>114518</v>
      </c>
      <c r="F72" s="774">
        <v>13396</v>
      </c>
      <c r="G72" s="775">
        <v>12342</v>
      </c>
      <c r="H72" s="776">
        <v>1054</v>
      </c>
      <c r="I72" s="764"/>
      <c r="J72" s="788"/>
      <c r="K72" s="764"/>
      <c r="L72" s="764"/>
      <c r="S72" s="753"/>
      <c r="T72" s="753"/>
      <c r="U72" s="753"/>
      <c r="V72" s="753"/>
      <c r="W72" s="753"/>
      <c r="X72" s="753"/>
      <c r="Y72" s="753"/>
      <c r="Z72" s="753"/>
      <c r="AA72" s="753"/>
      <c r="AB72" s="753"/>
      <c r="AC72" s="753"/>
      <c r="AD72" s="753"/>
      <c r="AE72" s="753"/>
    </row>
    <row r="73" spans="1:31" ht="17.100000000000001" customHeight="1">
      <c r="A73" s="773" t="s">
        <v>534</v>
      </c>
      <c r="B73" s="774">
        <v>196992</v>
      </c>
      <c r="C73" s="774">
        <v>185221</v>
      </c>
      <c r="D73" s="775">
        <v>86866</v>
      </c>
      <c r="E73" s="776">
        <v>98355</v>
      </c>
      <c r="F73" s="774">
        <v>11771</v>
      </c>
      <c r="G73" s="775">
        <v>10809</v>
      </c>
      <c r="H73" s="776">
        <v>962</v>
      </c>
      <c r="I73" s="764"/>
      <c r="J73" s="788"/>
      <c r="K73" s="764"/>
      <c r="L73" s="764"/>
      <c r="S73" s="753"/>
      <c r="T73" s="753"/>
      <c r="U73" s="753"/>
      <c r="V73" s="753"/>
      <c r="W73" s="753"/>
      <c r="X73" s="753"/>
      <c r="Y73" s="753"/>
      <c r="Z73" s="753"/>
      <c r="AA73" s="753"/>
      <c r="AB73" s="753"/>
      <c r="AC73" s="753"/>
      <c r="AD73" s="753"/>
      <c r="AE73" s="753"/>
    </row>
    <row r="74" spans="1:31" ht="17.100000000000001" customHeight="1">
      <c r="A74" s="773" t="s">
        <v>535</v>
      </c>
      <c r="B74" s="774">
        <v>132766</v>
      </c>
      <c r="C74" s="774">
        <v>123864</v>
      </c>
      <c r="D74" s="775">
        <v>57204</v>
      </c>
      <c r="E74" s="776">
        <v>66660</v>
      </c>
      <c r="F74" s="774">
        <v>8902</v>
      </c>
      <c r="G74" s="775">
        <v>8088</v>
      </c>
      <c r="H74" s="776">
        <v>814</v>
      </c>
      <c r="I74" s="764"/>
      <c r="J74" s="788"/>
      <c r="K74" s="764"/>
      <c r="L74" s="764"/>
      <c r="S74" s="753"/>
      <c r="T74" s="753"/>
      <c r="U74" s="753"/>
      <c r="V74" s="753"/>
      <c r="W74" s="753"/>
      <c r="X74" s="753"/>
      <c r="Y74" s="753"/>
      <c r="Z74" s="753"/>
      <c r="AA74" s="753"/>
      <c r="AB74" s="753"/>
      <c r="AC74" s="753"/>
      <c r="AD74" s="753"/>
      <c r="AE74" s="753"/>
    </row>
    <row r="75" spans="1:31" ht="17.100000000000001" customHeight="1">
      <c r="A75" s="773" t="s">
        <v>536</v>
      </c>
      <c r="B75" s="774">
        <v>95772</v>
      </c>
      <c r="C75" s="774">
        <v>88445</v>
      </c>
      <c r="D75" s="775">
        <v>41241</v>
      </c>
      <c r="E75" s="776">
        <v>47204</v>
      </c>
      <c r="F75" s="774">
        <v>7327</v>
      </c>
      <c r="G75" s="775">
        <v>6559</v>
      </c>
      <c r="H75" s="776">
        <v>768</v>
      </c>
      <c r="I75" s="764"/>
      <c r="J75" s="788"/>
      <c r="K75" s="764"/>
      <c r="L75" s="764"/>
      <c r="S75" s="783"/>
      <c r="T75" s="753"/>
      <c r="U75" s="753"/>
      <c r="V75" s="753"/>
      <c r="W75" s="753"/>
      <c r="X75" s="753"/>
      <c r="Y75" s="753"/>
      <c r="Z75" s="753"/>
      <c r="AA75" s="753"/>
      <c r="AB75" s="753"/>
      <c r="AC75" s="753"/>
      <c r="AD75" s="753"/>
      <c r="AE75" s="753"/>
    </row>
    <row r="76" spans="1:31" ht="17.100000000000001" customHeight="1">
      <c r="A76" s="773" t="s">
        <v>537</v>
      </c>
      <c r="B76" s="774">
        <v>75555</v>
      </c>
      <c r="C76" s="774">
        <v>69888</v>
      </c>
      <c r="D76" s="775">
        <v>32666</v>
      </c>
      <c r="E76" s="776">
        <v>37222</v>
      </c>
      <c r="F76" s="774">
        <v>5667</v>
      </c>
      <c r="G76" s="775">
        <v>5096</v>
      </c>
      <c r="H76" s="776">
        <v>571</v>
      </c>
      <c r="I76" s="764"/>
      <c r="J76" s="788"/>
      <c r="K76" s="764"/>
      <c r="L76" s="764"/>
      <c r="S76" s="753"/>
      <c r="T76" s="753"/>
      <c r="U76" s="753"/>
      <c r="V76" s="753"/>
      <c r="W76" s="753"/>
      <c r="X76" s="753"/>
      <c r="Y76" s="753"/>
      <c r="Z76" s="753"/>
      <c r="AA76" s="753"/>
      <c r="AB76" s="753"/>
      <c r="AC76" s="753"/>
      <c r="AD76" s="753"/>
      <c r="AE76" s="753"/>
    </row>
    <row r="77" spans="1:31" ht="17.100000000000001" customHeight="1">
      <c r="A77" s="773" t="s">
        <v>538</v>
      </c>
      <c r="B77" s="774">
        <v>77555</v>
      </c>
      <c r="C77" s="774">
        <v>71944</v>
      </c>
      <c r="D77" s="775">
        <v>34330</v>
      </c>
      <c r="E77" s="776">
        <v>37614</v>
      </c>
      <c r="F77" s="774">
        <v>5611</v>
      </c>
      <c r="G77" s="775">
        <v>5095</v>
      </c>
      <c r="H77" s="776">
        <v>516</v>
      </c>
      <c r="I77" s="764"/>
      <c r="J77" s="788"/>
      <c r="K77" s="764"/>
      <c r="L77" s="764"/>
      <c r="S77" s="753"/>
      <c r="T77" s="753"/>
      <c r="U77" s="753"/>
      <c r="V77" s="753"/>
      <c r="W77" s="753"/>
      <c r="X77" s="753"/>
      <c r="Y77" s="753"/>
      <c r="Z77" s="753"/>
      <c r="AA77" s="753"/>
      <c r="AB77" s="753"/>
      <c r="AC77" s="753"/>
      <c r="AD77" s="753"/>
      <c r="AE77" s="753"/>
    </row>
    <row r="78" spans="1:31" ht="17.100000000000001" customHeight="1">
      <c r="A78" s="773" t="s">
        <v>539</v>
      </c>
      <c r="B78" s="774">
        <v>77889</v>
      </c>
      <c r="C78" s="774">
        <v>72811</v>
      </c>
      <c r="D78" s="775">
        <v>35267</v>
      </c>
      <c r="E78" s="776">
        <v>37544</v>
      </c>
      <c r="F78" s="774">
        <v>5078</v>
      </c>
      <c r="G78" s="775">
        <v>4649</v>
      </c>
      <c r="H78" s="776">
        <v>429</v>
      </c>
      <c r="I78" s="764"/>
      <c r="J78" s="788"/>
      <c r="K78" s="764"/>
      <c r="L78" s="764"/>
      <c r="S78" s="753"/>
      <c r="T78" s="753"/>
      <c r="U78" s="753"/>
      <c r="V78" s="753"/>
      <c r="W78" s="753"/>
      <c r="X78" s="753"/>
      <c r="Y78" s="753"/>
      <c r="Z78" s="753"/>
      <c r="AA78" s="753"/>
      <c r="AB78" s="753"/>
      <c r="AC78" s="753"/>
      <c r="AD78" s="753"/>
      <c r="AE78" s="753"/>
    </row>
    <row r="79" spans="1:31" ht="17.100000000000001" customHeight="1">
      <c r="A79" s="773" t="s">
        <v>540</v>
      </c>
      <c r="B79" s="774">
        <v>61054</v>
      </c>
      <c r="C79" s="774">
        <v>57313</v>
      </c>
      <c r="D79" s="775">
        <v>28044</v>
      </c>
      <c r="E79" s="776">
        <v>29269</v>
      </c>
      <c r="F79" s="774">
        <v>3741</v>
      </c>
      <c r="G79" s="775">
        <v>3404</v>
      </c>
      <c r="H79" s="776">
        <v>337</v>
      </c>
      <c r="I79" s="764"/>
      <c r="J79" s="788"/>
      <c r="K79" s="764"/>
      <c r="L79" s="764"/>
      <c r="S79" s="753"/>
      <c r="T79" s="753"/>
      <c r="U79" s="753"/>
      <c r="V79" s="753"/>
      <c r="W79" s="753"/>
      <c r="X79" s="753"/>
      <c r="Y79" s="753"/>
      <c r="Z79" s="753"/>
      <c r="AA79" s="753"/>
      <c r="AB79" s="753"/>
      <c r="AC79" s="753"/>
      <c r="AD79" s="753"/>
      <c r="AE79" s="753"/>
    </row>
    <row r="80" spans="1:31" ht="17.100000000000001" customHeight="1">
      <c r="A80" s="773" t="s">
        <v>541</v>
      </c>
      <c r="B80" s="774">
        <v>42943</v>
      </c>
      <c r="C80" s="774">
        <v>40373</v>
      </c>
      <c r="D80" s="775">
        <v>19964</v>
      </c>
      <c r="E80" s="776">
        <v>20409</v>
      </c>
      <c r="F80" s="774">
        <v>2570</v>
      </c>
      <c r="G80" s="775">
        <v>2365</v>
      </c>
      <c r="H80" s="776">
        <v>205</v>
      </c>
      <c r="I80" s="764"/>
      <c r="J80" s="788"/>
      <c r="K80" s="764"/>
      <c r="L80" s="764"/>
      <c r="S80" s="753"/>
      <c r="T80" s="753"/>
      <c r="U80" s="753"/>
      <c r="V80" s="753"/>
      <c r="W80" s="753"/>
      <c r="X80" s="753"/>
      <c r="Y80" s="753"/>
      <c r="Z80" s="753"/>
      <c r="AA80" s="753"/>
      <c r="AB80" s="753"/>
      <c r="AC80" s="753"/>
      <c r="AD80" s="753"/>
      <c r="AE80" s="753"/>
    </row>
    <row r="81" spans="1:31" ht="17.100000000000001" customHeight="1">
      <c r="A81" s="773" t="s">
        <v>542</v>
      </c>
      <c r="B81" s="774">
        <v>17759</v>
      </c>
      <c r="C81" s="774">
        <v>16420</v>
      </c>
      <c r="D81" s="775">
        <v>8068</v>
      </c>
      <c r="E81" s="776">
        <v>8352</v>
      </c>
      <c r="F81" s="774">
        <v>1339</v>
      </c>
      <c r="G81" s="775">
        <v>1238</v>
      </c>
      <c r="H81" s="776">
        <v>101</v>
      </c>
      <c r="I81" s="764"/>
      <c r="J81" s="788"/>
      <c r="K81" s="764"/>
      <c r="L81" s="764"/>
      <c r="S81" s="753"/>
      <c r="T81" s="753"/>
      <c r="U81" s="753"/>
      <c r="V81" s="753"/>
      <c r="W81" s="753"/>
      <c r="X81" s="753"/>
      <c r="Y81" s="753"/>
      <c r="Z81" s="753"/>
      <c r="AA81" s="753"/>
      <c r="AB81" s="753"/>
      <c r="AC81" s="753"/>
      <c r="AD81" s="753"/>
      <c r="AE81" s="753"/>
    </row>
    <row r="82" spans="1:31" ht="17.100000000000001" customHeight="1">
      <c r="A82" s="777" t="s">
        <v>923</v>
      </c>
      <c r="B82" s="766">
        <v>25320</v>
      </c>
      <c r="C82" s="766">
        <v>23410</v>
      </c>
      <c r="D82" s="767">
        <v>12052</v>
      </c>
      <c r="E82" s="768">
        <v>11358</v>
      </c>
      <c r="F82" s="766">
        <v>1910</v>
      </c>
      <c r="G82" s="767">
        <v>1761</v>
      </c>
      <c r="H82" s="768">
        <v>149</v>
      </c>
      <c r="I82" s="764"/>
      <c r="J82" s="788"/>
      <c r="K82" s="764"/>
      <c r="L82" s="764"/>
      <c r="S82" s="753"/>
      <c r="T82" s="753"/>
      <c r="U82" s="753"/>
      <c r="V82" s="753"/>
      <c r="W82" s="753"/>
      <c r="X82" s="753"/>
      <c r="Y82" s="753"/>
      <c r="Z82" s="753"/>
      <c r="AA82" s="753"/>
      <c r="AB82" s="753"/>
      <c r="AC82" s="753"/>
      <c r="AD82" s="753"/>
      <c r="AE82" s="753"/>
    </row>
    <row r="83" spans="1:31" ht="17.100000000000001" customHeight="1">
      <c r="A83" s="777" t="s">
        <v>927</v>
      </c>
      <c r="B83" s="766">
        <v>10447</v>
      </c>
      <c r="C83" s="766">
        <v>9744</v>
      </c>
      <c r="D83" s="767">
        <v>5235</v>
      </c>
      <c r="E83" s="768">
        <v>4509</v>
      </c>
      <c r="F83" s="766">
        <v>703</v>
      </c>
      <c r="G83" s="767">
        <v>647</v>
      </c>
      <c r="H83" s="768">
        <v>56</v>
      </c>
      <c r="I83" s="764"/>
      <c r="J83" s="788"/>
      <c r="K83" s="764"/>
      <c r="L83" s="764"/>
      <c r="S83" s="753"/>
      <c r="T83" s="753"/>
      <c r="U83" s="753"/>
      <c r="V83" s="753"/>
      <c r="W83" s="753"/>
      <c r="X83" s="753"/>
      <c r="Y83" s="753"/>
      <c r="Z83" s="753"/>
      <c r="AA83" s="753"/>
      <c r="AB83" s="753"/>
      <c r="AC83" s="753"/>
      <c r="AD83" s="753"/>
      <c r="AE83" s="753"/>
    </row>
    <row r="84" spans="1:31" ht="17.100000000000001" customHeight="1">
      <c r="A84" s="777" t="s">
        <v>926</v>
      </c>
      <c r="B84" s="766">
        <v>5135</v>
      </c>
      <c r="C84" s="766">
        <v>4792</v>
      </c>
      <c r="D84" s="767">
        <v>2716</v>
      </c>
      <c r="E84" s="768">
        <v>2076</v>
      </c>
      <c r="F84" s="766">
        <v>343</v>
      </c>
      <c r="G84" s="767">
        <v>318</v>
      </c>
      <c r="H84" s="768">
        <v>25</v>
      </c>
      <c r="I84" s="764"/>
      <c r="J84" s="788"/>
      <c r="K84" s="764"/>
      <c r="L84" s="764"/>
      <c r="S84" s="753"/>
      <c r="T84" s="753"/>
      <c r="U84" s="753"/>
      <c r="V84" s="753"/>
      <c r="W84" s="753"/>
      <c r="X84" s="753"/>
      <c r="Y84" s="753"/>
      <c r="Z84" s="753"/>
      <c r="AA84" s="753"/>
      <c r="AB84" s="753"/>
      <c r="AC84" s="753"/>
      <c r="AD84" s="753"/>
      <c r="AE84" s="753"/>
    </row>
    <row r="85" spans="1:31" ht="17.100000000000001" customHeight="1">
      <c r="A85" s="777" t="s">
        <v>925</v>
      </c>
      <c r="B85" s="766">
        <v>1022</v>
      </c>
      <c r="C85" s="766">
        <v>961</v>
      </c>
      <c r="D85" s="767">
        <v>570</v>
      </c>
      <c r="E85" s="768">
        <v>391</v>
      </c>
      <c r="F85" s="766">
        <v>61</v>
      </c>
      <c r="G85" s="767">
        <v>57</v>
      </c>
      <c r="H85" s="768">
        <v>4</v>
      </c>
      <c r="I85" s="764"/>
      <c r="J85" s="788"/>
      <c r="K85" s="764"/>
      <c r="L85" s="764"/>
      <c r="S85" s="753"/>
      <c r="T85" s="753"/>
      <c r="U85" s="753"/>
      <c r="V85" s="753"/>
      <c r="W85" s="753"/>
      <c r="X85" s="753"/>
      <c r="Y85" s="753"/>
      <c r="Z85" s="753"/>
      <c r="AA85" s="753"/>
      <c r="AB85" s="753"/>
      <c r="AC85" s="753"/>
      <c r="AD85" s="753"/>
      <c r="AE85" s="753"/>
    </row>
    <row r="86" spans="1:31" ht="17.100000000000001" customHeight="1">
      <c r="A86" s="778" t="s">
        <v>924</v>
      </c>
      <c r="B86" s="779">
        <v>107</v>
      </c>
      <c r="C86" s="779">
        <v>98</v>
      </c>
      <c r="D86" s="780">
        <v>64</v>
      </c>
      <c r="E86" s="781">
        <v>34</v>
      </c>
      <c r="F86" s="779">
        <v>9</v>
      </c>
      <c r="G86" s="780">
        <v>8</v>
      </c>
      <c r="H86" s="781">
        <v>1</v>
      </c>
      <c r="I86" s="764"/>
      <c r="J86" s="788"/>
      <c r="K86" s="764"/>
      <c r="L86" s="764"/>
      <c r="S86" s="753"/>
      <c r="T86" s="753"/>
      <c r="U86" s="753"/>
      <c r="V86" s="753"/>
      <c r="W86" s="753"/>
      <c r="X86" s="753"/>
      <c r="Y86" s="753"/>
      <c r="Z86" s="753"/>
      <c r="AA86" s="753"/>
      <c r="AB86" s="753"/>
      <c r="AC86" s="753"/>
      <c r="AD86" s="753"/>
      <c r="AE86" s="753"/>
    </row>
    <row r="87" spans="1:31" ht="15.75">
      <c r="S87" s="753"/>
      <c r="T87" s="753"/>
      <c r="U87" s="753"/>
      <c r="V87" s="753"/>
      <c r="W87" s="753"/>
      <c r="X87" s="753"/>
      <c r="Y87" s="753"/>
      <c r="Z87" s="753"/>
      <c r="AA87" s="753"/>
      <c r="AB87" s="753"/>
      <c r="AC87" s="753"/>
      <c r="AD87" s="753"/>
      <c r="AE87" s="753"/>
    </row>
    <row r="89" spans="1:31">
      <c r="B89" s="785"/>
      <c r="C89" s="785"/>
      <c r="D89" s="785"/>
      <c r="E89" s="785"/>
      <c r="F89" s="785"/>
      <c r="G89" s="785"/>
      <c r="H89" s="785"/>
    </row>
    <row r="90" spans="1:31">
      <c r="B90" s="785"/>
      <c r="C90" s="785"/>
      <c r="D90" s="785"/>
      <c r="E90" s="785"/>
      <c r="F90" s="785"/>
      <c r="G90" s="785"/>
      <c r="H90" s="785"/>
    </row>
    <row r="91" spans="1:31">
      <c r="B91" s="785"/>
      <c r="C91" s="785"/>
      <c r="D91" s="785"/>
      <c r="E91" s="785"/>
      <c r="F91" s="785"/>
      <c r="G91" s="785"/>
      <c r="H91" s="785"/>
    </row>
    <row r="92" spans="1:31">
      <c r="B92" s="785"/>
      <c r="C92" s="785"/>
      <c r="D92" s="785"/>
      <c r="E92" s="785"/>
      <c r="F92" s="785"/>
      <c r="G92" s="785"/>
      <c r="H92" s="785"/>
    </row>
    <row r="93" spans="1:31">
      <c r="B93" s="785"/>
      <c r="C93" s="785"/>
      <c r="D93" s="785"/>
      <c r="E93" s="785"/>
      <c r="F93" s="785"/>
      <c r="G93" s="785"/>
      <c r="H93" s="785"/>
    </row>
    <row r="94" spans="1:31">
      <c r="B94" s="785"/>
      <c r="C94" s="785"/>
      <c r="D94" s="785"/>
      <c r="E94" s="785"/>
      <c r="F94" s="785"/>
      <c r="G94" s="785"/>
      <c r="H94" s="785"/>
    </row>
    <row r="95" spans="1:31">
      <c r="B95" s="785"/>
      <c r="C95" s="785"/>
      <c r="D95" s="785"/>
      <c r="E95" s="785"/>
      <c r="F95" s="785"/>
      <c r="G95" s="785"/>
      <c r="H95" s="785"/>
    </row>
    <row r="96" spans="1:31">
      <c r="B96" s="785"/>
      <c r="C96" s="785"/>
      <c r="D96" s="785"/>
      <c r="E96" s="785"/>
      <c r="F96" s="785"/>
      <c r="G96" s="785"/>
      <c r="H96" s="785"/>
    </row>
    <row r="97" spans="2:8">
      <c r="B97" s="785"/>
      <c r="C97" s="785"/>
      <c r="D97" s="785"/>
      <c r="E97" s="785"/>
      <c r="F97" s="785"/>
      <c r="G97" s="785"/>
      <c r="H97" s="785"/>
    </row>
    <row r="98" spans="2:8">
      <c r="B98" s="785"/>
      <c r="C98" s="785"/>
      <c r="D98" s="785"/>
      <c r="E98" s="785"/>
      <c r="F98" s="785"/>
      <c r="G98" s="785"/>
      <c r="H98" s="785"/>
    </row>
    <row r="99" spans="2:8">
      <c r="B99" s="785"/>
      <c r="C99" s="785"/>
      <c r="D99" s="785"/>
      <c r="E99" s="785"/>
      <c r="F99" s="785"/>
      <c r="G99" s="785"/>
      <c r="H99" s="785"/>
    </row>
    <row r="100" spans="2:8">
      <c r="B100" s="785"/>
      <c r="C100" s="785"/>
      <c r="D100" s="785"/>
      <c r="E100" s="785"/>
      <c r="F100" s="785"/>
      <c r="G100" s="785"/>
      <c r="H100" s="785"/>
    </row>
    <row r="101" spans="2:8">
      <c r="B101" s="785"/>
      <c r="C101" s="785"/>
      <c r="D101" s="785"/>
      <c r="E101" s="785"/>
      <c r="F101" s="785"/>
      <c r="G101" s="785"/>
      <c r="H101" s="785"/>
    </row>
    <row r="102" spans="2:8">
      <c r="B102" s="785"/>
      <c r="C102" s="785"/>
      <c r="D102" s="785"/>
      <c r="E102" s="785"/>
      <c r="F102" s="785"/>
      <c r="G102" s="785"/>
      <c r="H102" s="785"/>
    </row>
    <row r="103" spans="2:8">
      <c r="B103" s="785"/>
      <c r="C103" s="785"/>
      <c r="D103" s="785"/>
      <c r="E103" s="785"/>
      <c r="F103" s="785"/>
      <c r="G103" s="785"/>
      <c r="H103" s="785"/>
    </row>
    <row r="104" spans="2:8">
      <c r="B104" s="785"/>
      <c r="C104" s="785"/>
      <c r="D104" s="785"/>
      <c r="E104" s="785"/>
      <c r="F104" s="785"/>
      <c r="G104" s="785"/>
      <c r="H104" s="785"/>
    </row>
    <row r="105" spans="2:8">
      <c r="B105" s="785"/>
      <c r="C105" s="785"/>
      <c r="D105" s="785"/>
      <c r="E105" s="785"/>
      <c r="F105" s="785"/>
      <c r="G105" s="785"/>
      <c r="H105" s="785"/>
    </row>
    <row r="106" spans="2:8">
      <c r="B106" s="785"/>
      <c r="C106" s="785"/>
      <c r="D106" s="785"/>
      <c r="E106" s="785"/>
      <c r="F106" s="785"/>
      <c r="G106" s="785"/>
      <c r="H106" s="785"/>
    </row>
    <row r="107" spans="2:8">
      <c r="B107" s="785"/>
      <c r="C107" s="785"/>
      <c r="D107" s="785"/>
      <c r="E107" s="785"/>
      <c r="F107" s="785"/>
      <c r="G107" s="785"/>
      <c r="H107" s="785"/>
    </row>
    <row r="108" spans="2:8">
      <c r="B108" s="785"/>
      <c r="C108" s="785"/>
      <c r="D108" s="785"/>
      <c r="E108" s="785"/>
      <c r="F108" s="785"/>
      <c r="G108" s="785"/>
      <c r="H108" s="785"/>
    </row>
    <row r="109" spans="2:8">
      <c r="B109" s="785"/>
      <c r="C109" s="785"/>
      <c r="D109" s="785"/>
      <c r="E109" s="785"/>
      <c r="F109" s="785"/>
      <c r="G109" s="785"/>
      <c r="H109" s="785"/>
    </row>
    <row r="110" spans="2:8">
      <c r="B110" s="785"/>
      <c r="C110" s="785"/>
      <c r="D110" s="785"/>
      <c r="E110" s="785"/>
      <c r="F110" s="785"/>
      <c r="G110" s="785"/>
      <c r="H110" s="785"/>
    </row>
    <row r="111" spans="2:8">
      <c r="B111" s="785"/>
      <c r="C111" s="785"/>
      <c r="D111" s="785"/>
      <c r="E111" s="785"/>
      <c r="F111" s="785"/>
      <c r="G111" s="785"/>
      <c r="H111" s="785"/>
    </row>
  </sheetData>
  <mergeCells count="7">
    <mergeCell ref="A3:A5"/>
    <mergeCell ref="B3:B5"/>
    <mergeCell ref="C3:H3"/>
    <mergeCell ref="C4:C5"/>
    <mergeCell ref="D4:E4"/>
    <mergeCell ref="F4:F5"/>
    <mergeCell ref="G4:H4"/>
  </mergeCells>
  <hyperlinks>
    <hyperlink ref="A1" location="Содержание!A45" display="Содержание"/>
  </hyperlinks>
  <printOptions horizontalCentered="1" verticalCentered="1"/>
  <pageMargins left="0.70866141732283472" right="0.70866141732283472" top="0.78740157480314965" bottom="0.78740157480314965" header="0.39370078740157483" footer="0.31496062992125984"/>
  <pageSetup paperSize="9" firstPageNumber="92" orientation="landscape" useFirstPageNumber="1" r:id="rId1"/>
  <headerFooter>
    <oddHeader>&amp;C&amp;9&amp;P</oddHeader>
  </headerFooter>
  <rowBreaks count="2" manualBreakCount="2">
    <brk id="32" max="16383" man="1"/>
    <brk id="59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1"/>
  <sheetViews>
    <sheetView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L23" sqref="L23"/>
    </sheetView>
  </sheetViews>
  <sheetFormatPr defaultColWidth="21.85546875" defaultRowHeight="15.75"/>
  <cols>
    <col min="1" max="1" width="31.5703125" style="650" customWidth="1"/>
    <col min="2" max="2" width="15.28515625" style="650" customWidth="1"/>
    <col min="3" max="3" width="13.5703125" style="650" customWidth="1"/>
    <col min="4" max="4" width="12.5703125" style="650" customWidth="1"/>
    <col min="5" max="5" width="13.5703125" style="650" customWidth="1"/>
    <col min="6" max="6" width="15.5703125" style="650" customWidth="1"/>
    <col min="7" max="7" width="11.5703125" style="650" customWidth="1"/>
    <col min="8" max="8" width="16.5703125" style="650" customWidth="1"/>
    <col min="9" max="9" width="5.5703125" style="753" customWidth="1"/>
    <col min="10" max="10" width="11" style="753" customWidth="1"/>
    <col min="11" max="11" width="7.85546875" style="753" customWidth="1"/>
    <col min="12" max="12" width="7.42578125" style="753" customWidth="1"/>
    <col min="13" max="19" width="5.5703125" style="753" customWidth="1"/>
    <col min="20" max="57" width="5.5703125" style="650" customWidth="1"/>
    <col min="58" max="256" width="21.85546875" style="650"/>
    <col min="257" max="257" width="31.5703125" style="650" customWidth="1"/>
    <col min="258" max="258" width="15.28515625" style="650" customWidth="1"/>
    <col min="259" max="259" width="13.5703125" style="650" customWidth="1"/>
    <col min="260" max="260" width="12.5703125" style="650" customWidth="1"/>
    <col min="261" max="261" width="13.5703125" style="650" customWidth="1"/>
    <col min="262" max="262" width="15.5703125" style="650" customWidth="1"/>
    <col min="263" max="263" width="11.5703125" style="650" customWidth="1"/>
    <col min="264" max="264" width="16.5703125" style="650" customWidth="1"/>
    <col min="265" max="265" width="5.5703125" style="650" customWidth="1"/>
    <col min="266" max="266" width="11" style="650" customWidth="1"/>
    <col min="267" max="267" width="7.85546875" style="650" customWidth="1"/>
    <col min="268" max="268" width="7.42578125" style="650" customWidth="1"/>
    <col min="269" max="313" width="5.5703125" style="650" customWidth="1"/>
    <col min="314" max="512" width="21.85546875" style="650"/>
    <col min="513" max="513" width="31.5703125" style="650" customWidth="1"/>
    <col min="514" max="514" width="15.28515625" style="650" customWidth="1"/>
    <col min="515" max="515" width="13.5703125" style="650" customWidth="1"/>
    <col min="516" max="516" width="12.5703125" style="650" customWidth="1"/>
    <col min="517" max="517" width="13.5703125" style="650" customWidth="1"/>
    <col min="518" max="518" width="15.5703125" style="650" customWidth="1"/>
    <col min="519" max="519" width="11.5703125" style="650" customWidth="1"/>
    <col min="520" max="520" width="16.5703125" style="650" customWidth="1"/>
    <col min="521" max="521" width="5.5703125" style="650" customWidth="1"/>
    <col min="522" max="522" width="11" style="650" customWidth="1"/>
    <col min="523" max="523" width="7.85546875" style="650" customWidth="1"/>
    <col min="524" max="524" width="7.42578125" style="650" customWidth="1"/>
    <col min="525" max="569" width="5.5703125" style="650" customWidth="1"/>
    <col min="570" max="768" width="21.85546875" style="650"/>
    <col min="769" max="769" width="31.5703125" style="650" customWidth="1"/>
    <col min="770" max="770" width="15.28515625" style="650" customWidth="1"/>
    <col min="771" max="771" width="13.5703125" style="650" customWidth="1"/>
    <col min="772" max="772" width="12.5703125" style="650" customWidth="1"/>
    <col min="773" max="773" width="13.5703125" style="650" customWidth="1"/>
    <col min="774" max="774" width="15.5703125" style="650" customWidth="1"/>
    <col min="775" max="775" width="11.5703125" style="650" customWidth="1"/>
    <col min="776" max="776" width="16.5703125" style="650" customWidth="1"/>
    <col min="777" max="777" width="5.5703125" style="650" customWidth="1"/>
    <col min="778" max="778" width="11" style="650" customWidth="1"/>
    <col min="779" max="779" width="7.85546875" style="650" customWidth="1"/>
    <col min="780" max="780" width="7.42578125" style="650" customWidth="1"/>
    <col min="781" max="825" width="5.5703125" style="650" customWidth="1"/>
    <col min="826" max="1024" width="21.85546875" style="650"/>
    <col min="1025" max="1025" width="31.5703125" style="650" customWidth="1"/>
    <col min="1026" max="1026" width="15.28515625" style="650" customWidth="1"/>
    <col min="1027" max="1027" width="13.5703125" style="650" customWidth="1"/>
    <col min="1028" max="1028" width="12.5703125" style="650" customWidth="1"/>
    <col min="1029" max="1029" width="13.5703125" style="650" customWidth="1"/>
    <col min="1030" max="1030" width="15.5703125" style="650" customWidth="1"/>
    <col min="1031" max="1031" width="11.5703125" style="650" customWidth="1"/>
    <col min="1032" max="1032" width="16.5703125" style="650" customWidth="1"/>
    <col min="1033" max="1033" width="5.5703125" style="650" customWidth="1"/>
    <col min="1034" max="1034" width="11" style="650" customWidth="1"/>
    <col min="1035" max="1035" width="7.85546875" style="650" customWidth="1"/>
    <col min="1036" max="1036" width="7.42578125" style="650" customWidth="1"/>
    <col min="1037" max="1081" width="5.5703125" style="650" customWidth="1"/>
    <col min="1082" max="1280" width="21.85546875" style="650"/>
    <col min="1281" max="1281" width="31.5703125" style="650" customWidth="1"/>
    <col min="1282" max="1282" width="15.28515625" style="650" customWidth="1"/>
    <col min="1283" max="1283" width="13.5703125" style="650" customWidth="1"/>
    <col min="1284" max="1284" width="12.5703125" style="650" customWidth="1"/>
    <col min="1285" max="1285" width="13.5703125" style="650" customWidth="1"/>
    <col min="1286" max="1286" width="15.5703125" style="650" customWidth="1"/>
    <col min="1287" max="1287" width="11.5703125" style="650" customWidth="1"/>
    <col min="1288" max="1288" width="16.5703125" style="650" customWidth="1"/>
    <col min="1289" max="1289" width="5.5703125" style="650" customWidth="1"/>
    <col min="1290" max="1290" width="11" style="650" customWidth="1"/>
    <col min="1291" max="1291" width="7.85546875" style="650" customWidth="1"/>
    <col min="1292" max="1292" width="7.42578125" style="650" customWidth="1"/>
    <col min="1293" max="1337" width="5.5703125" style="650" customWidth="1"/>
    <col min="1338" max="1536" width="21.85546875" style="650"/>
    <col min="1537" max="1537" width="31.5703125" style="650" customWidth="1"/>
    <col min="1538" max="1538" width="15.28515625" style="650" customWidth="1"/>
    <col min="1539" max="1539" width="13.5703125" style="650" customWidth="1"/>
    <col min="1540" max="1540" width="12.5703125" style="650" customWidth="1"/>
    <col min="1541" max="1541" width="13.5703125" style="650" customWidth="1"/>
    <col min="1542" max="1542" width="15.5703125" style="650" customWidth="1"/>
    <col min="1543" max="1543" width="11.5703125" style="650" customWidth="1"/>
    <col min="1544" max="1544" width="16.5703125" style="650" customWidth="1"/>
    <col min="1545" max="1545" width="5.5703125" style="650" customWidth="1"/>
    <col min="1546" max="1546" width="11" style="650" customWidth="1"/>
    <col min="1547" max="1547" width="7.85546875" style="650" customWidth="1"/>
    <col min="1548" max="1548" width="7.42578125" style="650" customWidth="1"/>
    <col min="1549" max="1593" width="5.5703125" style="650" customWidth="1"/>
    <col min="1594" max="1792" width="21.85546875" style="650"/>
    <col min="1793" max="1793" width="31.5703125" style="650" customWidth="1"/>
    <col min="1794" max="1794" width="15.28515625" style="650" customWidth="1"/>
    <col min="1795" max="1795" width="13.5703125" style="650" customWidth="1"/>
    <col min="1796" max="1796" width="12.5703125" style="650" customWidth="1"/>
    <col min="1797" max="1797" width="13.5703125" style="650" customWidth="1"/>
    <col min="1798" max="1798" width="15.5703125" style="650" customWidth="1"/>
    <col min="1799" max="1799" width="11.5703125" style="650" customWidth="1"/>
    <col min="1800" max="1800" width="16.5703125" style="650" customWidth="1"/>
    <col min="1801" max="1801" width="5.5703125" style="650" customWidth="1"/>
    <col min="1802" max="1802" width="11" style="650" customWidth="1"/>
    <col min="1803" max="1803" width="7.85546875" style="650" customWidth="1"/>
    <col min="1804" max="1804" width="7.42578125" style="650" customWidth="1"/>
    <col min="1805" max="1849" width="5.5703125" style="650" customWidth="1"/>
    <col min="1850" max="2048" width="21.85546875" style="650"/>
    <col min="2049" max="2049" width="31.5703125" style="650" customWidth="1"/>
    <col min="2050" max="2050" width="15.28515625" style="650" customWidth="1"/>
    <col min="2051" max="2051" width="13.5703125" style="650" customWidth="1"/>
    <col min="2052" max="2052" width="12.5703125" style="650" customWidth="1"/>
    <col min="2053" max="2053" width="13.5703125" style="650" customWidth="1"/>
    <col min="2054" max="2054" width="15.5703125" style="650" customWidth="1"/>
    <col min="2055" max="2055" width="11.5703125" style="650" customWidth="1"/>
    <col min="2056" max="2056" width="16.5703125" style="650" customWidth="1"/>
    <col min="2057" max="2057" width="5.5703125" style="650" customWidth="1"/>
    <col min="2058" max="2058" width="11" style="650" customWidth="1"/>
    <col min="2059" max="2059" width="7.85546875" style="650" customWidth="1"/>
    <col min="2060" max="2060" width="7.42578125" style="650" customWidth="1"/>
    <col min="2061" max="2105" width="5.5703125" style="650" customWidth="1"/>
    <col min="2106" max="2304" width="21.85546875" style="650"/>
    <col min="2305" max="2305" width="31.5703125" style="650" customWidth="1"/>
    <col min="2306" max="2306" width="15.28515625" style="650" customWidth="1"/>
    <col min="2307" max="2307" width="13.5703125" style="650" customWidth="1"/>
    <col min="2308" max="2308" width="12.5703125" style="650" customWidth="1"/>
    <col min="2309" max="2309" width="13.5703125" style="650" customWidth="1"/>
    <col min="2310" max="2310" width="15.5703125" style="650" customWidth="1"/>
    <col min="2311" max="2311" width="11.5703125" style="650" customWidth="1"/>
    <col min="2312" max="2312" width="16.5703125" style="650" customWidth="1"/>
    <col min="2313" max="2313" width="5.5703125" style="650" customWidth="1"/>
    <col min="2314" max="2314" width="11" style="650" customWidth="1"/>
    <col min="2315" max="2315" width="7.85546875" style="650" customWidth="1"/>
    <col min="2316" max="2316" width="7.42578125" style="650" customWidth="1"/>
    <col min="2317" max="2361" width="5.5703125" style="650" customWidth="1"/>
    <col min="2362" max="2560" width="21.85546875" style="650"/>
    <col min="2561" max="2561" width="31.5703125" style="650" customWidth="1"/>
    <col min="2562" max="2562" width="15.28515625" style="650" customWidth="1"/>
    <col min="2563" max="2563" width="13.5703125" style="650" customWidth="1"/>
    <col min="2564" max="2564" width="12.5703125" style="650" customWidth="1"/>
    <col min="2565" max="2565" width="13.5703125" style="650" customWidth="1"/>
    <col min="2566" max="2566" width="15.5703125" style="650" customWidth="1"/>
    <col min="2567" max="2567" width="11.5703125" style="650" customWidth="1"/>
    <col min="2568" max="2568" width="16.5703125" style="650" customWidth="1"/>
    <col min="2569" max="2569" width="5.5703125" style="650" customWidth="1"/>
    <col min="2570" max="2570" width="11" style="650" customWidth="1"/>
    <col min="2571" max="2571" width="7.85546875" style="650" customWidth="1"/>
    <col min="2572" max="2572" width="7.42578125" style="650" customWidth="1"/>
    <col min="2573" max="2617" width="5.5703125" style="650" customWidth="1"/>
    <col min="2618" max="2816" width="21.85546875" style="650"/>
    <col min="2817" max="2817" width="31.5703125" style="650" customWidth="1"/>
    <col min="2818" max="2818" width="15.28515625" style="650" customWidth="1"/>
    <col min="2819" max="2819" width="13.5703125" style="650" customWidth="1"/>
    <col min="2820" max="2820" width="12.5703125" style="650" customWidth="1"/>
    <col min="2821" max="2821" width="13.5703125" style="650" customWidth="1"/>
    <col min="2822" max="2822" width="15.5703125" style="650" customWidth="1"/>
    <col min="2823" max="2823" width="11.5703125" style="650" customWidth="1"/>
    <col min="2824" max="2824" width="16.5703125" style="650" customWidth="1"/>
    <col min="2825" max="2825" width="5.5703125" style="650" customWidth="1"/>
    <col min="2826" max="2826" width="11" style="650" customWidth="1"/>
    <col min="2827" max="2827" width="7.85546875" style="650" customWidth="1"/>
    <col min="2828" max="2828" width="7.42578125" style="650" customWidth="1"/>
    <col min="2829" max="2873" width="5.5703125" style="650" customWidth="1"/>
    <col min="2874" max="3072" width="21.85546875" style="650"/>
    <col min="3073" max="3073" width="31.5703125" style="650" customWidth="1"/>
    <col min="3074" max="3074" width="15.28515625" style="650" customWidth="1"/>
    <col min="3075" max="3075" width="13.5703125" style="650" customWidth="1"/>
    <col min="3076" max="3076" width="12.5703125" style="650" customWidth="1"/>
    <col min="3077" max="3077" width="13.5703125" style="650" customWidth="1"/>
    <col min="3078" max="3078" width="15.5703125" style="650" customWidth="1"/>
    <col min="3079" max="3079" width="11.5703125" style="650" customWidth="1"/>
    <col min="3080" max="3080" width="16.5703125" style="650" customWidth="1"/>
    <col min="3081" max="3081" width="5.5703125" style="650" customWidth="1"/>
    <col min="3082" max="3082" width="11" style="650" customWidth="1"/>
    <col min="3083" max="3083" width="7.85546875" style="650" customWidth="1"/>
    <col min="3084" max="3084" width="7.42578125" style="650" customWidth="1"/>
    <col min="3085" max="3129" width="5.5703125" style="650" customWidth="1"/>
    <col min="3130" max="3328" width="21.85546875" style="650"/>
    <col min="3329" max="3329" width="31.5703125" style="650" customWidth="1"/>
    <col min="3330" max="3330" width="15.28515625" style="650" customWidth="1"/>
    <col min="3331" max="3331" width="13.5703125" style="650" customWidth="1"/>
    <col min="3332" max="3332" width="12.5703125" style="650" customWidth="1"/>
    <col min="3333" max="3333" width="13.5703125" style="650" customWidth="1"/>
    <col min="3334" max="3334" width="15.5703125" style="650" customWidth="1"/>
    <col min="3335" max="3335" width="11.5703125" style="650" customWidth="1"/>
    <col min="3336" max="3336" width="16.5703125" style="650" customWidth="1"/>
    <col min="3337" max="3337" width="5.5703125" style="650" customWidth="1"/>
    <col min="3338" max="3338" width="11" style="650" customWidth="1"/>
    <col min="3339" max="3339" width="7.85546875" style="650" customWidth="1"/>
    <col min="3340" max="3340" width="7.42578125" style="650" customWidth="1"/>
    <col min="3341" max="3385" width="5.5703125" style="650" customWidth="1"/>
    <col min="3386" max="3584" width="21.85546875" style="650"/>
    <col min="3585" max="3585" width="31.5703125" style="650" customWidth="1"/>
    <col min="3586" max="3586" width="15.28515625" style="650" customWidth="1"/>
    <col min="3587" max="3587" width="13.5703125" style="650" customWidth="1"/>
    <col min="3588" max="3588" width="12.5703125" style="650" customWidth="1"/>
    <col min="3589" max="3589" width="13.5703125" style="650" customWidth="1"/>
    <col min="3590" max="3590" width="15.5703125" style="650" customWidth="1"/>
    <col min="3591" max="3591" width="11.5703125" style="650" customWidth="1"/>
    <col min="3592" max="3592" width="16.5703125" style="650" customWidth="1"/>
    <col min="3593" max="3593" width="5.5703125" style="650" customWidth="1"/>
    <col min="3594" max="3594" width="11" style="650" customWidth="1"/>
    <col min="3595" max="3595" width="7.85546875" style="650" customWidth="1"/>
    <col min="3596" max="3596" width="7.42578125" style="650" customWidth="1"/>
    <col min="3597" max="3641" width="5.5703125" style="650" customWidth="1"/>
    <col min="3642" max="3840" width="21.85546875" style="650"/>
    <col min="3841" max="3841" width="31.5703125" style="650" customWidth="1"/>
    <col min="3842" max="3842" width="15.28515625" style="650" customWidth="1"/>
    <col min="3843" max="3843" width="13.5703125" style="650" customWidth="1"/>
    <col min="3844" max="3844" width="12.5703125" style="650" customWidth="1"/>
    <col min="3845" max="3845" width="13.5703125" style="650" customWidth="1"/>
    <col min="3846" max="3846" width="15.5703125" style="650" customWidth="1"/>
    <col min="3847" max="3847" width="11.5703125" style="650" customWidth="1"/>
    <col min="3848" max="3848" width="16.5703125" style="650" customWidth="1"/>
    <col min="3849" max="3849" width="5.5703125" style="650" customWidth="1"/>
    <col min="3850" max="3850" width="11" style="650" customWidth="1"/>
    <col min="3851" max="3851" width="7.85546875" style="650" customWidth="1"/>
    <col min="3852" max="3852" width="7.42578125" style="650" customWidth="1"/>
    <col min="3853" max="3897" width="5.5703125" style="650" customWidth="1"/>
    <col min="3898" max="4096" width="21.85546875" style="650"/>
    <col min="4097" max="4097" width="31.5703125" style="650" customWidth="1"/>
    <col min="4098" max="4098" width="15.28515625" style="650" customWidth="1"/>
    <col min="4099" max="4099" width="13.5703125" style="650" customWidth="1"/>
    <col min="4100" max="4100" width="12.5703125" style="650" customWidth="1"/>
    <col min="4101" max="4101" width="13.5703125" style="650" customWidth="1"/>
    <col min="4102" max="4102" width="15.5703125" style="650" customWidth="1"/>
    <col min="4103" max="4103" width="11.5703125" style="650" customWidth="1"/>
    <col min="4104" max="4104" width="16.5703125" style="650" customWidth="1"/>
    <col min="4105" max="4105" width="5.5703125" style="650" customWidth="1"/>
    <col min="4106" max="4106" width="11" style="650" customWidth="1"/>
    <col min="4107" max="4107" width="7.85546875" style="650" customWidth="1"/>
    <col min="4108" max="4108" width="7.42578125" style="650" customWidth="1"/>
    <col min="4109" max="4153" width="5.5703125" style="650" customWidth="1"/>
    <col min="4154" max="4352" width="21.85546875" style="650"/>
    <col min="4353" max="4353" width="31.5703125" style="650" customWidth="1"/>
    <col min="4354" max="4354" width="15.28515625" style="650" customWidth="1"/>
    <col min="4355" max="4355" width="13.5703125" style="650" customWidth="1"/>
    <col min="4356" max="4356" width="12.5703125" style="650" customWidth="1"/>
    <col min="4357" max="4357" width="13.5703125" style="650" customWidth="1"/>
    <col min="4358" max="4358" width="15.5703125" style="650" customWidth="1"/>
    <col min="4359" max="4359" width="11.5703125" style="650" customWidth="1"/>
    <col min="4360" max="4360" width="16.5703125" style="650" customWidth="1"/>
    <col min="4361" max="4361" width="5.5703125" style="650" customWidth="1"/>
    <col min="4362" max="4362" width="11" style="650" customWidth="1"/>
    <col min="4363" max="4363" width="7.85546875" style="650" customWidth="1"/>
    <col min="4364" max="4364" width="7.42578125" style="650" customWidth="1"/>
    <col min="4365" max="4409" width="5.5703125" style="650" customWidth="1"/>
    <col min="4410" max="4608" width="21.85546875" style="650"/>
    <col min="4609" max="4609" width="31.5703125" style="650" customWidth="1"/>
    <col min="4610" max="4610" width="15.28515625" style="650" customWidth="1"/>
    <col min="4611" max="4611" width="13.5703125" style="650" customWidth="1"/>
    <col min="4612" max="4612" width="12.5703125" style="650" customWidth="1"/>
    <col min="4613" max="4613" width="13.5703125" style="650" customWidth="1"/>
    <col min="4614" max="4614" width="15.5703125" style="650" customWidth="1"/>
    <col min="4615" max="4615" width="11.5703125" style="650" customWidth="1"/>
    <col min="4616" max="4616" width="16.5703125" style="650" customWidth="1"/>
    <col min="4617" max="4617" width="5.5703125" style="650" customWidth="1"/>
    <col min="4618" max="4618" width="11" style="650" customWidth="1"/>
    <col min="4619" max="4619" width="7.85546875" style="650" customWidth="1"/>
    <col min="4620" max="4620" width="7.42578125" style="650" customWidth="1"/>
    <col min="4621" max="4665" width="5.5703125" style="650" customWidth="1"/>
    <col min="4666" max="4864" width="21.85546875" style="650"/>
    <col min="4865" max="4865" width="31.5703125" style="650" customWidth="1"/>
    <col min="4866" max="4866" width="15.28515625" style="650" customWidth="1"/>
    <col min="4867" max="4867" width="13.5703125" style="650" customWidth="1"/>
    <col min="4868" max="4868" width="12.5703125" style="650" customWidth="1"/>
    <col min="4869" max="4869" width="13.5703125" style="650" customWidth="1"/>
    <col min="4870" max="4870" width="15.5703125" style="650" customWidth="1"/>
    <col min="4871" max="4871" width="11.5703125" style="650" customWidth="1"/>
    <col min="4872" max="4872" width="16.5703125" style="650" customWidth="1"/>
    <col min="4873" max="4873" width="5.5703125" style="650" customWidth="1"/>
    <col min="4874" max="4874" width="11" style="650" customWidth="1"/>
    <col min="4875" max="4875" width="7.85546875" style="650" customWidth="1"/>
    <col min="4876" max="4876" width="7.42578125" style="650" customWidth="1"/>
    <col min="4877" max="4921" width="5.5703125" style="650" customWidth="1"/>
    <col min="4922" max="5120" width="21.85546875" style="650"/>
    <col min="5121" max="5121" width="31.5703125" style="650" customWidth="1"/>
    <col min="5122" max="5122" width="15.28515625" style="650" customWidth="1"/>
    <col min="5123" max="5123" width="13.5703125" style="650" customWidth="1"/>
    <col min="5124" max="5124" width="12.5703125" style="650" customWidth="1"/>
    <col min="5125" max="5125" width="13.5703125" style="650" customWidth="1"/>
    <col min="5126" max="5126" width="15.5703125" style="650" customWidth="1"/>
    <col min="5127" max="5127" width="11.5703125" style="650" customWidth="1"/>
    <col min="5128" max="5128" width="16.5703125" style="650" customWidth="1"/>
    <col min="5129" max="5129" width="5.5703125" style="650" customWidth="1"/>
    <col min="5130" max="5130" width="11" style="650" customWidth="1"/>
    <col min="5131" max="5131" width="7.85546875" style="650" customWidth="1"/>
    <col min="5132" max="5132" width="7.42578125" style="650" customWidth="1"/>
    <col min="5133" max="5177" width="5.5703125" style="650" customWidth="1"/>
    <col min="5178" max="5376" width="21.85546875" style="650"/>
    <col min="5377" max="5377" width="31.5703125" style="650" customWidth="1"/>
    <col min="5378" max="5378" width="15.28515625" style="650" customWidth="1"/>
    <col min="5379" max="5379" width="13.5703125" style="650" customWidth="1"/>
    <col min="5380" max="5380" width="12.5703125" style="650" customWidth="1"/>
    <col min="5381" max="5381" width="13.5703125" style="650" customWidth="1"/>
    <col min="5382" max="5382" width="15.5703125" style="650" customWidth="1"/>
    <col min="5383" max="5383" width="11.5703125" style="650" customWidth="1"/>
    <col min="5384" max="5384" width="16.5703125" style="650" customWidth="1"/>
    <col min="5385" max="5385" width="5.5703125" style="650" customWidth="1"/>
    <col min="5386" max="5386" width="11" style="650" customWidth="1"/>
    <col min="5387" max="5387" width="7.85546875" style="650" customWidth="1"/>
    <col min="5388" max="5388" width="7.42578125" style="650" customWidth="1"/>
    <col min="5389" max="5433" width="5.5703125" style="650" customWidth="1"/>
    <col min="5434" max="5632" width="21.85546875" style="650"/>
    <col min="5633" max="5633" width="31.5703125" style="650" customWidth="1"/>
    <col min="5634" max="5634" width="15.28515625" style="650" customWidth="1"/>
    <col min="5635" max="5635" width="13.5703125" style="650" customWidth="1"/>
    <col min="5636" max="5636" width="12.5703125" style="650" customWidth="1"/>
    <col min="5637" max="5637" width="13.5703125" style="650" customWidth="1"/>
    <col min="5638" max="5638" width="15.5703125" style="650" customWidth="1"/>
    <col min="5639" max="5639" width="11.5703125" style="650" customWidth="1"/>
    <col min="5640" max="5640" width="16.5703125" style="650" customWidth="1"/>
    <col min="5641" max="5641" width="5.5703125" style="650" customWidth="1"/>
    <col min="5642" max="5642" width="11" style="650" customWidth="1"/>
    <col min="5643" max="5643" width="7.85546875" style="650" customWidth="1"/>
    <col min="5644" max="5644" width="7.42578125" style="650" customWidth="1"/>
    <col min="5645" max="5689" width="5.5703125" style="650" customWidth="1"/>
    <col min="5690" max="5888" width="21.85546875" style="650"/>
    <col min="5889" max="5889" width="31.5703125" style="650" customWidth="1"/>
    <col min="5890" max="5890" width="15.28515625" style="650" customWidth="1"/>
    <col min="5891" max="5891" width="13.5703125" style="650" customWidth="1"/>
    <col min="5892" max="5892" width="12.5703125" style="650" customWidth="1"/>
    <col min="5893" max="5893" width="13.5703125" style="650" customWidth="1"/>
    <col min="5894" max="5894" width="15.5703125" style="650" customWidth="1"/>
    <col min="5895" max="5895" width="11.5703125" style="650" customWidth="1"/>
    <col min="5896" max="5896" width="16.5703125" style="650" customWidth="1"/>
    <col min="5897" max="5897" width="5.5703125" style="650" customWidth="1"/>
    <col min="5898" max="5898" width="11" style="650" customWidth="1"/>
    <col min="5899" max="5899" width="7.85546875" style="650" customWidth="1"/>
    <col min="5900" max="5900" width="7.42578125" style="650" customWidth="1"/>
    <col min="5901" max="5945" width="5.5703125" style="650" customWidth="1"/>
    <col min="5946" max="6144" width="21.85546875" style="650"/>
    <col min="6145" max="6145" width="31.5703125" style="650" customWidth="1"/>
    <col min="6146" max="6146" width="15.28515625" style="650" customWidth="1"/>
    <col min="6147" max="6147" width="13.5703125" style="650" customWidth="1"/>
    <col min="6148" max="6148" width="12.5703125" style="650" customWidth="1"/>
    <col min="6149" max="6149" width="13.5703125" style="650" customWidth="1"/>
    <col min="6150" max="6150" width="15.5703125" style="650" customWidth="1"/>
    <col min="6151" max="6151" width="11.5703125" style="650" customWidth="1"/>
    <col min="6152" max="6152" width="16.5703125" style="650" customWidth="1"/>
    <col min="6153" max="6153" width="5.5703125" style="650" customWidth="1"/>
    <col min="6154" max="6154" width="11" style="650" customWidth="1"/>
    <col min="6155" max="6155" width="7.85546875" style="650" customWidth="1"/>
    <col min="6156" max="6156" width="7.42578125" style="650" customWidth="1"/>
    <col min="6157" max="6201" width="5.5703125" style="650" customWidth="1"/>
    <col min="6202" max="6400" width="21.85546875" style="650"/>
    <col min="6401" max="6401" width="31.5703125" style="650" customWidth="1"/>
    <col min="6402" max="6402" width="15.28515625" style="650" customWidth="1"/>
    <col min="6403" max="6403" width="13.5703125" style="650" customWidth="1"/>
    <col min="6404" max="6404" width="12.5703125" style="650" customWidth="1"/>
    <col min="6405" max="6405" width="13.5703125" style="650" customWidth="1"/>
    <col min="6406" max="6406" width="15.5703125" style="650" customWidth="1"/>
    <col min="6407" max="6407" width="11.5703125" style="650" customWidth="1"/>
    <col min="6408" max="6408" width="16.5703125" style="650" customWidth="1"/>
    <col min="6409" max="6409" width="5.5703125" style="650" customWidth="1"/>
    <col min="6410" max="6410" width="11" style="650" customWidth="1"/>
    <col min="6411" max="6411" width="7.85546875" style="650" customWidth="1"/>
    <col min="6412" max="6412" width="7.42578125" style="650" customWidth="1"/>
    <col min="6413" max="6457" width="5.5703125" style="650" customWidth="1"/>
    <col min="6458" max="6656" width="21.85546875" style="650"/>
    <col min="6657" max="6657" width="31.5703125" style="650" customWidth="1"/>
    <col min="6658" max="6658" width="15.28515625" style="650" customWidth="1"/>
    <col min="6659" max="6659" width="13.5703125" style="650" customWidth="1"/>
    <col min="6660" max="6660" width="12.5703125" style="650" customWidth="1"/>
    <col min="6661" max="6661" width="13.5703125" style="650" customWidth="1"/>
    <col min="6662" max="6662" width="15.5703125" style="650" customWidth="1"/>
    <col min="6663" max="6663" width="11.5703125" style="650" customWidth="1"/>
    <col min="6664" max="6664" width="16.5703125" style="650" customWidth="1"/>
    <col min="6665" max="6665" width="5.5703125" style="650" customWidth="1"/>
    <col min="6666" max="6666" width="11" style="650" customWidth="1"/>
    <col min="6667" max="6667" width="7.85546875" style="650" customWidth="1"/>
    <col min="6668" max="6668" width="7.42578125" style="650" customWidth="1"/>
    <col min="6669" max="6713" width="5.5703125" style="650" customWidth="1"/>
    <col min="6714" max="6912" width="21.85546875" style="650"/>
    <col min="6913" max="6913" width="31.5703125" style="650" customWidth="1"/>
    <col min="6914" max="6914" width="15.28515625" style="650" customWidth="1"/>
    <col min="6915" max="6915" width="13.5703125" style="650" customWidth="1"/>
    <col min="6916" max="6916" width="12.5703125" style="650" customWidth="1"/>
    <col min="6917" max="6917" width="13.5703125" style="650" customWidth="1"/>
    <col min="6918" max="6918" width="15.5703125" style="650" customWidth="1"/>
    <col min="6919" max="6919" width="11.5703125" style="650" customWidth="1"/>
    <col min="6920" max="6920" width="16.5703125" style="650" customWidth="1"/>
    <col min="6921" max="6921" width="5.5703125" style="650" customWidth="1"/>
    <col min="6922" max="6922" width="11" style="650" customWidth="1"/>
    <col min="6923" max="6923" width="7.85546875" style="650" customWidth="1"/>
    <col min="6924" max="6924" width="7.42578125" style="650" customWidth="1"/>
    <col min="6925" max="6969" width="5.5703125" style="650" customWidth="1"/>
    <col min="6970" max="7168" width="21.85546875" style="650"/>
    <col min="7169" max="7169" width="31.5703125" style="650" customWidth="1"/>
    <col min="7170" max="7170" width="15.28515625" style="650" customWidth="1"/>
    <col min="7171" max="7171" width="13.5703125" style="650" customWidth="1"/>
    <col min="7172" max="7172" width="12.5703125" style="650" customWidth="1"/>
    <col min="7173" max="7173" width="13.5703125" style="650" customWidth="1"/>
    <col min="7174" max="7174" width="15.5703125" style="650" customWidth="1"/>
    <col min="7175" max="7175" width="11.5703125" style="650" customWidth="1"/>
    <col min="7176" max="7176" width="16.5703125" style="650" customWidth="1"/>
    <col min="7177" max="7177" width="5.5703125" style="650" customWidth="1"/>
    <col min="7178" max="7178" width="11" style="650" customWidth="1"/>
    <col min="7179" max="7179" width="7.85546875" style="650" customWidth="1"/>
    <col min="7180" max="7180" width="7.42578125" style="650" customWidth="1"/>
    <col min="7181" max="7225" width="5.5703125" style="650" customWidth="1"/>
    <col min="7226" max="7424" width="21.85546875" style="650"/>
    <col min="7425" max="7425" width="31.5703125" style="650" customWidth="1"/>
    <col min="7426" max="7426" width="15.28515625" style="650" customWidth="1"/>
    <col min="7427" max="7427" width="13.5703125" style="650" customWidth="1"/>
    <col min="7428" max="7428" width="12.5703125" style="650" customWidth="1"/>
    <col min="7429" max="7429" width="13.5703125" style="650" customWidth="1"/>
    <col min="7430" max="7430" width="15.5703125" style="650" customWidth="1"/>
    <col min="7431" max="7431" width="11.5703125" style="650" customWidth="1"/>
    <col min="7432" max="7432" width="16.5703125" style="650" customWidth="1"/>
    <col min="7433" max="7433" width="5.5703125" style="650" customWidth="1"/>
    <col min="7434" max="7434" width="11" style="650" customWidth="1"/>
    <col min="7435" max="7435" width="7.85546875" style="650" customWidth="1"/>
    <col min="7436" max="7436" width="7.42578125" style="650" customWidth="1"/>
    <col min="7437" max="7481" width="5.5703125" style="650" customWidth="1"/>
    <col min="7482" max="7680" width="21.85546875" style="650"/>
    <col min="7681" max="7681" width="31.5703125" style="650" customWidth="1"/>
    <col min="7682" max="7682" width="15.28515625" style="650" customWidth="1"/>
    <col min="7683" max="7683" width="13.5703125" style="650" customWidth="1"/>
    <col min="7684" max="7684" width="12.5703125" style="650" customWidth="1"/>
    <col min="7685" max="7685" width="13.5703125" style="650" customWidth="1"/>
    <col min="7686" max="7686" width="15.5703125" style="650" customWidth="1"/>
    <col min="7687" max="7687" width="11.5703125" style="650" customWidth="1"/>
    <col min="7688" max="7688" width="16.5703125" style="650" customWidth="1"/>
    <col min="7689" max="7689" width="5.5703125" style="650" customWidth="1"/>
    <col min="7690" max="7690" width="11" style="650" customWidth="1"/>
    <col min="7691" max="7691" width="7.85546875" style="650" customWidth="1"/>
    <col min="7692" max="7692" width="7.42578125" style="650" customWidth="1"/>
    <col min="7693" max="7737" width="5.5703125" style="650" customWidth="1"/>
    <col min="7738" max="7936" width="21.85546875" style="650"/>
    <col min="7937" max="7937" width="31.5703125" style="650" customWidth="1"/>
    <col min="7938" max="7938" width="15.28515625" style="650" customWidth="1"/>
    <col min="7939" max="7939" width="13.5703125" style="650" customWidth="1"/>
    <col min="7940" max="7940" width="12.5703125" style="650" customWidth="1"/>
    <col min="7941" max="7941" width="13.5703125" style="650" customWidth="1"/>
    <col min="7942" max="7942" width="15.5703125" style="650" customWidth="1"/>
    <col min="7943" max="7943" width="11.5703125" style="650" customWidth="1"/>
    <col min="7944" max="7944" width="16.5703125" style="650" customWidth="1"/>
    <col min="7945" max="7945" width="5.5703125" style="650" customWidth="1"/>
    <col min="7946" max="7946" width="11" style="650" customWidth="1"/>
    <col min="7947" max="7947" width="7.85546875" style="650" customWidth="1"/>
    <col min="7948" max="7948" width="7.42578125" style="650" customWidth="1"/>
    <col min="7949" max="7993" width="5.5703125" style="650" customWidth="1"/>
    <col min="7994" max="8192" width="21.85546875" style="650"/>
    <col min="8193" max="8193" width="31.5703125" style="650" customWidth="1"/>
    <col min="8194" max="8194" width="15.28515625" style="650" customWidth="1"/>
    <col min="8195" max="8195" width="13.5703125" style="650" customWidth="1"/>
    <col min="8196" max="8196" width="12.5703125" style="650" customWidth="1"/>
    <col min="8197" max="8197" width="13.5703125" style="650" customWidth="1"/>
    <col min="8198" max="8198" width="15.5703125" style="650" customWidth="1"/>
    <col min="8199" max="8199" width="11.5703125" style="650" customWidth="1"/>
    <col min="8200" max="8200" width="16.5703125" style="650" customWidth="1"/>
    <col min="8201" max="8201" width="5.5703125" style="650" customWidth="1"/>
    <col min="8202" max="8202" width="11" style="650" customWidth="1"/>
    <col min="8203" max="8203" width="7.85546875" style="650" customWidth="1"/>
    <col min="8204" max="8204" width="7.42578125" style="650" customWidth="1"/>
    <col min="8205" max="8249" width="5.5703125" style="650" customWidth="1"/>
    <col min="8250" max="8448" width="21.85546875" style="650"/>
    <col min="8449" max="8449" width="31.5703125" style="650" customWidth="1"/>
    <col min="8450" max="8450" width="15.28515625" style="650" customWidth="1"/>
    <col min="8451" max="8451" width="13.5703125" style="650" customWidth="1"/>
    <col min="8452" max="8452" width="12.5703125" style="650" customWidth="1"/>
    <col min="8453" max="8453" width="13.5703125" style="650" customWidth="1"/>
    <col min="8454" max="8454" width="15.5703125" style="650" customWidth="1"/>
    <col min="8455" max="8455" width="11.5703125" style="650" customWidth="1"/>
    <col min="8456" max="8456" width="16.5703125" style="650" customWidth="1"/>
    <col min="8457" max="8457" width="5.5703125" style="650" customWidth="1"/>
    <col min="8458" max="8458" width="11" style="650" customWidth="1"/>
    <col min="8459" max="8459" width="7.85546875" style="650" customWidth="1"/>
    <col min="8460" max="8460" width="7.42578125" style="650" customWidth="1"/>
    <col min="8461" max="8505" width="5.5703125" style="650" customWidth="1"/>
    <col min="8506" max="8704" width="21.85546875" style="650"/>
    <col min="8705" max="8705" width="31.5703125" style="650" customWidth="1"/>
    <col min="8706" max="8706" width="15.28515625" style="650" customWidth="1"/>
    <col min="8707" max="8707" width="13.5703125" style="650" customWidth="1"/>
    <col min="8708" max="8708" width="12.5703125" style="650" customWidth="1"/>
    <col min="8709" max="8709" width="13.5703125" style="650" customWidth="1"/>
    <col min="8710" max="8710" width="15.5703125" style="650" customWidth="1"/>
    <col min="8711" max="8711" width="11.5703125" style="650" customWidth="1"/>
    <col min="8712" max="8712" width="16.5703125" style="650" customWidth="1"/>
    <col min="8713" max="8713" width="5.5703125" style="650" customWidth="1"/>
    <col min="8714" max="8714" width="11" style="650" customWidth="1"/>
    <col min="8715" max="8715" width="7.85546875" style="650" customWidth="1"/>
    <col min="8716" max="8716" width="7.42578125" style="650" customWidth="1"/>
    <col min="8717" max="8761" width="5.5703125" style="650" customWidth="1"/>
    <col min="8762" max="8960" width="21.85546875" style="650"/>
    <col min="8961" max="8961" width="31.5703125" style="650" customWidth="1"/>
    <col min="8962" max="8962" width="15.28515625" style="650" customWidth="1"/>
    <col min="8963" max="8963" width="13.5703125" style="650" customWidth="1"/>
    <col min="8964" max="8964" width="12.5703125" style="650" customWidth="1"/>
    <col min="8965" max="8965" width="13.5703125" style="650" customWidth="1"/>
    <col min="8966" max="8966" width="15.5703125" style="650" customWidth="1"/>
    <col min="8967" max="8967" width="11.5703125" style="650" customWidth="1"/>
    <col min="8968" max="8968" width="16.5703125" style="650" customWidth="1"/>
    <col min="8969" max="8969" width="5.5703125" style="650" customWidth="1"/>
    <col min="8970" max="8970" width="11" style="650" customWidth="1"/>
    <col min="8971" max="8971" width="7.85546875" style="650" customWidth="1"/>
    <col min="8972" max="8972" width="7.42578125" style="650" customWidth="1"/>
    <col min="8973" max="9017" width="5.5703125" style="650" customWidth="1"/>
    <col min="9018" max="9216" width="21.85546875" style="650"/>
    <col min="9217" max="9217" width="31.5703125" style="650" customWidth="1"/>
    <col min="9218" max="9218" width="15.28515625" style="650" customWidth="1"/>
    <col min="9219" max="9219" width="13.5703125" style="650" customWidth="1"/>
    <col min="9220" max="9220" width="12.5703125" style="650" customWidth="1"/>
    <col min="9221" max="9221" width="13.5703125" style="650" customWidth="1"/>
    <col min="9222" max="9222" width="15.5703125" style="650" customWidth="1"/>
    <col min="9223" max="9223" width="11.5703125" style="650" customWidth="1"/>
    <col min="9224" max="9224" width="16.5703125" style="650" customWidth="1"/>
    <col min="9225" max="9225" width="5.5703125" style="650" customWidth="1"/>
    <col min="9226" max="9226" width="11" style="650" customWidth="1"/>
    <col min="9227" max="9227" width="7.85546875" style="650" customWidth="1"/>
    <col min="9228" max="9228" width="7.42578125" style="650" customWidth="1"/>
    <col min="9229" max="9273" width="5.5703125" style="650" customWidth="1"/>
    <col min="9274" max="9472" width="21.85546875" style="650"/>
    <col min="9473" max="9473" width="31.5703125" style="650" customWidth="1"/>
    <col min="9474" max="9474" width="15.28515625" style="650" customWidth="1"/>
    <col min="9475" max="9475" width="13.5703125" style="650" customWidth="1"/>
    <col min="9476" max="9476" width="12.5703125" style="650" customWidth="1"/>
    <col min="9477" max="9477" width="13.5703125" style="650" customWidth="1"/>
    <col min="9478" max="9478" width="15.5703125" style="650" customWidth="1"/>
    <col min="9479" max="9479" width="11.5703125" style="650" customWidth="1"/>
    <col min="9480" max="9480" width="16.5703125" style="650" customWidth="1"/>
    <col min="9481" max="9481" width="5.5703125" style="650" customWidth="1"/>
    <col min="9482" max="9482" width="11" style="650" customWidth="1"/>
    <col min="9483" max="9483" width="7.85546875" style="650" customWidth="1"/>
    <col min="9484" max="9484" width="7.42578125" style="650" customWidth="1"/>
    <col min="9485" max="9529" width="5.5703125" style="650" customWidth="1"/>
    <col min="9530" max="9728" width="21.85546875" style="650"/>
    <col min="9729" max="9729" width="31.5703125" style="650" customWidth="1"/>
    <col min="9730" max="9730" width="15.28515625" style="650" customWidth="1"/>
    <col min="9731" max="9731" width="13.5703125" style="650" customWidth="1"/>
    <col min="9732" max="9732" width="12.5703125" style="650" customWidth="1"/>
    <col min="9733" max="9733" width="13.5703125" style="650" customWidth="1"/>
    <col min="9734" max="9734" width="15.5703125" style="650" customWidth="1"/>
    <col min="9735" max="9735" width="11.5703125" style="650" customWidth="1"/>
    <col min="9736" max="9736" width="16.5703125" style="650" customWidth="1"/>
    <col min="9737" max="9737" width="5.5703125" style="650" customWidth="1"/>
    <col min="9738" max="9738" width="11" style="650" customWidth="1"/>
    <col min="9739" max="9739" width="7.85546875" style="650" customWidth="1"/>
    <col min="9740" max="9740" width="7.42578125" style="650" customWidth="1"/>
    <col min="9741" max="9785" width="5.5703125" style="650" customWidth="1"/>
    <col min="9786" max="9984" width="21.85546875" style="650"/>
    <col min="9985" max="9985" width="31.5703125" style="650" customWidth="1"/>
    <col min="9986" max="9986" width="15.28515625" style="650" customWidth="1"/>
    <col min="9987" max="9987" width="13.5703125" style="650" customWidth="1"/>
    <col min="9988" max="9988" width="12.5703125" style="650" customWidth="1"/>
    <col min="9989" max="9989" width="13.5703125" style="650" customWidth="1"/>
    <col min="9990" max="9990" width="15.5703125" style="650" customWidth="1"/>
    <col min="9991" max="9991" width="11.5703125" style="650" customWidth="1"/>
    <col min="9992" max="9992" width="16.5703125" style="650" customWidth="1"/>
    <col min="9993" max="9993" width="5.5703125" style="650" customWidth="1"/>
    <col min="9994" max="9994" width="11" style="650" customWidth="1"/>
    <col min="9995" max="9995" width="7.85546875" style="650" customWidth="1"/>
    <col min="9996" max="9996" width="7.42578125" style="650" customWidth="1"/>
    <col min="9997" max="10041" width="5.5703125" style="650" customWidth="1"/>
    <col min="10042" max="10240" width="21.85546875" style="650"/>
    <col min="10241" max="10241" width="31.5703125" style="650" customWidth="1"/>
    <col min="10242" max="10242" width="15.28515625" style="650" customWidth="1"/>
    <col min="10243" max="10243" width="13.5703125" style="650" customWidth="1"/>
    <col min="10244" max="10244" width="12.5703125" style="650" customWidth="1"/>
    <col min="10245" max="10245" width="13.5703125" style="650" customWidth="1"/>
    <col min="10246" max="10246" width="15.5703125" style="650" customWidth="1"/>
    <col min="10247" max="10247" width="11.5703125" style="650" customWidth="1"/>
    <col min="10248" max="10248" width="16.5703125" style="650" customWidth="1"/>
    <col min="10249" max="10249" width="5.5703125" style="650" customWidth="1"/>
    <col min="10250" max="10250" width="11" style="650" customWidth="1"/>
    <col min="10251" max="10251" width="7.85546875" style="650" customWidth="1"/>
    <col min="10252" max="10252" width="7.42578125" style="650" customWidth="1"/>
    <col min="10253" max="10297" width="5.5703125" style="650" customWidth="1"/>
    <col min="10298" max="10496" width="21.85546875" style="650"/>
    <col min="10497" max="10497" width="31.5703125" style="650" customWidth="1"/>
    <col min="10498" max="10498" width="15.28515625" style="650" customWidth="1"/>
    <col min="10499" max="10499" width="13.5703125" style="650" customWidth="1"/>
    <col min="10500" max="10500" width="12.5703125" style="650" customWidth="1"/>
    <col min="10501" max="10501" width="13.5703125" style="650" customWidth="1"/>
    <col min="10502" max="10502" width="15.5703125" style="650" customWidth="1"/>
    <col min="10503" max="10503" width="11.5703125" style="650" customWidth="1"/>
    <col min="10504" max="10504" width="16.5703125" style="650" customWidth="1"/>
    <col min="10505" max="10505" width="5.5703125" style="650" customWidth="1"/>
    <col min="10506" max="10506" width="11" style="650" customWidth="1"/>
    <col min="10507" max="10507" width="7.85546875" style="650" customWidth="1"/>
    <col min="10508" max="10508" width="7.42578125" style="650" customWidth="1"/>
    <col min="10509" max="10553" width="5.5703125" style="650" customWidth="1"/>
    <col min="10554" max="10752" width="21.85546875" style="650"/>
    <col min="10753" max="10753" width="31.5703125" style="650" customWidth="1"/>
    <col min="10754" max="10754" width="15.28515625" style="650" customWidth="1"/>
    <col min="10755" max="10755" width="13.5703125" style="650" customWidth="1"/>
    <col min="10756" max="10756" width="12.5703125" style="650" customWidth="1"/>
    <col min="10757" max="10757" width="13.5703125" style="650" customWidth="1"/>
    <col min="10758" max="10758" width="15.5703125" style="650" customWidth="1"/>
    <col min="10759" max="10759" width="11.5703125" style="650" customWidth="1"/>
    <col min="10760" max="10760" width="16.5703125" style="650" customWidth="1"/>
    <col min="10761" max="10761" width="5.5703125" style="650" customWidth="1"/>
    <col min="10762" max="10762" width="11" style="650" customWidth="1"/>
    <col min="10763" max="10763" width="7.85546875" style="650" customWidth="1"/>
    <col min="10764" max="10764" width="7.42578125" style="650" customWidth="1"/>
    <col min="10765" max="10809" width="5.5703125" style="650" customWidth="1"/>
    <col min="10810" max="11008" width="21.85546875" style="650"/>
    <col min="11009" max="11009" width="31.5703125" style="650" customWidth="1"/>
    <col min="11010" max="11010" width="15.28515625" style="650" customWidth="1"/>
    <col min="11011" max="11011" width="13.5703125" style="650" customWidth="1"/>
    <col min="11012" max="11012" width="12.5703125" style="650" customWidth="1"/>
    <col min="11013" max="11013" width="13.5703125" style="650" customWidth="1"/>
    <col min="11014" max="11014" width="15.5703125" style="650" customWidth="1"/>
    <col min="11015" max="11015" width="11.5703125" style="650" customWidth="1"/>
    <col min="11016" max="11016" width="16.5703125" style="650" customWidth="1"/>
    <col min="11017" max="11017" width="5.5703125" style="650" customWidth="1"/>
    <col min="11018" max="11018" width="11" style="650" customWidth="1"/>
    <col min="11019" max="11019" width="7.85546875" style="650" customWidth="1"/>
    <col min="11020" max="11020" width="7.42578125" style="650" customWidth="1"/>
    <col min="11021" max="11065" width="5.5703125" style="650" customWidth="1"/>
    <col min="11066" max="11264" width="21.85546875" style="650"/>
    <col min="11265" max="11265" width="31.5703125" style="650" customWidth="1"/>
    <col min="11266" max="11266" width="15.28515625" style="650" customWidth="1"/>
    <col min="11267" max="11267" width="13.5703125" style="650" customWidth="1"/>
    <col min="11268" max="11268" width="12.5703125" style="650" customWidth="1"/>
    <col min="11269" max="11269" width="13.5703125" style="650" customWidth="1"/>
    <col min="11270" max="11270" width="15.5703125" style="650" customWidth="1"/>
    <col min="11271" max="11271" width="11.5703125" style="650" customWidth="1"/>
    <col min="11272" max="11272" width="16.5703125" style="650" customWidth="1"/>
    <col min="11273" max="11273" width="5.5703125" style="650" customWidth="1"/>
    <col min="11274" max="11274" width="11" style="650" customWidth="1"/>
    <col min="11275" max="11275" width="7.85546875" style="650" customWidth="1"/>
    <col min="11276" max="11276" width="7.42578125" style="650" customWidth="1"/>
    <col min="11277" max="11321" width="5.5703125" style="650" customWidth="1"/>
    <col min="11322" max="11520" width="21.85546875" style="650"/>
    <col min="11521" max="11521" width="31.5703125" style="650" customWidth="1"/>
    <col min="11522" max="11522" width="15.28515625" style="650" customWidth="1"/>
    <col min="11523" max="11523" width="13.5703125" style="650" customWidth="1"/>
    <col min="11524" max="11524" width="12.5703125" style="650" customWidth="1"/>
    <col min="11525" max="11525" width="13.5703125" style="650" customWidth="1"/>
    <col min="11526" max="11526" width="15.5703125" style="650" customWidth="1"/>
    <col min="11527" max="11527" width="11.5703125" style="650" customWidth="1"/>
    <col min="11528" max="11528" width="16.5703125" style="650" customWidth="1"/>
    <col min="11529" max="11529" width="5.5703125" style="650" customWidth="1"/>
    <col min="11530" max="11530" width="11" style="650" customWidth="1"/>
    <col min="11531" max="11531" width="7.85546875" style="650" customWidth="1"/>
    <col min="11532" max="11532" width="7.42578125" style="650" customWidth="1"/>
    <col min="11533" max="11577" width="5.5703125" style="650" customWidth="1"/>
    <col min="11578" max="11776" width="21.85546875" style="650"/>
    <col min="11777" max="11777" width="31.5703125" style="650" customWidth="1"/>
    <col min="11778" max="11778" width="15.28515625" style="650" customWidth="1"/>
    <col min="11779" max="11779" width="13.5703125" style="650" customWidth="1"/>
    <col min="11780" max="11780" width="12.5703125" style="650" customWidth="1"/>
    <col min="11781" max="11781" width="13.5703125" style="650" customWidth="1"/>
    <col min="11782" max="11782" width="15.5703125" style="650" customWidth="1"/>
    <col min="11783" max="11783" width="11.5703125" style="650" customWidth="1"/>
    <col min="11784" max="11784" width="16.5703125" style="650" customWidth="1"/>
    <col min="11785" max="11785" width="5.5703125" style="650" customWidth="1"/>
    <col min="11786" max="11786" width="11" style="650" customWidth="1"/>
    <col min="11787" max="11787" width="7.85546875" style="650" customWidth="1"/>
    <col min="11788" max="11788" width="7.42578125" style="650" customWidth="1"/>
    <col min="11789" max="11833" width="5.5703125" style="650" customWidth="1"/>
    <col min="11834" max="12032" width="21.85546875" style="650"/>
    <col min="12033" max="12033" width="31.5703125" style="650" customWidth="1"/>
    <col min="12034" max="12034" width="15.28515625" style="650" customWidth="1"/>
    <col min="12035" max="12035" width="13.5703125" style="650" customWidth="1"/>
    <col min="12036" max="12036" width="12.5703125" style="650" customWidth="1"/>
    <col min="12037" max="12037" width="13.5703125" style="650" customWidth="1"/>
    <col min="12038" max="12038" width="15.5703125" style="650" customWidth="1"/>
    <col min="12039" max="12039" width="11.5703125" style="650" customWidth="1"/>
    <col min="12040" max="12040" width="16.5703125" style="650" customWidth="1"/>
    <col min="12041" max="12041" width="5.5703125" style="650" customWidth="1"/>
    <col min="12042" max="12042" width="11" style="650" customWidth="1"/>
    <col min="12043" max="12043" width="7.85546875" style="650" customWidth="1"/>
    <col min="12044" max="12044" width="7.42578125" style="650" customWidth="1"/>
    <col min="12045" max="12089" width="5.5703125" style="650" customWidth="1"/>
    <col min="12090" max="12288" width="21.85546875" style="650"/>
    <col min="12289" max="12289" width="31.5703125" style="650" customWidth="1"/>
    <col min="12290" max="12290" width="15.28515625" style="650" customWidth="1"/>
    <col min="12291" max="12291" width="13.5703125" style="650" customWidth="1"/>
    <col min="12292" max="12292" width="12.5703125" style="650" customWidth="1"/>
    <col min="12293" max="12293" width="13.5703125" style="650" customWidth="1"/>
    <col min="12294" max="12294" width="15.5703125" style="650" customWidth="1"/>
    <col min="12295" max="12295" width="11.5703125" style="650" customWidth="1"/>
    <col min="12296" max="12296" width="16.5703125" style="650" customWidth="1"/>
    <col min="12297" max="12297" width="5.5703125" style="650" customWidth="1"/>
    <col min="12298" max="12298" width="11" style="650" customWidth="1"/>
    <col min="12299" max="12299" width="7.85546875" style="650" customWidth="1"/>
    <col min="12300" max="12300" width="7.42578125" style="650" customWidth="1"/>
    <col min="12301" max="12345" width="5.5703125" style="650" customWidth="1"/>
    <col min="12346" max="12544" width="21.85546875" style="650"/>
    <col min="12545" max="12545" width="31.5703125" style="650" customWidth="1"/>
    <col min="12546" max="12546" width="15.28515625" style="650" customWidth="1"/>
    <col min="12547" max="12547" width="13.5703125" style="650" customWidth="1"/>
    <col min="12548" max="12548" width="12.5703125" style="650" customWidth="1"/>
    <col min="12549" max="12549" width="13.5703125" style="650" customWidth="1"/>
    <col min="12550" max="12550" width="15.5703125" style="650" customWidth="1"/>
    <col min="12551" max="12551" width="11.5703125" style="650" customWidth="1"/>
    <col min="12552" max="12552" width="16.5703125" style="650" customWidth="1"/>
    <col min="12553" max="12553" width="5.5703125" style="650" customWidth="1"/>
    <col min="12554" max="12554" width="11" style="650" customWidth="1"/>
    <col min="12555" max="12555" width="7.85546875" style="650" customWidth="1"/>
    <col min="12556" max="12556" width="7.42578125" style="650" customWidth="1"/>
    <col min="12557" max="12601" width="5.5703125" style="650" customWidth="1"/>
    <col min="12602" max="12800" width="21.85546875" style="650"/>
    <col min="12801" max="12801" width="31.5703125" style="650" customWidth="1"/>
    <col min="12802" max="12802" width="15.28515625" style="650" customWidth="1"/>
    <col min="12803" max="12803" width="13.5703125" style="650" customWidth="1"/>
    <col min="12804" max="12804" width="12.5703125" style="650" customWidth="1"/>
    <col min="12805" max="12805" width="13.5703125" style="650" customWidth="1"/>
    <col min="12806" max="12806" width="15.5703125" style="650" customWidth="1"/>
    <col min="12807" max="12807" width="11.5703125" style="650" customWidth="1"/>
    <col min="12808" max="12808" width="16.5703125" style="650" customWidth="1"/>
    <col min="12809" max="12809" width="5.5703125" style="650" customWidth="1"/>
    <col min="12810" max="12810" width="11" style="650" customWidth="1"/>
    <col min="12811" max="12811" width="7.85546875" style="650" customWidth="1"/>
    <col min="12812" max="12812" width="7.42578125" style="650" customWidth="1"/>
    <col min="12813" max="12857" width="5.5703125" style="650" customWidth="1"/>
    <col min="12858" max="13056" width="21.85546875" style="650"/>
    <col min="13057" max="13057" width="31.5703125" style="650" customWidth="1"/>
    <col min="13058" max="13058" width="15.28515625" style="650" customWidth="1"/>
    <col min="13059" max="13059" width="13.5703125" style="650" customWidth="1"/>
    <col min="13060" max="13060" width="12.5703125" style="650" customWidth="1"/>
    <col min="13061" max="13061" width="13.5703125" style="650" customWidth="1"/>
    <col min="13062" max="13062" width="15.5703125" style="650" customWidth="1"/>
    <col min="13063" max="13063" width="11.5703125" style="650" customWidth="1"/>
    <col min="13064" max="13064" width="16.5703125" style="650" customWidth="1"/>
    <col min="13065" max="13065" width="5.5703125" style="650" customWidth="1"/>
    <col min="13066" max="13066" width="11" style="650" customWidth="1"/>
    <col min="13067" max="13067" width="7.85546875" style="650" customWidth="1"/>
    <col min="13068" max="13068" width="7.42578125" style="650" customWidth="1"/>
    <col min="13069" max="13113" width="5.5703125" style="650" customWidth="1"/>
    <col min="13114" max="13312" width="21.85546875" style="650"/>
    <col min="13313" max="13313" width="31.5703125" style="650" customWidth="1"/>
    <col min="13314" max="13314" width="15.28515625" style="650" customWidth="1"/>
    <col min="13315" max="13315" width="13.5703125" style="650" customWidth="1"/>
    <col min="13316" max="13316" width="12.5703125" style="650" customWidth="1"/>
    <col min="13317" max="13317" width="13.5703125" style="650" customWidth="1"/>
    <col min="13318" max="13318" width="15.5703125" style="650" customWidth="1"/>
    <col min="13319" max="13319" width="11.5703125" style="650" customWidth="1"/>
    <col min="13320" max="13320" width="16.5703125" style="650" customWidth="1"/>
    <col min="13321" max="13321" width="5.5703125" style="650" customWidth="1"/>
    <col min="13322" max="13322" width="11" style="650" customWidth="1"/>
    <col min="13323" max="13323" width="7.85546875" style="650" customWidth="1"/>
    <col min="13324" max="13324" width="7.42578125" style="650" customWidth="1"/>
    <col min="13325" max="13369" width="5.5703125" style="650" customWidth="1"/>
    <col min="13370" max="13568" width="21.85546875" style="650"/>
    <col min="13569" max="13569" width="31.5703125" style="650" customWidth="1"/>
    <col min="13570" max="13570" width="15.28515625" style="650" customWidth="1"/>
    <col min="13571" max="13571" width="13.5703125" style="650" customWidth="1"/>
    <col min="13572" max="13572" width="12.5703125" style="650" customWidth="1"/>
    <col min="13573" max="13573" width="13.5703125" style="650" customWidth="1"/>
    <col min="13574" max="13574" width="15.5703125" style="650" customWidth="1"/>
    <col min="13575" max="13575" width="11.5703125" style="650" customWidth="1"/>
    <col min="13576" max="13576" width="16.5703125" style="650" customWidth="1"/>
    <col min="13577" max="13577" width="5.5703125" style="650" customWidth="1"/>
    <col min="13578" max="13578" width="11" style="650" customWidth="1"/>
    <col min="13579" max="13579" width="7.85546875" style="650" customWidth="1"/>
    <col min="13580" max="13580" width="7.42578125" style="650" customWidth="1"/>
    <col min="13581" max="13625" width="5.5703125" style="650" customWidth="1"/>
    <col min="13626" max="13824" width="21.85546875" style="650"/>
    <col min="13825" max="13825" width="31.5703125" style="650" customWidth="1"/>
    <col min="13826" max="13826" width="15.28515625" style="650" customWidth="1"/>
    <col min="13827" max="13827" width="13.5703125" style="650" customWidth="1"/>
    <col min="13828" max="13828" width="12.5703125" style="650" customWidth="1"/>
    <col min="13829" max="13829" width="13.5703125" style="650" customWidth="1"/>
    <col min="13830" max="13830" width="15.5703125" style="650" customWidth="1"/>
    <col min="13831" max="13831" width="11.5703125" style="650" customWidth="1"/>
    <col min="13832" max="13832" width="16.5703125" style="650" customWidth="1"/>
    <col min="13833" max="13833" width="5.5703125" style="650" customWidth="1"/>
    <col min="13834" max="13834" width="11" style="650" customWidth="1"/>
    <col min="13835" max="13835" width="7.85546875" style="650" customWidth="1"/>
    <col min="13836" max="13836" width="7.42578125" style="650" customWidth="1"/>
    <col min="13837" max="13881" width="5.5703125" style="650" customWidth="1"/>
    <col min="13882" max="14080" width="21.85546875" style="650"/>
    <col min="14081" max="14081" width="31.5703125" style="650" customWidth="1"/>
    <col min="14082" max="14082" width="15.28515625" style="650" customWidth="1"/>
    <col min="14083" max="14083" width="13.5703125" style="650" customWidth="1"/>
    <col min="14084" max="14084" width="12.5703125" style="650" customWidth="1"/>
    <col min="14085" max="14085" width="13.5703125" style="650" customWidth="1"/>
    <col min="14086" max="14086" width="15.5703125" style="650" customWidth="1"/>
    <col min="14087" max="14087" width="11.5703125" style="650" customWidth="1"/>
    <col min="14088" max="14088" width="16.5703125" style="650" customWidth="1"/>
    <col min="14089" max="14089" width="5.5703125" style="650" customWidth="1"/>
    <col min="14090" max="14090" width="11" style="650" customWidth="1"/>
    <col min="14091" max="14091" width="7.85546875" style="650" customWidth="1"/>
    <col min="14092" max="14092" width="7.42578125" style="650" customWidth="1"/>
    <col min="14093" max="14137" width="5.5703125" style="650" customWidth="1"/>
    <col min="14138" max="14336" width="21.85546875" style="650"/>
    <col min="14337" max="14337" width="31.5703125" style="650" customWidth="1"/>
    <col min="14338" max="14338" width="15.28515625" style="650" customWidth="1"/>
    <col min="14339" max="14339" width="13.5703125" style="650" customWidth="1"/>
    <col min="14340" max="14340" width="12.5703125" style="650" customWidth="1"/>
    <col min="14341" max="14341" width="13.5703125" style="650" customWidth="1"/>
    <col min="14342" max="14342" width="15.5703125" style="650" customWidth="1"/>
    <col min="14343" max="14343" width="11.5703125" style="650" customWidth="1"/>
    <col min="14344" max="14344" width="16.5703125" style="650" customWidth="1"/>
    <col min="14345" max="14345" width="5.5703125" style="650" customWidth="1"/>
    <col min="14346" max="14346" width="11" style="650" customWidth="1"/>
    <col min="14347" max="14347" width="7.85546875" style="650" customWidth="1"/>
    <col min="14348" max="14348" width="7.42578125" style="650" customWidth="1"/>
    <col min="14349" max="14393" width="5.5703125" style="650" customWidth="1"/>
    <col min="14394" max="14592" width="21.85546875" style="650"/>
    <col min="14593" max="14593" width="31.5703125" style="650" customWidth="1"/>
    <col min="14594" max="14594" width="15.28515625" style="650" customWidth="1"/>
    <col min="14595" max="14595" width="13.5703125" style="650" customWidth="1"/>
    <col min="14596" max="14596" width="12.5703125" style="650" customWidth="1"/>
    <col min="14597" max="14597" width="13.5703125" style="650" customWidth="1"/>
    <col min="14598" max="14598" width="15.5703125" style="650" customWidth="1"/>
    <col min="14599" max="14599" width="11.5703125" style="650" customWidth="1"/>
    <col min="14600" max="14600" width="16.5703125" style="650" customWidth="1"/>
    <col min="14601" max="14601" width="5.5703125" style="650" customWidth="1"/>
    <col min="14602" max="14602" width="11" style="650" customWidth="1"/>
    <col min="14603" max="14603" width="7.85546875" style="650" customWidth="1"/>
    <col min="14604" max="14604" width="7.42578125" style="650" customWidth="1"/>
    <col min="14605" max="14649" width="5.5703125" style="650" customWidth="1"/>
    <col min="14650" max="14848" width="21.85546875" style="650"/>
    <col min="14849" max="14849" width="31.5703125" style="650" customWidth="1"/>
    <col min="14850" max="14850" width="15.28515625" style="650" customWidth="1"/>
    <col min="14851" max="14851" width="13.5703125" style="650" customWidth="1"/>
    <col min="14852" max="14852" width="12.5703125" style="650" customWidth="1"/>
    <col min="14853" max="14853" width="13.5703125" style="650" customWidth="1"/>
    <col min="14854" max="14854" width="15.5703125" style="650" customWidth="1"/>
    <col min="14855" max="14855" width="11.5703125" style="650" customWidth="1"/>
    <col min="14856" max="14856" width="16.5703125" style="650" customWidth="1"/>
    <col min="14857" max="14857" width="5.5703125" style="650" customWidth="1"/>
    <col min="14858" max="14858" width="11" style="650" customWidth="1"/>
    <col min="14859" max="14859" width="7.85546875" style="650" customWidth="1"/>
    <col min="14860" max="14860" width="7.42578125" style="650" customWidth="1"/>
    <col min="14861" max="14905" width="5.5703125" style="650" customWidth="1"/>
    <col min="14906" max="15104" width="21.85546875" style="650"/>
    <col min="15105" max="15105" width="31.5703125" style="650" customWidth="1"/>
    <col min="15106" max="15106" width="15.28515625" style="650" customWidth="1"/>
    <col min="15107" max="15107" width="13.5703125" style="650" customWidth="1"/>
    <col min="15108" max="15108" width="12.5703125" style="650" customWidth="1"/>
    <col min="15109" max="15109" width="13.5703125" style="650" customWidth="1"/>
    <col min="15110" max="15110" width="15.5703125" style="650" customWidth="1"/>
    <col min="15111" max="15111" width="11.5703125" style="650" customWidth="1"/>
    <col min="15112" max="15112" width="16.5703125" style="650" customWidth="1"/>
    <col min="15113" max="15113" width="5.5703125" style="650" customWidth="1"/>
    <col min="15114" max="15114" width="11" style="650" customWidth="1"/>
    <col min="15115" max="15115" width="7.85546875" style="650" customWidth="1"/>
    <col min="15116" max="15116" width="7.42578125" style="650" customWidth="1"/>
    <col min="15117" max="15161" width="5.5703125" style="650" customWidth="1"/>
    <col min="15162" max="15360" width="21.85546875" style="650"/>
    <col min="15361" max="15361" width="31.5703125" style="650" customWidth="1"/>
    <col min="15362" max="15362" width="15.28515625" style="650" customWidth="1"/>
    <col min="15363" max="15363" width="13.5703125" style="650" customWidth="1"/>
    <col min="15364" max="15364" width="12.5703125" style="650" customWidth="1"/>
    <col min="15365" max="15365" width="13.5703125" style="650" customWidth="1"/>
    <col min="15366" max="15366" width="15.5703125" style="650" customWidth="1"/>
    <col min="15367" max="15367" width="11.5703125" style="650" customWidth="1"/>
    <col min="15368" max="15368" width="16.5703125" style="650" customWidth="1"/>
    <col min="15369" max="15369" width="5.5703125" style="650" customWidth="1"/>
    <col min="15370" max="15370" width="11" style="650" customWidth="1"/>
    <col min="15371" max="15371" width="7.85546875" style="650" customWidth="1"/>
    <col min="15372" max="15372" width="7.42578125" style="650" customWidth="1"/>
    <col min="15373" max="15417" width="5.5703125" style="650" customWidth="1"/>
    <col min="15418" max="15616" width="21.85546875" style="650"/>
    <col min="15617" max="15617" width="31.5703125" style="650" customWidth="1"/>
    <col min="15618" max="15618" width="15.28515625" style="650" customWidth="1"/>
    <col min="15619" max="15619" width="13.5703125" style="650" customWidth="1"/>
    <col min="15620" max="15620" width="12.5703125" style="650" customWidth="1"/>
    <col min="15621" max="15621" width="13.5703125" style="650" customWidth="1"/>
    <col min="15622" max="15622" width="15.5703125" style="650" customWidth="1"/>
    <col min="15623" max="15623" width="11.5703125" style="650" customWidth="1"/>
    <col min="15624" max="15624" width="16.5703125" style="650" customWidth="1"/>
    <col min="15625" max="15625" width="5.5703125" style="650" customWidth="1"/>
    <col min="15626" max="15626" width="11" style="650" customWidth="1"/>
    <col min="15627" max="15627" width="7.85546875" style="650" customWidth="1"/>
    <col min="15628" max="15628" width="7.42578125" style="650" customWidth="1"/>
    <col min="15629" max="15673" width="5.5703125" style="650" customWidth="1"/>
    <col min="15674" max="15872" width="21.85546875" style="650"/>
    <col min="15873" max="15873" width="31.5703125" style="650" customWidth="1"/>
    <col min="15874" max="15874" width="15.28515625" style="650" customWidth="1"/>
    <col min="15875" max="15875" width="13.5703125" style="650" customWidth="1"/>
    <col min="15876" max="15876" width="12.5703125" style="650" customWidth="1"/>
    <col min="15877" max="15877" width="13.5703125" style="650" customWidth="1"/>
    <col min="15878" max="15878" width="15.5703125" style="650" customWidth="1"/>
    <col min="15879" max="15879" width="11.5703125" style="650" customWidth="1"/>
    <col min="15880" max="15880" width="16.5703125" style="650" customWidth="1"/>
    <col min="15881" max="15881" width="5.5703125" style="650" customWidth="1"/>
    <col min="15882" max="15882" width="11" style="650" customWidth="1"/>
    <col min="15883" max="15883" width="7.85546875" style="650" customWidth="1"/>
    <col min="15884" max="15884" width="7.42578125" style="650" customWidth="1"/>
    <col min="15885" max="15929" width="5.5703125" style="650" customWidth="1"/>
    <col min="15930" max="16128" width="21.85546875" style="650"/>
    <col min="16129" max="16129" width="31.5703125" style="650" customWidth="1"/>
    <col min="16130" max="16130" width="15.28515625" style="650" customWidth="1"/>
    <col min="16131" max="16131" width="13.5703125" style="650" customWidth="1"/>
    <col min="16132" max="16132" width="12.5703125" style="650" customWidth="1"/>
    <col min="16133" max="16133" width="13.5703125" style="650" customWidth="1"/>
    <col min="16134" max="16134" width="15.5703125" style="650" customWidth="1"/>
    <col min="16135" max="16135" width="11.5703125" style="650" customWidth="1"/>
    <col min="16136" max="16136" width="16.5703125" style="650" customWidth="1"/>
    <col min="16137" max="16137" width="5.5703125" style="650" customWidth="1"/>
    <col min="16138" max="16138" width="11" style="650" customWidth="1"/>
    <col min="16139" max="16139" width="7.85546875" style="650" customWidth="1"/>
    <col min="16140" max="16140" width="7.42578125" style="650" customWidth="1"/>
    <col min="16141" max="16185" width="5.5703125" style="650" customWidth="1"/>
    <col min="16186" max="16384" width="21.85546875" style="650"/>
  </cols>
  <sheetData>
    <row r="1" spans="1:33">
      <c r="A1" s="1643" t="s">
        <v>867</v>
      </c>
      <c r="B1" s="1638"/>
      <c r="C1" s="1638"/>
      <c r="D1" s="1638"/>
      <c r="E1" s="1638"/>
      <c r="F1" s="1638"/>
      <c r="G1" s="1638"/>
      <c r="H1" s="1638"/>
      <c r="T1" s="759"/>
      <c r="U1" s="759"/>
      <c r="V1" s="759"/>
      <c r="W1" s="759"/>
    </row>
    <row r="2" spans="1:33">
      <c r="A2" s="787"/>
      <c r="B2" s="787"/>
      <c r="C2" s="787"/>
      <c r="D2" s="787"/>
      <c r="E2" s="787"/>
      <c r="F2" s="787"/>
      <c r="G2" s="787"/>
      <c r="H2" s="787"/>
      <c r="T2" s="759"/>
      <c r="U2" s="759"/>
      <c r="V2" s="759"/>
      <c r="W2" s="759"/>
    </row>
    <row r="3" spans="1:33" ht="15.6" customHeight="1">
      <c r="A3" s="2238" t="s">
        <v>517</v>
      </c>
      <c r="B3" s="2241" t="s">
        <v>547</v>
      </c>
      <c r="C3" s="2204" t="s">
        <v>314</v>
      </c>
      <c r="D3" s="2204"/>
      <c r="E3" s="2204"/>
      <c r="F3" s="2204"/>
      <c r="G3" s="2204"/>
      <c r="H3" s="2204"/>
      <c r="T3" s="759"/>
      <c r="U3" s="759"/>
      <c r="V3" s="759"/>
      <c r="W3" s="759"/>
    </row>
    <row r="4" spans="1:33" ht="14.1" customHeight="1">
      <c r="A4" s="2239"/>
      <c r="B4" s="2204"/>
      <c r="C4" s="2204" t="s">
        <v>294</v>
      </c>
      <c r="D4" s="2204" t="s">
        <v>211</v>
      </c>
      <c r="E4" s="2204"/>
      <c r="F4" s="2204" t="s">
        <v>307</v>
      </c>
      <c r="G4" s="2204" t="s">
        <v>211</v>
      </c>
      <c r="H4" s="2204"/>
      <c r="T4" s="759"/>
      <c r="U4" s="759"/>
      <c r="V4" s="759"/>
      <c r="W4" s="759"/>
    </row>
    <row r="5" spans="1:33" ht="38.25">
      <c r="A5" s="2240"/>
      <c r="B5" s="2204"/>
      <c r="C5" s="2204"/>
      <c r="D5" s="460" t="s">
        <v>548</v>
      </c>
      <c r="E5" s="460" t="s">
        <v>317</v>
      </c>
      <c r="F5" s="2204"/>
      <c r="G5" s="460" t="s">
        <v>318</v>
      </c>
      <c r="H5" s="460" t="s">
        <v>287</v>
      </c>
      <c r="M5" s="789"/>
      <c r="T5" s="759"/>
      <c r="U5" s="759"/>
      <c r="V5" s="759"/>
      <c r="W5" s="759"/>
    </row>
    <row r="6" spans="1:33" s="759" customFormat="1" ht="24" customHeight="1">
      <c r="A6" s="760" t="s">
        <v>521</v>
      </c>
      <c r="B6" s="761">
        <v>429902</v>
      </c>
      <c r="C6" s="761">
        <v>0</v>
      </c>
      <c r="D6" s="762">
        <v>0</v>
      </c>
      <c r="E6" s="763">
        <v>0</v>
      </c>
      <c r="F6" s="761">
        <v>429902</v>
      </c>
      <c r="G6" s="762">
        <v>395845</v>
      </c>
      <c r="H6" s="763">
        <v>34057</v>
      </c>
      <c r="J6" s="764"/>
      <c r="K6" s="764"/>
      <c r="L6" s="764"/>
      <c r="M6" s="764"/>
      <c r="N6" s="764"/>
      <c r="O6" s="764"/>
      <c r="P6" s="764"/>
      <c r="Q6" s="764"/>
      <c r="R6" s="764"/>
      <c r="S6" s="764"/>
      <c r="T6" s="764"/>
      <c r="U6" s="764"/>
      <c r="V6" s="764"/>
      <c r="W6" s="753"/>
      <c r="X6" s="753"/>
      <c r="Y6" s="753"/>
      <c r="Z6" s="753"/>
      <c r="AA6" s="753"/>
      <c r="AB6" s="753"/>
      <c r="AC6" s="753"/>
      <c r="AD6" s="753"/>
      <c r="AE6" s="753"/>
      <c r="AF6" s="753"/>
      <c r="AG6" s="753"/>
    </row>
    <row r="7" spans="1:33">
      <c r="A7" s="765" t="s">
        <v>522</v>
      </c>
      <c r="B7" s="766"/>
      <c r="C7" s="766"/>
      <c r="D7" s="767"/>
      <c r="E7" s="768"/>
      <c r="F7" s="766"/>
      <c r="G7" s="767"/>
      <c r="H7" s="768"/>
      <c r="J7" s="764"/>
      <c r="K7" s="764"/>
      <c r="L7" s="764"/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753"/>
      <c r="X7" s="753"/>
      <c r="Y7" s="753"/>
      <c r="Z7" s="753"/>
      <c r="AA7" s="753"/>
      <c r="AB7" s="753"/>
      <c r="AC7" s="753"/>
      <c r="AD7" s="753"/>
      <c r="AE7" s="753"/>
      <c r="AF7" s="753"/>
      <c r="AG7" s="753"/>
    </row>
    <row r="8" spans="1:33" ht="17.100000000000001" customHeight="1">
      <c r="A8" s="769" t="s">
        <v>523</v>
      </c>
      <c r="B8" s="770">
        <v>44481</v>
      </c>
      <c r="C8" s="770">
        <v>0</v>
      </c>
      <c r="D8" s="771">
        <v>0</v>
      </c>
      <c r="E8" s="772">
        <v>0</v>
      </c>
      <c r="F8" s="770">
        <v>44481</v>
      </c>
      <c r="G8" s="771">
        <v>42560</v>
      </c>
      <c r="H8" s="772">
        <v>1921</v>
      </c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4"/>
      <c r="U8" s="764"/>
      <c r="V8" s="764"/>
      <c r="W8" s="753"/>
      <c r="X8" s="753"/>
      <c r="Y8" s="753"/>
      <c r="Z8" s="753"/>
      <c r="AA8" s="753"/>
      <c r="AB8" s="753"/>
      <c r="AC8" s="753"/>
      <c r="AD8" s="753"/>
      <c r="AE8" s="753"/>
      <c r="AF8" s="753"/>
      <c r="AG8" s="753"/>
    </row>
    <row r="9" spans="1:33" ht="17.100000000000001" customHeight="1">
      <c r="A9" s="773" t="s">
        <v>524</v>
      </c>
      <c r="B9" s="774">
        <v>342501</v>
      </c>
      <c r="C9" s="774">
        <v>-1</v>
      </c>
      <c r="D9" s="775">
        <v>0</v>
      </c>
      <c r="E9" s="776">
        <v>-1</v>
      </c>
      <c r="F9" s="774">
        <v>342502</v>
      </c>
      <c r="G9" s="775">
        <v>311904</v>
      </c>
      <c r="H9" s="776">
        <v>30598</v>
      </c>
      <c r="J9" s="764"/>
      <c r="K9" s="764"/>
      <c r="L9" s="764"/>
      <c r="M9" s="764"/>
      <c r="N9" s="764"/>
      <c r="O9" s="764"/>
      <c r="P9" s="764"/>
      <c r="Q9" s="764"/>
      <c r="R9" s="764"/>
      <c r="S9" s="764"/>
      <c r="T9" s="764"/>
      <c r="U9" s="764"/>
      <c r="V9" s="764"/>
      <c r="W9" s="753"/>
      <c r="X9" s="753"/>
      <c r="Y9" s="753"/>
      <c r="Z9" s="753"/>
      <c r="AA9" s="753"/>
      <c r="AB9" s="753"/>
      <c r="AC9" s="753"/>
      <c r="AD9" s="753"/>
      <c r="AE9" s="753"/>
      <c r="AF9" s="753"/>
      <c r="AG9" s="753"/>
    </row>
    <row r="10" spans="1:33" ht="17.100000000000001" customHeight="1">
      <c r="A10" s="773" t="s">
        <v>525</v>
      </c>
      <c r="B10" s="774">
        <v>42920</v>
      </c>
      <c r="C10" s="774">
        <v>1</v>
      </c>
      <c r="D10" s="775">
        <v>0</v>
      </c>
      <c r="E10" s="776">
        <v>1</v>
      </c>
      <c r="F10" s="774">
        <v>42919</v>
      </c>
      <c r="G10" s="775">
        <v>41381</v>
      </c>
      <c r="H10" s="776">
        <v>1538</v>
      </c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</row>
    <row r="11" spans="1:33" ht="15" customHeight="1">
      <c r="A11" s="777" t="s">
        <v>526</v>
      </c>
      <c r="B11" s="766"/>
      <c r="C11" s="766"/>
      <c r="D11" s="767"/>
      <c r="E11" s="768"/>
      <c r="F11" s="766"/>
      <c r="G11" s="767"/>
      <c r="H11" s="768"/>
      <c r="J11" s="764"/>
      <c r="K11" s="764"/>
      <c r="L11" s="764"/>
      <c r="M11" s="764"/>
      <c r="N11" s="764"/>
      <c r="O11" s="764"/>
      <c r="P11" s="764"/>
      <c r="Q11" s="764"/>
      <c r="R11" s="764"/>
      <c r="S11" s="764"/>
      <c r="T11" s="764"/>
      <c r="U11" s="764"/>
      <c r="V11" s="764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</row>
    <row r="12" spans="1:33" ht="17.100000000000001" customHeight="1">
      <c r="A12" s="769" t="s">
        <v>527</v>
      </c>
      <c r="B12" s="770">
        <v>13006</v>
      </c>
      <c r="C12" s="770">
        <v>0</v>
      </c>
      <c r="D12" s="771">
        <v>0</v>
      </c>
      <c r="E12" s="772">
        <v>0</v>
      </c>
      <c r="F12" s="770">
        <v>13006</v>
      </c>
      <c r="G12" s="771">
        <v>11949</v>
      </c>
      <c r="H12" s="772">
        <v>1057</v>
      </c>
      <c r="J12" s="764"/>
      <c r="K12" s="764"/>
      <c r="L12" s="764"/>
      <c r="M12" s="764"/>
      <c r="N12" s="764"/>
      <c r="O12" s="764"/>
      <c r="P12" s="764"/>
      <c r="Q12" s="764"/>
      <c r="R12" s="764"/>
      <c r="S12" s="764"/>
      <c r="T12" s="764"/>
      <c r="U12" s="764"/>
      <c r="V12" s="764"/>
      <c r="W12" s="753"/>
      <c r="X12" s="753"/>
      <c r="Y12" s="753"/>
      <c r="Z12" s="753"/>
      <c r="AA12" s="753"/>
      <c r="AB12" s="753"/>
      <c r="AC12" s="753"/>
      <c r="AD12" s="753"/>
      <c r="AE12" s="753"/>
      <c r="AF12" s="753"/>
      <c r="AG12" s="753"/>
    </row>
    <row r="13" spans="1:33" ht="17.100000000000001" customHeight="1">
      <c r="A13" s="773" t="s">
        <v>528</v>
      </c>
      <c r="B13" s="774">
        <v>14839</v>
      </c>
      <c r="C13" s="774">
        <v>0</v>
      </c>
      <c r="D13" s="771">
        <v>0</v>
      </c>
      <c r="E13" s="776">
        <v>0</v>
      </c>
      <c r="F13" s="774">
        <v>14839</v>
      </c>
      <c r="G13" s="775">
        <v>14370</v>
      </c>
      <c r="H13" s="776">
        <v>469</v>
      </c>
      <c r="J13" s="764"/>
      <c r="K13" s="764"/>
      <c r="L13" s="764"/>
      <c r="M13" s="764"/>
      <c r="N13" s="764"/>
      <c r="O13" s="764"/>
      <c r="P13" s="764"/>
      <c r="Q13" s="764"/>
      <c r="R13" s="764"/>
      <c r="S13" s="764"/>
      <c r="T13" s="764"/>
      <c r="U13" s="764"/>
      <c r="V13" s="764"/>
      <c r="W13" s="753"/>
      <c r="X13" s="753"/>
      <c r="Y13" s="753"/>
      <c r="Z13" s="753"/>
      <c r="AA13" s="753"/>
      <c r="AB13" s="753"/>
      <c r="AC13" s="753"/>
      <c r="AD13" s="753"/>
      <c r="AE13" s="753"/>
      <c r="AF13" s="753"/>
      <c r="AG13" s="753"/>
    </row>
    <row r="14" spans="1:33" ht="17.100000000000001" customHeight="1">
      <c r="A14" s="773" t="s">
        <v>529</v>
      </c>
      <c r="B14" s="774">
        <v>13935</v>
      </c>
      <c r="C14" s="774">
        <v>0</v>
      </c>
      <c r="D14" s="771">
        <v>0</v>
      </c>
      <c r="E14" s="776">
        <v>0</v>
      </c>
      <c r="F14" s="774">
        <v>13935</v>
      </c>
      <c r="G14" s="775">
        <v>13643</v>
      </c>
      <c r="H14" s="776">
        <v>292</v>
      </c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53"/>
      <c r="X14" s="753"/>
      <c r="Y14" s="753"/>
      <c r="Z14" s="753"/>
      <c r="AA14" s="753"/>
      <c r="AB14" s="753"/>
      <c r="AC14" s="753"/>
      <c r="AD14" s="753"/>
      <c r="AE14" s="753"/>
      <c r="AF14" s="753"/>
      <c r="AG14" s="753"/>
    </row>
    <row r="15" spans="1:33" ht="17.100000000000001" customHeight="1">
      <c r="A15" s="773" t="s">
        <v>530</v>
      </c>
      <c r="B15" s="774">
        <v>27464</v>
      </c>
      <c r="C15" s="774">
        <v>0</v>
      </c>
      <c r="D15" s="771">
        <v>0</v>
      </c>
      <c r="E15" s="776">
        <v>0</v>
      </c>
      <c r="F15" s="774">
        <v>27464</v>
      </c>
      <c r="G15" s="775">
        <v>24359</v>
      </c>
      <c r="H15" s="776">
        <v>3105</v>
      </c>
      <c r="J15" s="764"/>
      <c r="K15" s="764"/>
      <c r="L15" s="764"/>
      <c r="M15" s="764"/>
      <c r="N15" s="764"/>
      <c r="O15" s="764"/>
      <c r="P15" s="764"/>
      <c r="Q15" s="764"/>
      <c r="R15" s="764"/>
      <c r="S15" s="764"/>
      <c r="T15" s="764"/>
      <c r="U15" s="764"/>
      <c r="V15" s="764"/>
      <c r="W15" s="753"/>
      <c r="X15" s="753"/>
      <c r="Y15" s="753"/>
      <c r="Z15" s="753"/>
      <c r="AA15" s="753"/>
      <c r="AB15" s="753"/>
      <c r="AC15" s="753"/>
      <c r="AD15" s="753"/>
      <c r="AE15" s="753"/>
      <c r="AF15" s="753"/>
      <c r="AG15" s="753"/>
    </row>
    <row r="16" spans="1:33" ht="17.100000000000001" customHeight="1">
      <c r="A16" s="773" t="s">
        <v>531</v>
      </c>
      <c r="B16" s="774">
        <v>57867</v>
      </c>
      <c r="C16" s="774">
        <v>0</v>
      </c>
      <c r="D16" s="771">
        <v>0</v>
      </c>
      <c r="E16" s="776">
        <v>0</v>
      </c>
      <c r="F16" s="774">
        <v>57867</v>
      </c>
      <c r="G16" s="775">
        <v>47692</v>
      </c>
      <c r="H16" s="776">
        <v>10175</v>
      </c>
      <c r="J16" s="764"/>
      <c r="K16" s="764"/>
      <c r="L16" s="764"/>
      <c r="M16" s="764"/>
      <c r="N16" s="764"/>
      <c r="O16" s="764"/>
      <c r="P16" s="764"/>
      <c r="Q16" s="764"/>
      <c r="R16" s="764"/>
      <c r="S16" s="764"/>
      <c r="T16" s="764"/>
      <c r="U16" s="764"/>
      <c r="V16" s="764"/>
      <c r="W16" s="753"/>
      <c r="X16" s="753"/>
      <c r="Y16" s="753"/>
      <c r="Z16" s="753"/>
      <c r="AA16" s="753"/>
      <c r="AB16" s="753"/>
      <c r="AC16" s="753"/>
      <c r="AD16" s="753"/>
      <c r="AE16" s="753"/>
      <c r="AF16" s="753"/>
      <c r="AG16" s="753"/>
    </row>
    <row r="17" spans="1:33" ht="17.100000000000001" customHeight="1">
      <c r="A17" s="773" t="s">
        <v>532</v>
      </c>
      <c r="B17" s="774">
        <v>55529</v>
      </c>
      <c r="C17" s="774">
        <v>-1</v>
      </c>
      <c r="D17" s="771">
        <v>0</v>
      </c>
      <c r="E17" s="776">
        <v>-1</v>
      </c>
      <c r="F17" s="774">
        <v>55530</v>
      </c>
      <c r="G17" s="775">
        <v>51324</v>
      </c>
      <c r="H17" s="776">
        <v>4206</v>
      </c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53"/>
      <c r="X17" s="753"/>
      <c r="Y17" s="753"/>
      <c r="Z17" s="753"/>
      <c r="AA17" s="753"/>
      <c r="AB17" s="753"/>
      <c r="AC17" s="753"/>
      <c r="AD17" s="753"/>
      <c r="AE17" s="753"/>
      <c r="AF17" s="753"/>
      <c r="AG17" s="753"/>
    </row>
    <row r="18" spans="1:33" ht="17.100000000000001" customHeight="1">
      <c r="A18" s="773" t="s">
        <v>533</v>
      </c>
      <c r="B18" s="774">
        <v>56054</v>
      </c>
      <c r="C18" s="774">
        <v>1</v>
      </c>
      <c r="D18" s="771">
        <v>0</v>
      </c>
      <c r="E18" s="776">
        <v>1</v>
      </c>
      <c r="F18" s="774">
        <v>56053</v>
      </c>
      <c r="G18" s="775">
        <v>52948</v>
      </c>
      <c r="H18" s="776">
        <v>3105</v>
      </c>
      <c r="J18" s="764"/>
      <c r="K18" s="764"/>
      <c r="L18" s="764"/>
      <c r="M18" s="764"/>
      <c r="N18" s="764"/>
      <c r="O18" s="764"/>
      <c r="P18" s="764"/>
      <c r="Q18" s="764"/>
      <c r="R18" s="764"/>
      <c r="S18" s="764"/>
      <c r="T18" s="764"/>
      <c r="U18" s="764"/>
      <c r="V18" s="764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</row>
    <row r="19" spans="1:33" ht="17.100000000000001" customHeight="1">
      <c r="A19" s="773" t="s">
        <v>534</v>
      </c>
      <c r="B19" s="774">
        <v>46370</v>
      </c>
      <c r="C19" s="774">
        <v>-1</v>
      </c>
      <c r="D19" s="771">
        <v>0</v>
      </c>
      <c r="E19" s="776">
        <v>-1</v>
      </c>
      <c r="F19" s="774">
        <v>46371</v>
      </c>
      <c r="G19" s="775">
        <v>43661</v>
      </c>
      <c r="H19" s="776">
        <v>2710</v>
      </c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64"/>
      <c r="W19" s="753"/>
      <c r="X19" s="753"/>
      <c r="Y19" s="753"/>
      <c r="Z19" s="753"/>
      <c r="AA19" s="753"/>
      <c r="AB19" s="753"/>
      <c r="AC19" s="753"/>
      <c r="AD19" s="753"/>
      <c r="AE19" s="753"/>
      <c r="AF19" s="753"/>
      <c r="AG19" s="753"/>
    </row>
    <row r="20" spans="1:33" ht="17.100000000000001" customHeight="1">
      <c r="A20" s="773" t="s">
        <v>535</v>
      </c>
      <c r="B20" s="774">
        <v>35568</v>
      </c>
      <c r="C20" s="774">
        <v>0</v>
      </c>
      <c r="D20" s="771">
        <v>0</v>
      </c>
      <c r="E20" s="776">
        <v>0</v>
      </c>
      <c r="F20" s="774">
        <v>35568</v>
      </c>
      <c r="G20" s="775">
        <v>33433</v>
      </c>
      <c r="H20" s="776">
        <v>2135</v>
      </c>
      <c r="J20" s="764"/>
      <c r="K20" s="764"/>
      <c r="L20" s="764"/>
      <c r="M20" s="764"/>
      <c r="N20" s="764"/>
      <c r="O20" s="764"/>
      <c r="P20" s="764"/>
      <c r="Q20" s="764"/>
      <c r="R20" s="764"/>
      <c r="S20" s="764"/>
      <c r="T20" s="764"/>
      <c r="U20" s="764"/>
      <c r="V20" s="764"/>
      <c r="W20" s="753"/>
      <c r="X20" s="753"/>
      <c r="Y20" s="753"/>
      <c r="Z20" s="753"/>
      <c r="AA20" s="753"/>
      <c r="AB20" s="753"/>
      <c r="AC20" s="753"/>
      <c r="AD20" s="753"/>
      <c r="AE20" s="753"/>
      <c r="AF20" s="753"/>
      <c r="AG20" s="753"/>
    </row>
    <row r="21" spans="1:33" ht="17.100000000000001" customHeight="1">
      <c r="A21" s="773" t="s">
        <v>536</v>
      </c>
      <c r="B21" s="774">
        <v>28306</v>
      </c>
      <c r="C21" s="774">
        <v>0</v>
      </c>
      <c r="D21" s="771">
        <v>0</v>
      </c>
      <c r="E21" s="776">
        <v>0</v>
      </c>
      <c r="F21" s="774">
        <v>28306</v>
      </c>
      <c r="G21" s="775">
        <v>26258</v>
      </c>
      <c r="H21" s="776">
        <v>2048</v>
      </c>
      <c r="J21" s="764"/>
      <c r="K21" s="764"/>
      <c r="L21" s="764"/>
      <c r="M21" s="764"/>
      <c r="N21" s="764"/>
      <c r="O21" s="764"/>
      <c r="P21" s="764"/>
      <c r="Q21" s="764"/>
      <c r="R21" s="764"/>
      <c r="S21" s="764"/>
      <c r="T21" s="764"/>
      <c r="U21" s="764"/>
      <c r="V21" s="764"/>
      <c r="W21" s="753"/>
      <c r="X21" s="753"/>
      <c r="Y21" s="753"/>
      <c r="Z21" s="753"/>
      <c r="AA21" s="753"/>
      <c r="AB21" s="753"/>
      <c r="AC21" s="753"/>
      <c r="AD21" s="753"/>
      <c r="AE21" s="753"/>
      <c r="AF21" s="753"/>
      <c r="AG21" s="753"/>
    </row>
    <row r="22" spans="1:33" ht="17.100000000000001" customHeight="1">
      <c r="A22" s="773" t="s">
        <v>537</v>
      </c>
      <c r="B22" s="774">
        <v>23755</v>
      </c>
      <c r="C22" s="774">
        <v>0</v>
      </c>
      <c r="D22" s="771">
        <v>0</v>
      </c>
      <c r="E22" s="776">
        <v>0</v>
      </c>
      <c r="F22" s="774">
        <v>23755</v>
      </c>
      <c r="G22" s="775">
        <v>21768</v>
      </c>
      <c r="H22" s="776">
        <v>1987</v>
      </c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64"/>
      <c r="U22" s="764"/>
      <c r="V22" s="764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</row>
    <row r="23" spans="1:33" ht="17.100000000000001" customHeight="1">
      <c r="A23" s="773" t="s">
        <v>538</v>
      </c>
      <c r="B23" s="774">
        <v>20989</v>
      </c>
      <c r="C23" s="774">
        <v>0</v>
      </c>
      <c r="D23" s="771">
        <v>0</v>
      </c>
      <c r="E23" s="776">
        <v>0</v>
      </c>
      <c r="F23" s="774">
        <v>20989</v>
      </c>
      <c r="G23" s="775">
        <v>19619</v>
      </c>
      <c r="H23" s="776">
        <v>1370</v>
      </c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</row>
    <row r="24" spans="1:33" ht="17.100000000000001" customHeight="1">
      <c r="A24" s="773" t="s">
        <v>539</v>
      </c>
      <c r="B24" s="774">
        <v>17255</v>
      </c>
      <c r="C24" s="774">
        <v>0</v>
      </c>
      <c r="D24" s="771">
        <v>0</v>
      </c>
      <c r="E24" s="776">
        <v>0</v>
      </c>
      <c r="F24" s="774">
        <v>17255</v>
      </c>
      <c r="G24" s="775">
        <v>16497</v>
      </c>
      <c r="H24" s="776">
        <v>758</v>
      </c>
      <c r="J24" s="764"/>
      <c r="K24" s="764"/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53"/>
      <c r="X24" s="753"/>
      <c r="Y24" s="753"/>
      <c r="Z24" s="753"/>
      <c r="AA24" s="753"/>
      <c r="AB24" s="753"/>
      <c r="AC24" s="753"/>
      <c r="AD24" s="753"/>
      <c r="AE24" s="753"/>
      <c r="AF24" s="753"/>
      <c r="AG24" s="753"/>
    </row>
    <row r="25" spans="1:33" ht="17.100000000000001" customHeight="1">
      <c r="A25" s="773" t="s">
        <v>540</v>
      </c>
      <c r="B25" s="774">
        <v>9690</v>
      </c>
      <c r="C25" s="774">
        <v>1</v>
      </c>
      <c r="D25" s="771">
        <v>0</v>
      </c>
      <c r="E25" s="776">
        <v>1</v>
      </c>
      <c r="F25" s="774">
        <v>9689</v>
      </c>
      <c r="G25" s="775">
        <v>9330</v>
      </c>
      <c r="H25" s="776">
        <v>359</v>
      </c>
      <c r="J25" s="764"/>
      <c r="K25" s="764"/>
      <c r="L25" s="764"/>
      <c r="M25" s="764"/>
      <c r="N25" s="764"/>
      <c r="O25" s="764"/>
      <c r="P25" s="764"/>
      <c r="Q25" s="764"/>
      <c r="R25" s="764"/>
      <c r="S25" s="764"/>
      <c r="T25" s="764"/>
      <c r="U25" s="764"/>
      <c r="V25" s="764"/>
      <c r="W25" s="753"/>
      <c r="X25" s="753"/>
      <c r="Y25" s="753"/>
      <c r="Z25" s="753"/>
      <c r="AA25" s="753"/>
      <c r="AB25" s="753"/>
      <c r="AC25" s="753"/>
      <c r="AD25" s="753"/>
      <c r="AE25" s="753"/>
      <c r="AF25" s="753"/>
      <c r="AG25" s="753"/>
    </row>
    <row r="26" spans="1:33" ht="17.100000000000001" customHeight="1">
      <c r="A26" s="773" t="s">
        <v>541</v>
      </c>
      <c r="B26" s="774">
        <v>5208</v>
      </c>
      <c r="C26" s="774">
        <v>0</v>
      </c>
      <c r="D26" s="771">
        <v>0</v>
      </c>
      <c r="E26" s="776">
        <v>0</v>
      </c>
      <c r="F26" s="774">
        <v>5208</v>
      </c>
      <c r="G26" s="775">
        <v>5005</v>
      </c>
      <c r="H26" s="776">
        <v>203</v>
      </c>
      <c r="J26" s="764"/>
      <c r="K26" s="764"/>
      <c r="L26" s="764"/>
      <c r="M26" s="764"/>
      <c r="N26" s="764"/>
      <c r="O26" s="764"/>
      <c r="P26" s="764"/>
      <c r="Q26" s="764"/>
      <c r="R26" s="764"/>
      <c r="S26" s="764"/>
      <c r="T26" s="764"/>
      <c r="U26" s="764"/>
      <c r="V26" s="764"/>
      <c r="W26" s="753"/>
      <c r="X26" s="753"/>
      <c r="Y26" s="753"/>
      <c r="Z26" s="753"/>
      <c r="AA26" s="753"/>
      <c r="AB26" s="753"/>
      <c r="AC26" s="753"/>
      <c r="AD26" s="753"/>
      <c r="AE26" s="753"/>
      <c r="AF26" s="753"/>
      <c r="AG26" s="753"/>
    </row>
    <row r="27" spans="1:33" ht="17.100000000000001" customHeight="1">
      <c r="A27" s="773" t="s">
        <v>542</v>
      </c>
      <c r="B27" s="774">
        <v>1775</v>
      </c>
      <c r="C27" s="774">
        <v>0</v>
      </c>
      <c r="D27" s="771">
        <v>0</v>
      </c>
      <c r="E27" s="776">
        <v>0</v>
      </c>
      <c r="F27" s="774">
        <v>1775</v>
      </c>
      <c r="G27" s="775">
        <v>1720</v>
      </c>
      <c r="H27" s="776">
        <v>55</v>
      </c>
      <c r="J27" s="764"/>
      <c r="K27" s="764"/>
      <c r="L27" s="764"/>
      <c r="M27" s="764"/>
      <c r="N27" s="764"/>
      <c r="O27" s="764"/>
      <c r="P27" s="764"/>
      <c r="Q27" s="764"/>
      <c r="R27" s="764"/>
      <c r="S27" s="764"/>
      <c r="T27" s="764"/>
      <c r="U27" s="764"/>
      <c r="V27" s="764"/>
      <c r="W27" s="753"/>
      <c r="X27" s="753"/>
      <c r="Y27" s="753"/>
      <c r="Z27" s="753"/>
      <c r="AA27" s="753"/>
      <c r="AB27" s="753"/>
      <c r="AC27" s="753"/>
      <c r="AD27" s="753"/>
      <c r="AE27" s="753"/>
      <c r="AF27" s="753"/>
      <c r="AG27" s="753"/>
    </row>
    <row r="28" spans="1:33" ht="17.100000000000001" customHeight="1">
      <c r="A28" s="777" t="s">
        <v>923</v>
      </c>
      <c r="B28" s="766">
        <v>1963</v>
      </c>
      <c r="C28" s="766">
        <v>0</v>
      </c>
      <c r="D28" s="771">
        <v>0</v>
      </c>
      <c r="E28" s="768">
        <v>0</v>
      </c>
      <c r="F28" s="766">
        <v>1963</v>
      </c>
      <c r="G28" s="767">
        <v>1906</v>
      </c>
      <c r="H28" s="768">
        <v>57</v>
      </c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53"/>
      <c r="X28" s="753"/>
      <c r="Y28" s="753"/>
      <c r="Z28" s="753"/>
      <c r="AA28" s="753"/>
      <c r="AB28" s="753"/>
      <c r="AC28" s="753"/>
      <c r="AD28" s="753"/>
      <c r="AE28" s="753"/>
      <c r="AF28" s="753"/>
      <c r="AG28" s="753"/>
    </row>
    <row r="29" spans="1:33" ht="17.100000000000001" customHeight="1">
      <c r="A29" s="777" t="s">
        <v>927</v>
      </c>
      <c r="B29" s="766">
        <v>385</v>
      </c>
      <c r="C29" s="766">
        <v>0</v>
      </c>
      <c r="D29" s="771">
        <v>0</v>
      </c>
      <c r="E29" s="768">
        <v>0</v>
      </c>
      <c r="F29" s="766">
        <v>385</v>
      </c>
      <c r="G29" s="767">
        <v>400</v>
      </c>
      <c r="H29" s="768">
        <v>-15</v>
      </c>
      <c r="J29" s="764"/>
      <c r="K29" s="764"/>
      <c r="L29" s="764"/>
      <c r="M29" s="764"/>
      <c r="N29" s="764"/>
      <c r="O29" s="764"/>
      <c r="P29" s="764"/>
      <c r="Q29" s="764"/>
      <c r="R29" s="764"/>
      <c r="S29" s="764"/>
      <c r="T29" s="764"/>
      <c r="U29" s="764"/>
      <c r="V29" s="764"/>
      <c r="W29" s="753"/>
      <c r="X29" s="753"/>
      <c r="Y29" s="753"/>
      <c r="Z29" s="753"/>
      <c r="AA29" s="753"/>
      <c r="AB29" s="753"/>
      <c r="AC29" s="753"/>
      <c r="AD29" s="753"/>
      <c r="AE29" s="753"/>
      <c r="AF29" s="753"/>
      <c r="AG29" s="753"/>
    </row>
    <row r="30" spans="1:33" ht="17.100000000000001" customHeight="1">
      <c r="A30" s="777" t="s">
        <v>926</v>
      </c>
      <c r="B30" s="766">
        <v>-40</v>
      </c>
      <c r="C30" s="766">
        <v>0</v>
      </c>
      <c r="D30" s="771">
        <v>0</v>
      </c>
      <c r="E30" s="768">
        <v>0</v>
      </c>
      <c r="F30" s="766">
        <v>-40</v>
      </c>
      <c r="G30" s="767">
        <v>-26</v>
      </c>
      <c r="H30" s="768">
        <v>-14</v>
      </c>
      <c r="J30" s="764"/>
      <c r="K30" s="764"/>
      <c r="L30" s="764"/>
      <c r="M30" s="764"/>
      <c r="N30" s="764"/>
      <c r="O30" s="764"/>
      <c r="P30" s="764"/>
      <c r="Q30" s="764"/>
      <c r="R30" s="764"/>
      <c r="S30" s="764"/>
      <c r="T30" s="764"/>
      <c r="U30" s="764"/>
      <c r="V30" s="764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</row>
    <row r="31" spans="1:33" ht="17.100000000000001" customHeight="1">
      <c r="A31" s="777" t="s">
        <v>925</v>
      </c>
      <c r="B31" s="766">
        <v>-14</v>
      </c>
      <c r="C31" s="766">
        <v>0</v>
      </c>
      <c r="D31" s="771">
        <v>0</v>
      </c>
      <c r="E31" s="768">
        <v>0</v>
      </c>
      <c r="F31" s="766">
        <v>-14</v>
      </c>
      <c r="G31" s="767">
        <v>-11</v>
      </c>
      <c r="H31" s="768">
        <v>-3</v>
      </c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64"/>
      <c r="U31" s="764"/>
      <c r="V31" s="764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</row>
    <row r="32" spans="1:33" ht="17.100000000000001" customHeight="1">
      <c r="A32" s="778" t="s">
        <v>924</v>
      </c>
      <c r="B32" s="779">
        <v>-2</v>
      </c>
      <c r="C32" s="779">
        <v>0</v>
      </c>
      <c r="D32" s="1699">
        <v>0</v>
      </c>
      <c r="E32" s="781">
        <v>0</v>
      </c>
      <c r="F32" s="779">
        <v>-2</v>
      </c>
      <c r="G32" s="780">
        <v>0</v>
      </c>
      <c r="H32" s="781">
        <v>-2</v>
      </c>
      <c r="J32" s="764"/>
      <c r="K32" s="764"/>
      <c r="L32" s="764"/>
      <c r="M32" s="764"/>
      <c r="N32" s="764"/>
      <c r="O32" s="764"/>
      <c r="P32" s="764"/>
      <c r="Q32" s="764"/>
      <c r="R32" s="764"/>
      <c r="S32" s="764"/>
      <c r="T32" s="764"/>
      <c r="U32" s="764"/>
      <c r="V32" s="764"/>
      <c r="W32" s="753"/>
      <c r="X32" s="753"/>
      <c r="Y32" s="753"/>
      <c r="Z32" s="753"/>
      <c r="AA32" s="753"/>
      <c r="AB32" s="753"/>
      <c r="AC32" s="753"/>
      <c r="AD32" s="753"/>
      <c r="AE32" s="753"/>
      <c r="AF32" s="753"/>
      <c r="AG32" s="753"/>
    </row>
    <row r="33" spans="1:33" s="759" customFormat="1" ht="20.100000000000001" customHeight="1">
      <c r="A33" s="760" t="s">
        <v>543</v>
      </c>
      <c r="B33" s="761">
        <v>249530</v>
      </c>
      <c r="C33" s="761">
        <v>0</v>
      </c>
      <c r="D33" s="762">
        <v>0</v>
      </c>
      <c r="E33" s="763">
        <v>0</v>
      </c>
      <c r="F33" s="761">
        <v>249530</v>
      </c>
      <c r="G33" s="762">
        <v>224627</v>
      </c>
      <c r="H33" s="763">
        <v>24903</v>
      </c>
      <c r="I33" s="790"/>
      <c r="J33" s="764"/>
      <c r="K33" s="764"/>
      <c r="L33" s="764"/>
      <c r="M33" s="783"/>
      <c r="N33" s="783"/>
      <c r="O33" s="783"/>
      <c r="P33" s="783"/>
      <c r="Q33" s="783"/>
      <c r="R33" s="783"/>
      <c r="S33" s="783"/>
      <c r="T33" s="783"/>
      <c r="U33" s="783"/>
      <c r="V33" s="783"/>
      <c r="W33" s="753"/>
      <c r="X33" s="753"/>
      <c r="Y33" s="753"/>
      <c r="Z33" s="753"/>
      <c r="AA33" s="753"/>
      <c r="AB33" s="753"/>
      <c r="AC33" s="753"/>
      <c r="AD33" s="753"/>
      <c r="AE33" s="753"/>
      <c r="AF33" s="753"/>
      <c r="AG33" s="753"/>
    </row>
    <row r="34" spans="1:33">
      <c r="A34" s="765" t="s">
        <v>522</v>
      </c>
      <c r="B34" s="766"/>
      <c r="C34" s="766"/>
      <c r="D34" s="767"/>
      <c r="E34" s="768"/>
      <c r="F34" s="766"/>
      <c r="G34" s="767"/>
      <c r="H34" s="768"/>
      <c r="I34" s="790"/>
      <c r="J34" s="764"/>
      <c r="K34" s="764"/>
      <c r="L34" s="764"/>
      <c r="M34" s="783"/>
      <c r="N34" s="783"/>
      <c r="O34" s="783"/>
      <c r="P34" s="783"/>
      <c r="Q34" s="783"/>
      <c r="R34" s="783"/>
      <c r="S34" s="783"/>
      <c r="T34" s="783"/>
      <c r="U34" s="783"/>
      <c r="V34" s="783"/>
      <c r="W34" s="753"/>
      <c r="X34" s="753"/>
      <c r="Y34" s="753"/>
      <c r="Z34" s="753"/>
      <c r="AA34" s="753"/>
      <c r="AB34" s="753"/>
      <c r="AC34" s="753"/>
      <c r="AD34" s="753"/>
      <c r="AE34" s="753"/>
      <c r="AF34" s="753"/>
      <c r="AG34" s="753"/>
    </row>
    <row r="35" spans="1:33" ht="17.100000000000001" customHeight="1">
      <c r="A35" s="769" t="s">
        <v>523</v>
      </c>
      <c r="B35" s="770">
        <v>23383</v>
      </c>
      <c r="C35" s="770">
        <v>0</v>
      </c>
      <c r="D35" s="771">
        <v>0</v>
      </c>
      <c r="E35" s="772">
        <v>0</v>
      </c>
      <c r="F35" s="770">
        <v>23383</v>
      </c>
      <c r="G35" s="771">
        <v>22424</v>
      </c>
      <c r="H35" s="772">
        <v>959</v>
      </c>
      <c r="I35" s="790"/>
      <c r="J35" s="764"/>
      <c r="K35" s="764"/>
      <c r="L35" s="764"/>
      <c r="N35" s="790"/>
      <c r="O35" s="790"/>
      <c r="P35" s="790"/>
      <c r="T35" s="753"/>
      <c r="U35" s="753"/>
      <c r="V35" s="753"/>
      <c r="W35" s="753"/>
      <c r="X35" s="753"/>
      <c r="Y35" s="753"/>
      <c r="Z35" s="753"/>
      <c r="AA35" s="753"/>
      <c r="AB35" s="753"/>
      <c r="AC35" s="753"/>
      <c r="AD35" s="753"/>
      <c r="AE35" s="753"/>
      <c r="AF35" s="753"/>
      <c r="AG35" s="753"/>
    </row>
    <row r="36" spans="1:33" ht="17.100000000000001" customHeight="1">
      <c r="A36" s="773" t="s">
        <v>524</v>
      </c>
      <c r="B36" s="774">
        <v>213314</v>
      </c>
      <c r="C36" s="774">
        <v>0</v>
      </c>
      <c r="D36" s="775">
        <v>0</v>
      </c>
      <c r="E36" s="776">
        <v>0</v>
      </c>
      <c r="F36" s="774">
        <v>213314</v>
      </c>
      <c r="G36" s="775">
        <v>190106</v>
      </c>
      <c r="H36" s="776">
        <v>23208</v>
      </c>
      <c r="I36" s="790"/>
      <c r="J36" s="764"/>
      <c r="K36" s="764"/>
      <c r="L36" s="764"/>
      <c r="N36" s="790"/>
      <c r="O36" s="790"/>
      <c r="P36" s="790"/>
      <c r="T36" s="753"/>
      <c r="U36" s="753"/>
      <c r="V36" s="753"/>
      <c r="W36" s="753"/>
      <c r="X36" s="753"/>
      <c r="Y36" s="753"/>
      <c r="Z36" s="753"/>
      <c r="AA36" s="753"/>
      <c r="AB36" s="753"/>
      <c r="AC36" s="753"/>
      <c r="AD36" s="753"/>
      <c r="AE36" s="753"/>
      <c r="AF36" s="753"/>
      <c r="AG36" s="753"/>
    </row>
    <row r="37" spans="1:33" ht="17.100000000000001" customHeight="1">
      <c r="A37" s="773" t="s">
        <v>525</v>
      </c>
      <c r="B37" s="774">
        <v>12833</v>
      </c>
      <c r="C37" s="774">
        <v>0</v>
      </c>
      <c r="D37" s="775">
        <v>0</v>
      </c>
      <c r="E37" s="776">
        <v>0</v>
      </c>
      <c r="F37" s="774">
        <v>12833</v>
      </c>
      <c r="G37" s="775">
        <v>12097</v>
      </c>
      <c r="H37" s="776">
        <v>736</v>
      </c>
      <c r="I37" s="790"/>
      <c r="J37" s="764"/>
      <c r="K37" s="764"/>
      <c r="L37" s="764"/>
      <c r="N37" s="790"/>
      <c r="O37" s="790"/>
      <c r="P37" s="790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</row>
    <row r="38" spans="1:33" ht="15" customHeight="1">
      <c r="A38" s="777" t="s">
        <v>526</v>
      </c>
      <c r="B38" s="766"/>
      <c r="C38" s="766"/>
      <c r="D38" s="767"/>
      <c r="E38" s="768"/>
      <c r="F38" s="766"/>
      <c r="G38" s="767"/>
      <c r="H38" s="768"/>
      <c r="I38" s="790"/>
      <c r="J38" s="764"/>
      <c r="K38" s="764"/>
      <c r="L38" s="764"/>
      <c r="N38" s="790"/>
      <c r="O38" s="790"/>
      <c r="P38" s="790"/>
      <c r="T38" s="753"/>
      <c r="U38" s="753"/>
      <c r="V38" s="753"/>
      <c r="W38" s="753"/>
      <c r="X38" s="753"/>
      <c r="Y38" s="753"/>
      <c r="Z38" s="753"/>
      <c r="AA38" s="753"/>
      <c r="AB38" s="753"/>
      <c r="AC38" s="753"/>
      <c r="AD38" s="753"/>
      <c r="AE38" s="753"/>
      <c r="AF38" s="753"/>
      <c r="AG38" s="753"/>
    </row>
    <row r="39" spans="1:33" ht="17.100000000000001" customHeight="1">
      <c r="A39" s="769" t="s">
        <v>527</v>
      </c>
      <c r="B39" s="770">
        <v>6670</v>
      </c>
      <c r="C39" s="770">
        <v>0</v>
      </c>
      <c r="D39" s="771">
        <v>0</v>
      </c>
      <c r="E39" s="772">
        <v>0</v>
      </c>
      <c r="F39" s="770">
        <v>6670</v>
      </c>
      <c r="G39" s="771">
        <v>6141</v>
      </c>
      <c r="H39" s="772">
        <v>529</v>
      </c>
      <c r="I39" s="790"/>
      <c r="J39" s="764"/>
      <c r="K39" s="764"/>
      <c r="L39" s="764"/>
      <c r="N39" s="790"/>
      <c r="O39" s="790"/>
      <c r="P39" s="790"/>
      <c r="T39" s="753"/>
      <c r="U39" s="753"/>
      <c r="V39" s="753"/>
      <c r="W39" s="753"/>
      <c r="X39" s="753"/>
      <c r="Y39" s="753"/>
      <c r="Z39" s="753"/>
      <c r="AA39" s="753"/>
      <c r="AB39" s="753"/>
      <c r="AC39" s="753"/>
      <c r="AD39" s="753"/>
      <c r="AE39" s="753"/>
      <c r="AF39" s="753"/>
      <c r="AG39" s="753"/>
    </row>
    <row r="40" spans="1:33" ht="17.100000000000001" customHeight="1">
      <c r="A40" s="773" t="s">
        <v>528</v>
      </c>
      <c r="B40" s="774">
        <v>7859</v>
      </c>
      <c r="C40" s="774">
        <v>0</v>
      </c>
      <c r="D40" s="771">
        <v>0</v>
      </c>
      <c r="E40" s="776">
        <v>0</v>
      </c>
      <c r="F40" s="774">
        <v>7859</v>
      </c>
      <c r="G40" s="775">
        <v>7620</v>
      </c>
      <c r="H40" s="776">
        <v>239</v>
      </c>
      <c r="I40" s="790"/>
      <c r="J40" s="764"/>
      <c r="K40" s="764"/>
      <c r="L40" s="764"/>
      <c r="N40" s="790"/>
      <c r="O40" s="790"/>
      <c r="P40" s="790"/>
      <c r="T40" s="753"/>
      <c r="U40" s="753"/>
      <c r="V40" s="753"/>
      <c r="W40" s="753"/>
      <c r="X40" s="753"/>
      <c r="Y40" s="753"/>
      <c r="Z40" s="753"/>
      <c r="AA40" s="753"/>
      <c r="AB40" s="753"/>
      <c r="AC40" s="753"/>
      <c r="AD40" s="753"/>
      <c r="AE40" s="753"/>
      <c r="AF40" s="753"/>
      <c r="AG40" s="753"/>
    </row>
    <row r="41" spans="1:33" ht="17.100000000000001" customHeight="1">
      <c r="A41" s="773" t="s">
        <v>529</v>
      </c>
      <c r="B41" s="774">
        <v>7467</v>
      </c>
      <c r="C41" s="774">
        <v>0</v>
      </c>
      <c r="D41" s="771">
        <v>0</v>
      </c>
      <c r="E41" s="776">
        <v>0</v>
      </c>
      <c r="F41" s="774">
        <v>7467</v>
      </c>
      <c r="G41" s="775">
        <v>7315</v>
      </c>
      <c r="H41" s="776">
        <v>152</v>
      </c>
      <c r="I41" s="790"/>
      <c r="J41" s="764"/>
      <c r="K41" s="764"/>
      <c r="L41" s="764"/>
      <c r="N41" s="790"/>
      <c r="O41" s="790"/>
      <c r="P41" s="790"/>
      <c r="T41" s="753"/>
      <c r="U41" s="753"/>
      <c r="V41" s="753"/>
      <c r="W41" s="753"/>
      <c r="X41" s="753"/>
      <c r="Y41" s="753"/>
      <c r="Z41" s="753"/>
      <c r="AA41" s="753"/>
      <c r="AB41" s="753"/>
      <c r="AC41" s="753"/>
      <c r="AD41" s="753"/>
      <c r="AE41" s="753"/>
      <c r="AF41" s="753"/>
      <c r="AG41" s="753"/>
    </row>
    <row r="42" spans="1:33" ht="17.100000000000001" customHeight="1">
      <c r="A42" s="773" t="s">
        <v>530</v>
      </c>
      <c r="B42" s="774">
        <v>16987</v>
      </c>
      <c r="C42" s="774">
        <v>0</v>
      </c>
      <c r="D42" s="771">
        <v>0</v>
      </c>
      <c r="E42" s="776">
        <v>0</v>
      </c>
      <c r="F42" s="774">
        <v>16987</v>
      </c>
      <c r="G42" s="775">
        <v>14968</v>
      </c>
      <c r="H42" s="776">
        <v>2019</v>
      </c>
      <c r="I42" s="790"/>
      <c r="J42" s="764"/>
      <c r="K42" s="764"/>
      <c r="L42" s="764"/>
      <c r="N42" s="790"/>
      <c r="O42" s="790"/>
      <c r="P42" s="790"/>
      <c r="T42" s="753"/>
      <c r="U42" s="753"/>
      <c r="V42" s="753"/>
      <c r="W42" s="753"/>
      <c r="X42" s="753"/>
      <c r="Y42" s="753"/>
      <c r="Z42" s="753"/>
      <c r="AA42" s="753"/>
      <c r="AB42" s="753"/>
      <c r="AC42" s="753"/>
      <c r="AD42" s="753"/>
      <c r="AE42" s="753"/>
      <c r="AF42" s="753"/>
      <c r="AG42" s="753"/>
    </row>
    <row r="43" spans="1:33" ht="17.100000000000001" customHeight="1">
      <c r="A43" s="773" t="s">
        <v>531</v>
      </c>
      <c r="B43" s="774">
        <v>35726</v>
      </c>
      <c r="C43" s="774">
        <v>0</v>
      </c>
      <c r="D43" s="771">
        <v>0</v>
      </c>
      <c r="E43" s="776">
        <v>0</v>
      </c>
      <c r="F43" s="774">
        <v>35726</v>
      </c>
      <c r="G43" s="775">
        <v>28428</v>
      </c>
      <c r="H43" s="776">
        <v>7298</v>
      </c>
      <c r="I43" s="790"/>
      <c r="J43" s="764"/>
      <c r="K43" s="764"/>
      <c r="L43" s="764"/>
      <c r="N43" s="790"/>
      <c r="O43" s="790"/>
      <c r="P43" s="790"/>
      <c r="T43" s="753"/>
      <c r="U43" s="753"/>
      <c r="V43" s="753"/>
      <c r="W43" s="753"/>
      <c r="X43" s="753"/>
      <c r="Y43" s="753"/>
      <c r="Z43" s="753"/>
      <c r="AA43" s="753"/>
      <c r="AB43" s="753"/>
      <c r="AC43" s="753"/>
      <c r="AD43" s="753"/>
      <c r="AE43" s="753"/>
      <c r="AF43" s="753"/>
      <c r="AG43" s="753"/>
    </row>
    <row r="44" spans="1:33" ht="17.100000000000001" customHeight="1">
      <c r="A44" s="773" t="s">
        <v>532</v>
      </c>
      <c r="B44" s="774">
        <v>35119</v>
      </c>
      <c r="C44" s="774">
        <v>0</v>
      </c>
      <c r="D44" s="771">
        <v>0</v>
      </c>
      <c r="E44" s="776">
        <v>0</v>
      </c>
      <c r="F44" s="774">
        <v>35119</v>
      </c>
      <c r="G44" s="775">
        <v>31775</v>
      </c>
      <c r="H44" s="776">
        <v>3344</v>
      </c>
      <c r="I44" s="790"/>
      <c r="J44" s="764"/>
      <c r="K44" s="764"/>
      <c r="L44" s="764"/>
      <c r="N44" s="790"/>
      <c r="O44" s="790"/>
      <c r="P44" s="790"/>
      <c r="T44" s="753"/>
      <c r="U44" s="753"/>
      <c r="V44" s="753"/>
      <c r="W44" s="753"/>
      <c r="X44" s="753"/>
      <c r="Y44" s="753"/>
      <c r="Z44" s="753"/>
      <c r="AA44" s="753"/>
      <c r="AB44" s="753"/>
      <c r="AC44" s="753"/>
      <c r="AD44" s="753"/>
      <c r="AE44" s="753"/>
      <c r="AF44" s="753"/>
      <c r="AG44" s="753"/>
    </row>
    <row r="45" spans="1:33" ht="17.100000000000001" customHeight="1">
      <c r="A45" s="773" t="s">
        <v>533</v>
      </c>
      <c r="B45" s="774">
        <v>35068</v>
      </c>
      <c r="C45" s="774">
        <v>1</v>
      </c>
      <c r="D45" s="771">
        <v>0</v>
      </c>
      <c r="E45" s="776">
        <v>1</v>
      </c>
      <c r="F45" s="774">
        <v>35067</v>
      </c>
      <c r="G45" s="775">
        <v>32558</v>
      </c>
      <c r="H45" s="776">
        <v>2509</v>
      </c>
      <c r="I45" s="790"/>
      <c r="J45" s="764"/>
      <c r="K45" s="764"/>
      <c r="L45" s="764"/>
      <c r="N45" s="790"/>
      <c r="O45" s="790"/>
      <c r="P45" s="790"/>
      <c r="T45" s="753"/>
      <c r="U45" s="753"/>
      <c r="V45" s="753"/>
      <c r="W45" s="753"/>
      <c r="X45" s="753"/>
      <c r="Y45" s="753"/>
      <c r="Z45" s="753"/>
      <c r="AA45" s="753"/>
      <c r="AB45" s="753"/>
      <c r="AC45" s="753"/>
      <c r="AD45" s="753"/>
      <c r="AE45" s="753"/>
      <c r="AF45" s="753"/>
      <c r="AG45" s="753"/>
    </row>
    <row r="46" spans="1:33" ht="17.100000000000001" customHeight="1">
      <c r="A46" s="773" t="s">
        <v>534</v>
      </c>
      <c r="B46" s="774">
        <v>28543</v>
      </c>
      <c r="C46" s="774">
        <v>-1</v>
      </c>
      <c r="D46" s="771">
        <v>0</v>
      </c>
      <c r="E46" s="776">
        <v>-1</v>
      </c>
      <c r="F46" s="774">
        <v>28544</v>
      </c>
      <c r="G46" s="775">
        <v>26366</v>
      </c>
      <c r="H46" s="776">
        <v>2178</v>
      </c>
      <c r="I46" s="790"/>
      <c r="J46" s="764"/>
      <c r="K46" s="764"/>
      <c r="L46" s="764"/>
      <c r="N46" s="790"/>
      <c r="O46" s="790"/>
      <c r="P46" s="790"/>
      <c r="T46" s="753"/>
      <c r="U46" s="753"/>
      <c r="V46" s="753"/>
      <c r="W46" s="753"/>
      <c r="X46" s="753"/>
      <c r="Y46" s="753"/>
      <c r="Z46" s="753"/>
      <c r="AA46" s="753"/>
      <c r="AB46" s="753"/>
      <c r="AC46" s="753"/>
      <c r="AD46" s="753"/>
      <c r="AE46" s="753"/>
      <c r="AF46" s="753"/>
      <c r="AG46" s="753"/>
    </row>
    <row r="47" spans="1:33" ht="17.100000000000001" customHeight="1">
      <c r="A47" s="773" t="s">
        <v>535</v>
      </c>
      <c r="B47" s="774">
        <v>21697</v>
      </c>
      <c r="C47" s="774">
        <v>0</v>
      </c>
      <c r="D47" s="771">
        <v>0</v>
      </c>
      <c r="E47" s="776">
        <v>0</v>
      </c>
      <c r="F47" s="774">
        <v>21697</v>
      </c>
      <c r="G47" s="775">
        <v>19986</v>
      </c>
      <c r="H47" s="776">
        <v>1711</v>
      </c>
      <c r="I47" s="790"/>
      <c r="J47" s="764"/>
      <c r="K47" s="764"/>
      <c r="L47" s="764"/>
      <c r="N47" s="790"/>
      <c r="O47" s="790"/>
      <c r="P47" s="790"/>
      <c r="T47" s="753"/>
      <c r="U47" s="753"/>
      <c r="V47" s="753"/>
      <c r="W47" s="753"/>
      <c r="X47" s="753"/>
      <c r="Y47" s="753"/>
      <c r="Z47" s="753"/>
      <c r="AA47" s="753"/>
      <c r="AB47" s="753"/>
      <c r="AC47" s="753"/>
      <c r="AD47" s="753"/>
      <c r="AE47" s="753"/>
      <c r="AF47" s="753"/>
      <c r="AG47" s="753"/>
    </row>
    <row r="48" spans="1:33" ht="17.100000000000001" customHeight="1">
      <c r="A48" s="773" t="s">
        <v>536</v>
      </c>
      <c r="B48" s="774">
        <v>16241</v>
      </c>
      <c r="C48" s="774">
        <v>0</v>
      </c>
      <c r="D48" s="771">
        <v>0</v>
      </c>
      <c r="E48" s="776">
        <v>0</v>
      </c>
      <c r="F48" s="774">
        <v>16241</v>
      </c>
      <c r="G48" s="775">
        <v>14630</v>
      </c>
      <c r="H48" s="776">
        <v>1611</v>
      </c>
      <c r="I48" s="790"/>
      <c r="J48" s="764"/>
      <c r="K48" s="764"/>
      <c r="L48" s="764"/>
      <c r="N48" s="790"/>
      <c r="O48" s="790"/>
      <c r="P48" s="790"/>
      <c r="T48" s="753"/>
      <c r="U48" s="753"/>
      <c r="V48" s="753"/>
      <c r="W48" s="753"/>
      <c r="X48" s="753"/>
      <c r="Y48" s="753"/>
      <c r="Z48" s="753"/>
      <c r="AA48" s="753"/>
      <c r="AB48" s="753"/>
      <c r="AC48" s="753"/>
      <c r="AD48" s="753"/>
      <c r="AE48" s="753"/>
      <c r="AF48" s="753"/>
      <c r="AG48" s="753"/>
    </row>
    <row r="49" spans="1:33" ht="17.100000000000001" customHeight="1">
      <c r="A49" s="773" t="s">
        <v>537</v>
      </c>
      <c r="B49" s="774">
        <v>13163</v>
      </c>
      <c r="C49" s="774">
        <v>0</v>
      </c>
      <c r="D49" s="771">
        <v>0</v>
      </c>
      <c r="E49" s="776">
        <v>0</v>
      </c>
      <c r="F49" s="774">
        <v>13163</v>
      </c>
      <c r="G49" s="775">
        <v>11738</v>
      </c>
      <c r="H49" s="776">
        <v>1425</v>
      </c>
      <c r="I49" s="790"/>
      <c r="J49" s="764"/>
      <c r="K49" s="764"/>
      <c r="L49" s="764"/>
      <c r="N49" s="790"/>
      <c r="O49" s="790"/>
      <c r="P49" s="790"/>
      <c r="T49" s="753"/>
      <c r="U49" s="753"/>
      <c r="V49" s="753"/>
      <c r="W49" s="753"/>
      <c r="X49" s="753"/>
      <c r="Y49" s="753"/>
      <c r="Z49" s="753"/>
      <c r="AA49" s="753"/>
      <c r="AB49" s="753"/>
      <c r="AC49" s="753"/>
      <c r="AD49" s="753"/>
      <c r="AE49" s="753"/>
      <c r="AF49" s="753"/>
      <c r="AG49" s="753"/>
    </row>
    <row r="50" spans="1:33" ht="17.100000000000001" customHeight="1">
      <c r="A50" s="773" t="s">
        <v>538</v>
      </c>
      <c r="B50" s="774">
        <v>10285</v>
      </c>
      <c r="C50" s="774">
        <v>0</v>
      </c>
      <c r="D50" s="771">
        <v>0</v>
      </c>
      <c r="E50" s="776">
        <v>0</v>
      </c>
      <c r="F50" s="774">
        <v>10285</v>
      </c>
      <c r="G50" s="775">
        <v>9289</v>
      </c>
      <c r="H50" s="776">
        <v>996</v>
      </c>
      <c r="I50" s="790"/>
      <c r="J50" s="764"/>
      <c r="K50" s="764"/>
      <c r="L50" s="764"/>
      <c r="N50" s="790"/>
      <c r="O50" s="790"/>
      <c r="P50" s="790"/>
      <c r="T50" s="753"/>
      <c r="U50" s="753"/>
      <c r="V50" s="753"/>
      <c r="W50" s="753"/>
      <c r="X50" s="753"/>
      <c r="Y50" s="753"/>
      <c r="Z50" s="753"/>
      <c r="AA50" s="753"/>
      <c r="AB50" s="753"/>
      <c r="AC50" s="753"/>
      <c r="AD50" s="753"/>
      <c r="AE50" s="753"/>
      <c r="AF50" s="753"/>
      <c r="AG50" s="753"/>
    </row>
    <row r="51" spans="1:33" ht="17.100000000000001" customHeight="1">
      <c r="A51" s="773" t="s">
        <v>539</v>
      </c>
      <c r="B51" s="774">
        <v>7922</v>
      </c>
      <c r="C51" s="774">
        <v>0</v>
      </c>
      <c r="D51" s="771">
        <v>0</v>
      </c>
      <c r="E51" s="776">
        <v>0</v>
      </c>
      <c r="F51" s="774">
        <v>7922</v>
      </c>
      <c r="G51" s="775">
        <v>7403</v>
      </c>
      <c r="H51" s="776">
        <v>519</v>
      </c>
      <c r="I51" s="790"/>
      <c r="J51" s="764"/>
      <c r="K51" s="764"/>
      <c r="L51" s="764"/>
      <c r="N51" s="790"/>
      <c r="O51" s="790"/>
      <c r="P51" s="790"/>
      <c r="T51" s="753"/>
      <c r="U51" s="753"/>
      <c r="V51" s="753"/>
      <c r="W51" s="753"/>
      <c r="X51" s="753"/>
      <c r="Y51" s="753"/>
      <c r="Z51" s="753"/>
      <c r="AA51" s="753"/>
      <c r="AB51" s="753"/>
      <c r="AC51" s="753"/>
      <c r="AD51" s="753"/>
      <c r="AE51" s="753"/>
      <c r="AF51" s="753"/>
      <c r="AG51" s="753"/>
    </row>
    <row r="52" spans="1:33" ht="17.100000000000001" customHeight="1">
      <c r="A52" s="773" t="s">
        <v>540</v>
      </c>
      <c r="B52" s="774">
        <v>4054</v>
      </c>
      <c r="C52" s="774">
        <v>0</v>
      </c>
      <c r="D52" s="771">
        <v>0</v>
      </c>
      <c r="E52" s="776">
        <v>0</v>
      </c>
      <c r="F52" s="774">
        <v>4054</v>
      </c>
      <c r="G52" s="775">
        <v>3835</v>
      </c>
      <c r="H52" s="776">
        <v>219</v>
      </c>
      <c r="I52" s="790"/>
      <c r="J52" s="764"/>
      <c r="K52" s="764"/>
      <c r="L52" s="764"/>
      <c r="N52" s="790"/>
      <c r="O52" s="790"/>
      <c r="P52" s="790"/>
      <c r="T52" s="753"/>
      <c r="U52" s="753"/>
      <c r="V52" s="753"/>
      <c r="W52" s="753"/>
      <c r="X52" s="753"/>
      <c r="Y52" s="753"/>
      <c r="Z52" s="753"/>
      <c r="AA52" s="753"/>
      <c r="AB52" s="753"/>
      <c r="AC52" s="753"/>
      <c r="AD52" s="753"/>
      <c r="AE52" s="753"/>
      <c r="AF52" s="753"/>
      <c r="AG52" s="753"/>
    </row>
    <row r="53" spans="1:33" ht="17.100000000000001" customHeight="1">
      <c r="A53" s="773" t="s">
        <v>541</v>
      </c>
      <c r="B53" s="774">
        <v>1697</v>
      </c>
      <c r="C53" s="774">
        <v>0</v>
      </c>
      <c r="D53" s="771">
        <v>0</v>
      </c>
      <c r="E53" s="776">
        <v>0</v>
      </c>
      <c r="F53" s="774">
        <v>1697</v>
      </c>
      <c r="G53" s="775">
        <v>1601</v>
      </c>
      <c r="H53" s="776">
        <v>96</v>
      </c>
      <c r="I53" s="790"/>
      <c r="J53" s="764"/>
      <c r="K53" s="764"/>
      <c r="L53" s="764"/>
      <c r="N53" s="790"/>
      <c r="O53" s="790"/>
      <c r="P53" s="790"/>
      <c r="T53" s="753"/>
      <c r="U53" s="753"/>
      <c r="V53" s="753"/>
      <c r="W53" s="753"/>
      <c r="X53" s="753"/>
      <c r="Y53" s="753"/>
      <c r="Z53" s="753"/>
      <c r="AA53" s="753"/>
      <c r="AB53" s="753"/>
      <c r="AC53" s="753"/>
      <c r="AD53" s="753"/>
      <c r="AE53" s="753"/>
      <c r="AF53" s="753"/>
      <c r="AG53" s="753"/>
    </row>
    <row r="54" spans="1:33" ht="17.100000000000001" customHeight="1">
      <c r="A54" s="773" t="s">
        <v>542</v>
      </c>
      <c r="B54" s="774">
        <v>491</v>
      </c>
      <c r="C54" s="774">
        <v>0</v>
      </c>
      <c r="D54" s="771">
        <v>0</v>
      </c>
      <c r="E54" s="776">
        <v>0</v>
      </c>
      <c r="F54" s="774">
        <v>491</v>
      </c>
      <c r="G54" s="775">
        <v>458</v>
      </c>
      <c r="H54" s="776">
        <v>33</v>
      </c>
      <c r="I54" s="790"/>
      <c r="J54" s="764"/>
      <c r="K54" s="764"/>
      <c r="L54" s="764"/>
      <c r="N54" s="790"/>
      <c r="O54" s="790"/>
      <c r="P54" s="790"/>
      <c r="T54" s="753"/>
      <c r="U54" s="753"/>
      <c r="V54" s="753"/>
      <c r="W54" s="753"/>
      <c r="X54" s="753"/>
      <c r="Y54" s="753"/>
      <c r="Z54" s="753"/>
      <c r="AA54" s="753"/>
      <c r="AB54" s="753"/>
      <c r="AC54" s="753"/>
      <c r="AD54" s="753"/>
      <c r="AE54" s="753"/>
      <c r="AF54" s="753"/>
      <c r="AG54" s="753"/>
    </row>
    <row r="55" spans="1:33" ht="17.100000000000001" customHeight="1">
      <c r="A55" s="777" t="s">
        <v>923</v>
      </c>
      <c r="B55" s="766">
        <v>491</v>
      </c>
      <c r="C55" s="766">
        <v>0</v>
      </c>
      <c r="D55" s="771">
        <v>0</v>
      </c>
      <c r="E55" s="768">
        <v>0</v>
      </c>
      <c r="F55" s="766">
        <v>491</v>
      </c>
      <c r="G55" s="767">
        <v>456</v>
      </c>
      <c r="H55" s="768">
        <v>35</v>
      </c>
      <c r="I55" s="790"/>
      <c r="J55" s="764"/>
      <c r="K55" s="764"/>
      <c r="L55" s="764"/>
      <c r="N55" s="790"/>
      <c r="O55" s="790"/>
      <c r="P55" s="790"/>
      <c r="T55" s="753"/>
      <c r="U55" s="753"/>
      <c r="V55" s="753"/>
      <c r="W55" s="753"/>
      <c r="X55" s="753"/>
      <c r="Y55" s="753"/>
      <c r="Z55" s="753"/>
      <c r="AA55" s="753"/>
      <c r="AB55" s="753"/>
      <c r="AC55" s="753"/>
      <c r="AD55" s="753"/>
      <c r="AE55" s="753"/>
      <c r="AF55" s="753"/>
      <c r="AG55" s="753"/>
    </row>
    <row r="56" spans="1:33" ht="17.100000000000001" customHeight="1">
      <c r="A56" s="777" t="s">
        <v>927</v>
      </c>
      <c r="B56" s="766">
        <v>52</v>
      </c>
      <c r="C56" s="766">
        <v>0</v>
      </c>
      <c r="D56" s="771">
        <v>0</v>
      </c>
      <c r="E56" s="768">
        <v>0</v>
      </c>
      <c r="F56" s="766">
        <v>52</v>
      </c>
      <c r="G56" s="767">
        <v>55</v>
      </c>
      <c r="H56" s="768">
        <v>-3</v>
      </c>
      <c r="I56" s="790"/>
      <c r="J56" s="764"/>
      <c r="K56" s="764"/>
      <c r="L56" s="764"/>
      <c r="N56" s="790"/>
      <c r="O56" s="790"/>
      <c r="P56" s="790"/>
      <c r="T56" s="753"/>
      <c r="U56" s="753"/>
      <c r="V56" s="753"/>
      <c r="W56" s="753"/>
      <c r="X56" s="753"/>
      <c r="Y56" s="753"/>
      <c r="Z56" s="753"/>
      <c r="AA56" s="753"/>
      <c r="AB56" s="753"/>
      <c r="AC56" s="753"/>
      <c r="AD56" s="753"/>
      <c r="AE56" s="753"/>
      <c r="AF56" s="753"/>
      <c r="AG56" s="753"/>
    </row>
    <row r="57" spans="1:33" ht="17.100000000000001" customHeight="1">
      <c r="A57" s="777" t="s">
        <v>926</v>
      </c>
      <c r="B57" s="766">
        <v>-5</v>
      </c>
      <c r="C57" s="766">
        <v>0</v>
      </c>
      <c r="D57" s="771">
        <v>0</v>
      </c>
      <c r="E57" s="768">
        <v>0</v>
      </c>
      <c r="F57" s="766">
        <v>-5</v>
      </c>
      <c r="G57" s="767">
        <v>-1</v>
      </c>
      <c r="H57" s="768">
        <v>-4</v>
      </c>
      <c r="I57" s="790"/>
      <c r="J57" s="764"/>
      <c r="K57" s="764"/>
      <c r="L57" s="764"/>
      <c r="N57" s="790"/>
      <c r="O57" s="790"/>
      <c r="P57" s="790"/>
      <c r="T57" s="753"/>
      <c r="U57" s="753"/>
      <c r="V57" s="753"/>
      <c r="W57" s="753"/>
      <c r="X57" s="753"/>
      <c r="Y57" s="753"/>
      <c r="Z57" s="753"/>
      <c r="AA57" s="753"/>
      <c r="AB57" s="753"/>
      <c r="AC57" s="753"/>
      <c r="AD57" s="753"/>
      <c r="AE57" s="753"/>
      <c r="AF57" s="753"/>
      <c r="AG57" s="753"/>
    </row>
    <row r="58" spans="1:33" ht="17.100000000000001" customHeight="1">
      <c r="A58" s="777" t="s">
        <v>925</v>
      </c>
      <c r="B58" s="766">
        <v>1</v>
      </c>
      <c r="C58" s="766">
        <v>0</v>
      </c>
      <c r="D58" s="771">
        <v>0</v>
      </c>
      <c r="E58" s="768">
        <v>0</v>
      </c>
      <c r="F58" s="766">
        <v>1</v>
      </c>
      <c r="G58" s="767">
        <v>3</v>
      </c>
      <c r="H58" s="768">
        <v>-2</v>
      </c>
      <c r="I58" s="790"/>
      <c r="J58" s="764"/>
      <c r="K58" s="764"/>
      <c r="L58" s="764"/>
      <c r="N58" s="790"/>
      <c r="O58" s="790"/>
      <c r="P58" s="790"/>
      <c r="T58" s="753"/>
      <c r="U58" s="753"/>
      <c r="V58" s="753"/>
      <c r="W58" s="753"/>
      <c r="X58" s="753"/>
      <c r="Y58" s="753"/>
      <c r="Z58" s="753"/>
      <c r="AA58" s="753"/>
      <c r="AB58" s="753"/>
      <c r="AC58" s="753"/>
      <c r="AD58" s="753"/>
      <c r="AE58" s="753"/>
      <c r="AF58" s="753"/>
      <c r="AG58" s="753"/>
    </row>
    <row r="59" spans="1:33" ht="17.100000000000001" customHeight="1">
      <c r="A59" s="778" t="s">
        <v>924</v>
      </c>
      <c r="B59" s="779">
        <v>2</v>
      </c>
      <c r="C59" s="779">
        <v>0</v>
      </c>
      <c r="D59" s="1699">
        <v>0</v>
      </c>
      <c r="E59" s="781">
        <v>0</v>
      </c>
      <c r="F59" s="779">
        <v>2</v>
      </c>
      <c r="G59" s="780">
        <v>3</v>
      </c>
      <c r="H59" s="781">
        <v>-1</v>
      </c>
      <c r="I59" s="790"/>
      <c r="J59" s="764"/>
      <c r="K59" s="764"/>
      <c r="L59" s="764"/>
      <c r="N59" s="790"/>
      <c r="O59" s="790"/>
      <c r="P59" s="790"/>
      <c r="T59" s="753"/>
      <c r="U59" s="753"/>
      <c r="V59" s="753"/>
      <c r="W59" s="753"/>
      <c r="X59" s="753"/>
      <c r="Y59" s="753"/>
      <c r="Z59" s="753"/>
      <c r="AA59" s="753"/>
      <c r="AB59" s="753"/>
      <c r="AC59" s="753"/>
      <c r="AD59" s="753"/>
      <c r="AE59" s="753"/>
      <c r="AF59" s="753"/>
      <c r="AG59" s="753"/>
    </row>
    <row r="60" spans="1:33" s="759" customFormat="1" ht="20.100000000000001" customHeight="1">
      <c r="A60" s="760" t="s">
        <v>544</v>
      </c>
      <c r="B60" s="761">
        <v>180372</v>
      </c>
      <c r="C60" s="761">
        <v>0</v>
      </c>
      <c r="D60" s="762">
        <v>0</v>
      </c>
      <c r="E60" s="763">
        <v>0</v>
      </c>
      <c r="F60" s="761">
        <v>180372</v>
      </c>
      <c r="G60" s="762">
        <v>171218</v>
      </c>
      <c r="H60" s="763">
        <v>9154</v>
      </c>
      <c r="I60" s="790"/>
      <c r="J60" s="764"/>
      <c r="K60" s="764"/>
      <c r="L60" s="764"/>
      <c r="M60" s="783"/>
      <c r="N60" s="783"/>
      <c r="O60" s="783"/>
      <c r="P60" s="783"/>
      <c r="Q60" s="783"/>
      <c r="R60" s="783"/>
      <c r="S60" s="783"/>
      <c r="T60" s="783"/>
      <c r="U60" s="783"/>
      <c r="V60" s="783"/>
      <c r="W60" s="753"/>
      <c r="X60" s="753"/>
      <c r="Y60" s="753"/>
      <c r="Z60" s="753"/>
      <c r="AA60" s="753"/>
      <c r="AB60" s="753"/>
      <c r="AC60" s="753"/>
      <c r="AD60" s="753"/>
      <c r="AE60" s="753"/>
      <c r="AF60" s="753"/>
      <c r="AG60" s="753"/>
    </row>
    <row r="61" spans="1:33">
      <c r="A61" s="765" t="s">
        <v>522</v>
      </c>
      <c r="B61" s="766"/>
      <c r="C61" s="766"/>
      <c r="D61" s="767"/>
      <c r="E61" s="768"/>
      <c r="F61" s="766"/>
      <c r="G61" s="767"/>
      <c r="H61" s="768"/>
      <c r="I61" s="790"/>
      <c r="J61" s="764"/>
      <c r="K61" s="764"/>
      <c r="L61" s="764"/>
      <c r="M61" s="783"/>
      <c r="N61" s="783"/>
      <c r="O61" s="783"/>
      <c r="P61" s="783"/>
      <c r="Q61" s="783"/>
      <c r="R61" s="783"/>
      <c r="S61" s="783"/>
      <c r="T61" s="783"/>
      <c r="U61" s="783"/>
      <c r="V61" s="783"/>
      <c r="W61" s="753"/>
      <c r="X61" s="753"/>
      <c r="Y61" s="753"/>
      <c r="Z61" s="753"/>
      <c r="AA61" s="753"/>
      <c r="AB61" s="753"/>
      <c r="AC61" s="753"/>
      <c r="AD61" s="753"/>
      <c r="AE61" s="753"/>
      <c r="AF61" s="753"/>
      <c r="AG61" s="753"/>
    </row>
    <row r="62" spans="1:33" ht="17.100000000000001" customHeight="1">
      <c r="A62" s="769" t="s">
        <v>523</v>
      </c>
      <c r="B62" s="770">
        <v>21098</v>
      </c>
      <c r="C62" s="770">
        <v>0</v>
      </c>
      <c r="D62" s="771">
        <v>0</v>
      </c>
      <c r="E62" s="772">
        <v>0</v>
      </c>
      <c r="F62" s="770">
        <v>21098</v>
      </c>
      <c r="G62" s="771">
        <v>20136</v>
      </c>
      <c r="H62" s="772">
        <v>962</v>
      </c>
      <c r="I62" s="790"/>
      <c r="J62" s="764"/>
      <c r="K62" s="764"/>
      <c r="L62" s="764"/>
      <c r="N62" s="790"/>
      <c r="O62" s="790"/>
      <c r="P62" s="790"/>
      <c r="T62" s="753"/>
      <c r="U62" s="753"/>
      <c r="V62" s="753"/>
      <c r="W62" s="753"/>
      <c r="X62" s="753"/>
      <c r="Y62" s="753"/>
      <c r="Z62" s="753"/>
      <c r="AA62" s="753"/>
      <c r="AB62" s="753"/>
      <c r="AC62" s="753"/>
      <c r="AD62" s="753"/>
      <c r="AE62" s="753"/>
      <c r="AF62" s="753"/>
      <c r="AG62" s="753"/>
    </row>
    <row r="63" spans="1:33" ht="17.100000000000001" customHeight="1">
      <c r="A63" s="773" t="s">
        <v>524</v>
      </c>
      <c r="B63" s="774">
        <v>129187</v>
      </c>
      <c r="C63" s="774">
        <v>-1</v>
      </c>
      <c r="D63" s="775">
        <v>0</v>
      </c>
      <c r="E63" s="776">
        <v>-1</v>
      </c>
      <c r="F63" s="774">
        <v>129188</v>
      </c>
      <c r="G63" s="775">
        <v>121798</v>
      </c>
      <c r="H63" s="776">
        <v>7390</v>
      </c>
      <c r="I63" s="790"/>
      <c r="J63" s="764"/>
      <c r="K63" s="764"/>
      <c r="L63" s="764"/>
      <c r="N63" s="790"/>
      <c r="O63" s="790"/>
      <c r="P63" s="790"/>
      <c r="T63" s="753"/>
      <c r="U63" s="753"/>
      <c r="V63" s="753"/>
      <c r="W63" s="753"/>
      <c r="X63" s="753"/>
      <c r="Y63" s="753"/>
      <c r="Z63" s="753"/>
      <c r="AA63" s="753"/>
      <c r="AB63" s="753"/>
      <c r="AC63" s="753"/>
      <c r="AD63" s="753"/>
      <c r="AE63" s="753"/>
      <c r="AF63" s="753"/>
      <c r="AG63" s="753"/>
    </row>
    <row r="64" spans="1:33" ht="17.100000000000001" customHeight="1">
      <c r="A64" s="773" t="s">
        <v>525</v>
      </c>
      <c r="B64" s="774">
        <v>30087</v>
      </c>
      <c r="C64" s="774">
        <v>1</v>
      </c>
      <c r="D64" s="775">
        <v>0</v>
      </c>
      <c r="E64" s="776">
        <v>1</v>
      </c>
      <c r="F64" s="774">
        <v>30086</v>
      </c>
      <c r="G64" s="775">
        <v>29284</v>
      </c>
      <c r="H64" s="776">
        <v>802</v>
      </c>
      <c r="I64" s="790"/>
      <c r="J64" s="764"/>
      <c r="K64" s="764"/>
      <c r="L64" s="764"/>
      <c r="N64" s="790"/>
      <c r="O64" s="790"/>
      <c r="P64" s="790"/>
      <c r="T64" s="753"/>
      <c r="U64" s="753"/>
      <c r="V64" s="753"/>
      <c r="W64" s="753"/>
      <c r="X64" s="753"/>
      <c r="Y64" s="753"/>
      <c r="Z64" s="753"/>
      <c r="AA64" s="753"/>
      <c r="AB64" s="753"/>
      <c r="AC64" s="753"/>
      <c r="AD64" s="753"/>
      <c r="AE64" s="753"/>
      <c r="AF64" s="753"/>
      <c r="AG64" s="753"/>
    </row>
    <row r="65" spans="1:33" ht="15" customHeight="1">
      <c r="A65" s="777" t="s">
        <v>526</v>
      </c>
      <c r="B65" s="766"/>
      <c r="C65" s="766"/>
      <c r="D65" s="767"/>
      <c r="E65" s="768"/>
      <c r="F65" s="766"/>
      <c r="G65" s="767"/>
      <c r="H65" s="768"/>
      <c r="I65" s="790"/>
      <c r="J65" s="764"/>
      <c r="K65" s="764"/>
      <c r="L65" s="764"/>
      <c r="N65" s="790"/>
      <c r="O65" s="790"/>
      <c r="P65" s="790"/>
      <c r="T65" s="753"/>
      <c r="U65" s="753"/>
      <c r="V65" s="753"/>
      <c r="W65" s="753"/>
      <c r="X65" s="753"/>
      <c r="Y65" s="753"/>
      <c r="Z65" s="753"/>
      <c r="AA65" s="753"/>
      <c r="AB65" s="753"/>
      <c r="AC65" s="753"/>
      <c r="AD65" s="753"/>
      <c r="AE65" s="753"/>
      <c r="AF65" s="753"/>
      <c r="AG65" s="753"/>
    </row>
    <row r="66" spans="1:33" ht="17.100000000000001" customHeight="1">
      <c r="A66" s="769" t="s">
        <v>527</v>
      </c>
      <c r="B66" s="770">
        <v>6336</v>
      </c>
      <c r="C66" s="770">
        <v>0</v>
      </c>
      <c r="D66" s="771">
        <v>0</v>
      </c>
      <c r="E66" s="772">
        <v>0</v>
      </c>
      <c r="F66" s="770">
        <v>6336</v>
      </c>
      <c r="G66" s="771">
        <v>5808</v>
      </c>
      <c r="H66" s="772">
        <v>528</v>
      </c>
      <c r="I66" s="790"/>
      <c r="J66" s="764"/>
      <c r="K66" s="764"/>
      <c r="L66" s="764"/>
      <c r="N66" s="790"/>
      <c r="O66" s="790"/>
      <c r="P66" s="790"/>
      <c r="T66" s="753"/>
      <c r="U66" s="753"/>
      <c r="V66" s="753"/>
      <c r="W66" s="753"/>
      <c r="X66" s="753"/>
      <c r="Y66" s="753"/>
      <c r="Z66" s="753"/>
      <c r="AA66" s="753"/>
      <c r="AB66" s="753"/>
      <c r="AC66" s="753"/>
      <c r="AD66" s="753"/>
      <c r="AE66" s="753"/>
      <c r="AF66" s="753"/>
      <c r="AG66" s="753"/>
    </row>
    <row r="67" spans="1:33" ht="17.100000000000001" customHeight="1">
      <c r="A67" s="773" t="s">
        <v>528</v>
      </c>
      <c r="B67" s="774">
        <v>6980</v>
      </c>
      <c r="C67" s="774">
        <v>0</v>
      </c>
      <c r="D67" s="771">
        <v>0</v>
      </c>
      <c r="E67" s="776">
        <v>0</v>
      </c>
      <c r="F67" s="774">
        <v>6980</v>
      </c>
      <c r="G67" s="775">
        <v>6750</v>
      </c>
      <c r="H67" s="776">
        <v>230</v>
      </c>
      <c r="I67" s="790"/>
      <c r="J67" s="764"/>
      <c r="K67" s="764"/>
      <c r="L67" s="764"/>
      <c r="N67" s="790"/>
      <c r="O67" s="790"/>
      <c r="P67" s="790"/>
      <c r="T67" s="753"/>
      <c r="U67" s="753"/>
      <c r="V67" s="753"/>
      <c r="W67" s="753"/>
      <c r="X67" s="753"/>
      <c r="Y67" s="753"/>
      <c r="Z67" s="753"/>
      <c r="AA67" s="753"/>
      <c r="AB67" s="753"/>
      <c r="AC67" s="753"/>
      <c r="AD67" s="753"/>
      <c r="AE67" s="753"/>
      <c r="AF67" s="753"/>
      <c r="AG67" s="753"/>
    </row>
    <row r="68" spans="1:33" ht="17.100000000000001" customHeight="1">
      <c r="A68" s="773" t="s">
        <v>529</v>
      </c>
      <c r="B68" s="774">
        <v>6468</v>
      </c>
      <c r="C68" s="774">
        <v>0</v>
      </c>
      <c r="D68" s="771">
        <v>0</v>
      </c>
      <c r="E68" s="776">
        <v>0</v>
      </c>
      <c r="F68" s="774">
        <v>6468</v>
      </c>
      <c r="G68" s="775">
        <v>6328</v>
      </c>
      <c r="H68" s="776">
        <v>140</v>
      </c>
      <c r="I68" s="790"/>
      <c r="J68" s="764"/>
      <c r="K68" s="764"/>
      <c r="L68" s="764"/>
      <c r="N68" s="790"/>
      <c r="O68" s="790"/>
      <c r="P68" s="790"/>
      <c r="T68" s="753"/>
      <c r="U68" s="753"/>
      <c r="V68" s="753"/>
      <c r="W68" s="753"/>
      <c r="X68" s="753"/>
      <c r="Y68" s="753"/>
      <c r="Z68" s="753"/>
      <c r="AA68" s="753"/>
      <c r="AB68" s="753"/>
      <c r="AC68" s="753"/>
      <c r="AD68" s="753"/>
      <c r="AE68" s="753"/>
      <c r="AF68" s="753"/>
      <c r="AG68" s="753"/>
    </row>
    <row r="69" spans="1:33" ht="17.100000000000001" customHeight="1">
      <c r="A69" s="773" t="s">
        <v>530</v>
      </c>
      <c r="B69" s="774">
        <v>10477</v>
      </c>
      <c r="C69" s="774">
        <v>0</v>
      </c>
      <c r="D69" s="771">
        <v>0</v>
      </c>
      <c r="E69" s="776">
        <v>0</v>
      </c>
      <c r="F69" s="774">
        <v>10477</v>
      </c>
      <c r="G69" s="775">
        <v>9391</v>
      </c>
      <c r="H69" s="776">
        <v>1086</v>
      </c>
      <c r="I69" s="790"/>
      <c r="J69" s="764"/>
      <c r="K69" s="764"/>
      <c r="L69" s="764"/>
      <c r="N69" s="790"/>
      <c r="O69" s="790"/>
      <c r="P69" s="790"/>
      <c r="T69" s="753"/>
      <c r="U69" s="753"/>
      <c r="V69" s="753"/>
      <c r="W69" s="753"/>
      <c r="X69" s="753"/>
      <c r="Y69" s="753"/>
      <c r="Z69" s="753"/>
      <c r="AA69" s="753"/>
      <c r="AB69" s="753"/>
      <c r="AC69" s="753"/>
      <c r="AD69" s="753"/>
      <c r="AE69" s="753"/>
      <c r="AF69" s="753"/>
      <c r="AG69" s="753"/>
    </row>
    <row r="70" spans="1:33" ht="17.100000000000001" customHeight="1">
      <c r="A70" s="773" t="s">
        <v>531</v>
      </c>
      <c r="B70" s="774">
        <v>22141</v>
      </c>
      <c r="C70" s="774">
        <v>0</v>
      </c>
      <c r="D70" s="771">
        <v>0</v>
      </c>
      <c r="E70" s="776">
        <v>0</v>
      </c>
      <c r="F70" s="774">
        <v>22141</v>
      </c>
      <c r="G70" s="775">
        <v>19264</v>
      </c>
      <c r="H70" s="776">
        <v>2877</v>
      </c>
      <c r="I70" s="790"/>
      <c r="J70" s="764"/>
      <c r="K70" s="764"/>
      <c r="L70" s="764"/>
      <c r="N70" s="790"/>
      <c r="O70" s="790"/>
      <c r="P70" s="790"/>
      <c r="T70" s="753"/>
      <c r="U70" s="753"/>
      <c r="V70" s="753"/>
      <c r="W70" s="753"/>
      <c r="X70" s="753"/>
      <c r="Y70" s="753"/>
      <c r="Z70" s="753"/>
      <c r="AA70" s="753"/>
      <c r="AB70" s="753"/>
      <c r="AC70" s="753"/>
      <c r="AD70" s="753"/>
      <c r="AE70" s="753"/>
      <c r="AF70" s="753"/>
      <c r="AG70" s="753"/>
    </row>
    <row r="71" spans="1:33" ht="17.100000000000001" customHeight="1">
      <c r="A71" s="773" t="s">
        <v>532</v>
      </c>
      <c r="B71" s="774">
        <v>20410</v>
      </c>
      <c r="C71" s="774">
        <v>-1</v>
      </c>
      <c r="D71" s="771">
        <v>0</v>
      </c>
      <c r="E71" s="776">
        <v>-1</v>
      </c>
      <c r="F71" s="774">
        <v>20411</v>
      </c>
      <c r="G71" s="775">
        <v>19549</v>
      </c>
      <c r="H71" s="776">
        <v>862</v>
      </c>
      <c r="I71" s="790"/>
      <c r="J71" s="764"/>
      <c r="K71" s="764"/>
      <c r="L71" s="764"/>
      <c r="N71" s="790"/>
      <c r="O71" s="790"/>
      <c r="P71" s="790"/>
      <c r="T71" s="753"/>
      <c r="U71" s="753"/>
      <c r="V71" s="753"/>
      <c r="W71" s="753"/>
      <c r="X71" s="753"/>
      <c r="Y71" s="753"/>
      <c r="Z71" s="753"/>
      <c r="AA71" s="753"/>
      <c r="AB71" s="753"/>
      <c r="AC71" s="753"/>
      <c r="AD71" s="753"/>
      <c r="AE71" s="753"/>
      <c r="AF71" s="753"/>
      <c r="AG71" s="753"/>
    </row>
    <row r="72" spans="1:33" ht="17.100000000000001" customHeight="1">
      <c r="A72" s="773" t="s">
        <v>533</v>
      </c>
      <c r="B72" s="774">
        <v>20986</v>
      </c>
      <c r="C72" s="774">
        <v>0</v>
      </c>
      <c r="D72" s="771">
        <v>0</v>
      </c>
      <c r="E72" s="776">
        <v>0</v>
      </c>
      <c r="F72" s="774">
        <v>20986</v>
      </c>
      <c r="G72" s="775">
        <v>20390</v>
      </c>
      <c r="H72" s="776">
        <v>596</v>
      </c>
      <c r="I72" s="790"/>
      <c r="J72" s="764"/>
      <c r="K72" s="764"/>
      <c r="L72" s="764"/>
      <c r="N72" s="790"/>
      <c r="O72" s="790"/>
      <c r="P72" s="790"/>
      <c r="T72" s="753"/>
      <c r="U72" s="753"/>
      <c r="V72" s="753"/>
      <c r="W72" s="753"/>
      <c r="X72" s="753"/>
      <c r="Y72" s="753"/>
      <c r="Z72" s="753"/>
      <c r="AA72" s="753"/>
      <c r="AB72" s="753"/>
      <c r="AC72" s="753"/>
      <c r="AD72" s="753"/>
      <c r="AE72" s="753"/>
      <c r="AF72" s="753"/>
      <c r="AG72" s="753"/>
    </row>
    <row r="73" spans="1:33" ht="17.100000000000001" customHeight="1">
      <c r="A73" s="773" t="s">
        <v>534</v>
      </c>
      <c r="B73" s="774">
        <v>17827</v>
      </c>
      <c r="C73" s="774">
        <v>0</v>
      </c>
      <c r="D73" s="771">
        <v>0</v>
      </c>
      <c r="E73" s="776">
        <v>0</v>
      </c>
      <c r="F73" s="774">
        <v>17827</v>
      </c>
      <c r="G73" s="775">
        <v>17295</v>
      </c>
      <c r="H73" s="776">
        <v>532</v>
      </c>
      <c r="I73" s="790"/>
      <c r="J73" s="764"/>
      <c r="K73" s="764"/>
      <c r="L73" s="764"/>
      <c r="N73" s="790"/>
      <c r="O73" s="790"/>
      <c r="P73" s="790"/>
      <c r="T73" s="753"/>
      <c r="U73" s="753"/>
      <c r="V73" s="753"/>
      <c r="W73" s="753"/>
      <c r="X73" s="753"/>
      <c r="Y73" s="753"/>
      <c r="Z73" s="753"/>
      <c r="AA73" s="753"/>
      <c r="AB73" s="753"/>
      <c r="AC73" s="753"/>
      <c r="AD73" s="753"/>
      <c r="AE73" s="753"/>
      <c r="AF73" s="753"/>
      <c r="AG73" s="753"/>
    </row>
    <row r="74" spans="1:33" ht="17.100000000000001" customHeight="1">
      <c r="A74" s="773" t="s">
        <v>535</v>
      </c>
      <c r="B74" s="774">
        <v>13871</v>
      </c>
      <c r="C74" s="774">
        <v>0</v>
      </c>
      <c r="D74" s="771">
        <v>0</v>
      </c>
      <c r="E74" s="776">
        <v>0</v>
      </c>
      <c r="F74" s="774">
        <v>13871</v>
      </c>
      <c r="G74" s="775">
        <v>13447</v>
      </c>
      <c r="H74" s="776">
        <v>424</v>
      </c>
      <c r="I74" s="790"/>
      <c r="J74" s="764"/>
      <c r="K74" s="764"/>
      <c r="L74" s="764"/>
      <c r="N74" s="790"/>
      <c r="O74" s="790"/>
      <c r="P74" s="790"/>
      <c r="T74" s="753"/>
      <c r="U74" s="753"/>
      <c r="V74" s="753"/>
      <c r="W74" s="753"/>
      <c r="X74" s="753"/>
      <c r="Y74" s="753"/>
      <c r="Z74" s="753"/>
      <c r="AA74" s="753"/>
      <c r="AB74" s="753"/>
      <c r="AC74" s="753"/>
      <c r="AD74" s="753"/>
      <c r="AE74" s="753"/>
      <c r="AF74" s="753"/>
      <c r="AG74" s="753"/>
    </row>
    <row r="75" spans="1:33" ht="17.100000000000001" customHeight="1">
      <c r="A75" s="773" t="s">
        <v>536</v>
      </c>
      <c r="B75" s="774">
        <v>12065</v>
      </c>
      <c r="C75" s="774">
        <v>0</v>
      </c>
      <c r="D75" s="771">
        <v>0</v>
      </c>
      <c r="E75" s="776">
        <v>0</v>
      </c>
      <c r="F75" s="774">
        <v>12065</v>
      </c>
      <c r="G75" s="775">
        <v>11628</v>
      </c>
      <c r="H75" s="776">
        <v>437</v>
      </c>
      <c r="I75" s="790"/>
      <c r="J75" s="764"/>
      <c r="K75" s="764"/>
      <c r="L75" s="764"/>
      <c r="N75" s="790"/>
      <c r="O75" s="790"/>
      <c r="P75" s="790"/>
      <c r="T75" s="753"/>
      <c r="U75" s="753"/>
      <c r="V75" s="753"/>
      <c r="W75" s="753"/>
      <c r="X75" s="753"/>
      <c r="Y75" s="753"/>
      <c r="Z75" s="753"/>
      <c r="AA75" s="753"/>
      <c r="AB75" s="753"/>
      <c r="AC75" s="753"/>
      <c r="AD75" s="753"/>
      <c r="AE75" s="753"/>
      <c r="AF75" s="753"/>
      <c r="AG75" s="753"/>
    </row>
    <row r="76" spans="1:33" ht="17.100000000000001" customHeight="1">
      <c r="A76" s="773" t="s">
        <v>537</v>
      </c>
      <c r="B76" s="774">
        <v>10592</v>
      </c>
      <c r="C76" s="774">
        <v>0</v>
      </c>
      <c r="D76" s="771">
        <v>0</v>
      </c>
      <c r="E76" s="776">
        <v>0</v>
      </c>
      <c r="F76" s="774">
        <v>10592</v>
      </c>
      <c r="G76" s="775">
        <v>10030</v>
      </c>
      <c r="H76" s="776">
        <v>562</v>
      </c>
      <c r="I76" s="790"/>
      <c r="J76" s="764"/>
      <c r="K76" s="764"/>
      <c r="L76" s="764"/>
      <c r="N76" s="790"/>
      <c r="O76" s="790"/>
      <c r="P76" s="790"/>
      <c r="T76" s="753"/>
      <c r="U76" s="753"/>
      <c r="V76" s="753"/>
      <c r="W76" s="753"/>
      <c r="X76" s="753"/>
      <c r="Y76" s="753"/>
      <c r="Z76" s="753"/>
      <c r="AA76" s="753"/>
      <c r="AB76" s="753"/>
      <c r="AC76" s="753"/>
      <c r="AD76" s="753"/>
      <c r="AE76" s="753"/>
      <c r="AF76" s="753"/>
      <c r="AG76" s="753"/>
    </row>
    <row r="77" spans="1:33" ht="17.100000000000001" customHeight="1">
      <c r="A77" s="773" t="s">
        <v>538</v>
      </c>
      <c r="B77" s="774">
        <v>10704</v>
      </c>
      <c r="C77" s="774">
        <v>0</v>
      </c>
      <c r="D77" s="771">
        <v>0</v>
      </c>
      <c r="E77" s="776">
        <v>0</v>
      </c>
      <c r="F77" s="774">
        <v>10704</v>
      </c>
      <c r="G77" s="775">
        <v>10330</v>
      </c>
      <c r="H77" s="776">
        <v>374</v>
      </c>
      <c r="I77" s="790"/>
      <c r="J77" s="764"/>
      <c r="K77" s="764"/>
      <c r="L77" s="764"/>
      <c r="N77" s="790"/>
      <c r="O77" s="790"/>
      <c r="P77" s="790"/>
      <c r="T77" s="753"/>
      <c r="U77" s="753"/>
      <c r="V77" s="753"/>
      <c r="W77" s="753"/>
      <c r="X77" s="753"/>
      <c r="Y77" s="753"/>
      <c r="Z77" s="753"/>
      <c r="AA77" s="753"/>
      <c r="AB77" s="753"/>
      <c r="AC77" s="753"/>
      <c r="AD77" s="753"/>
      <c r="AE77" s="753"/>
      <c r="AF77" s="753"/>
      <c r="AG77" s="753"/>
    </row>
    <row r="78" spans="1:33" ht="17.100000000000001" customHeight="1">
      <c r="A78" s="773" t="s">
        <v>539</v>
      </c>
      <c r="B78" s="774">
        <v>9333</v>
      </c>
      <c r="C78" s="774">
        <v>0</v>
      </c>
      <c r="D78" s="771">
        <v>0</v>
      </c>
      <c r="E78" s="776">
        <v>0</v>
      </c>
      <c r="F78" s="774">
        <v>9333</v>
      </c>
      <c r="G78" s="775">
        <v>9094</v>
      </c>
      <c r="H78" s="776">
        <v>239</v>
      </c>
      <c r="I78" s="790"/>
      <c r="J78" s="764"/>
      <c r="K78" s="764"/>
      <c r="L78" s="764"/>
      <c r="N78" s="790"/>
      <c r="O78" s="790"/>
      <c r="P78" s="790"/>
      <c r="T78" s="753"/>
      <c r="U78" s="753"/>
      <c r="V78" s="753"/>
      <c r="W78" s="753"/>
      <c r="X78" s="753"/>
      <c r="Y78" s="753"/>
      <c r="Z78" s="753"/>
      <c r="AA78" s="753"/>
      <c r="AB78" s="753"/>
      <c r="AC78" s="753"/>
      <c r="AD78" s="753"/>
      <c r="AE78" s="753"/>
      <c r="AF78" s="753"/>
      <c r="AG78" s="753"/>
    </row>
    <row r="79" spans="1:33" ht="17.100000000000001" customHeight="1">
      <c r="A79" s="773" t="s">
        <v>540</v>
      </c>
      <c r="B79" s="774">
        <v>5636</v>
      </c>
      <c r="C79" s="774">
        <v>1</v>
      </c>
      <c r="D79" s="771">
        <v>0</v>
      </c>
      <c r="E79" s="776">
        <v>1</v>
      </c>
      <c r="F79" s="774">
        <v>5635</v>
      </c>
      <c r="G79" s="775">
        <v>5495</v>
      </c>
      <c r="H79" s="776">
        <v>140</v>
      </c>
      <c r="I79" s="790"/>
      <c r="J79" s="764"/>
      <c r="K79" s="764"/>
      <c r="L79" s="764"/>
      <c r="N79" s="790"/>
      <c r="O79" s="790"/>
      <c r="P79" s="790"/>
      <c r="T79" s="753"/>
      <c r="U79" s="753"/>
      <c r="V79" s="753"/>
      <c r="W79" s="753"/>
      <c r="X79" s="753"/>
      <c r="Y79" s="753"/>
      <c r="Z79" s="753"/>
      <c r="AA79" s="753"/>
      <c r="AB79" s="753"/>
      <c r="AC79" s="753"/>
      <c r="AD79" s="753"/>
      <c r="AE79" s="753"/>
      <c r="AF79" s="753"/>
      <c r="AG79" s="753"/>
    </row>
    <row r="80" spans="1:33" ht="17.100000000000001" customHeight="1">
      <c r="A80" s="773" t="s">
        <v>541</v>
      </c>
      <c r="B80" s="774">
        <v>3511</v>
      </c>
      <c r="C80" s="774">
        <v>0</v>
      </c>
      <c r="D80" s="771">
        <v>0</v>
      </c>
      <c r="E80" s="776">
        <v>0</v>
      </c>
      <c r="F80" s="774">
        <v>3511</v>
      </c>
      <c r="G80" s="775">
        <v>3404</v>
      </c>
      <c r="H80" s="776">
        <v>107</v>
      </c>
      <c r="I80" s="790"/>
      <c r="J80" s="764"/>
      <c r="K80" s="764"/>
      <c r="L80" s="764"/>
      <c r="N80" s="790"/>
      <c r="O80" s="790"/>
      <c r="P80" s="790"/>
      <c r="T80" s="753"/>
      <c r="U80" s="753"/>
      <c r="V80" s="753"/>
      <c r="W80" s="753"/>
      <c r="X80" s="753"/>
      <c r="Y80" s="753"/>
      <c r="Z80" s="753"/>
      <c r="AA80" s="753"/>
      <c r="AB80" s="753"/>
      <c r="AC80" s="753"/>
      <c r="AD80" s="753"/>
      <c r="AE80" s="753"/>
      <c r="AF80" s="753"/>
      <c r="AG80" s="753"/>
    </row>
    <row r="81" spans="1:33" ht="17.100000000000001" customHeight="1">
      <c r="A81" s="773" t="s">
        <v>542</v>
      </c>
      <c r="B81" s="774">
        <v>1284</v>
      </c>
      <c r="C81" s="774">
        <v>0</v>
      </c>
      <c r="D81" s="771">
        <v>0</v>
      </c>
      <c r="E81" s="776">
        <v>0</v>
      </c>
      <c r="F81" s="774">
        <v>1284</v>
      </c>
      <c r="G81" s="775">
        <v>1262</v>
      </c>
      <c r="H81" s="776">
        <v>22</v>
      </c>
      <c r="I81" s="790"/>
      <c r="J81" s="764"/>
      <c r="K81" s="764"/>
      <c r="L81" s="764"/>
      <c r="N81" s="790"/>
      <c r="O81" s="790"/>
      <c r="P81" s="790"/>
      <c r="T81" s="753"/>
      <c r="U81" s="753"/>
      <c r="V81" s="753"/>
      <c r="W81" s="753"/>
      <c r="X81" s="753"/>
      <c r="Y81" s="753"/>
      <c r="Z81" s="753"/>
      <c r="AA81" s="753"/>
      <c r="AB81" s="753"/>
      <c r="AC81" s="753"/>
      <c r="AD81" s="753"/>
      <c r="AE81" s="753"/>
      <c r="AF81" s="753"/>
      <c r="AG81" s="753"/>
    </row>
    <row r="82" spans="1:33" ht="17.100000000000001" customHeight="1">
      <c r="A82" s="777" t="s">
        <v>923</v>
      </c>
      <c r="B82" s="766">
        <v>1472</v>
      </c>
      <c r="C82" s="766">
        <v>0</v>
      </c>
      <c r="D82" s="771">
        <v>0</v>
      </c>
      <c r="E82" s="768">
        <v>0</v>
      </c>
      <c r="F82" s="766">
        <v>1472</v>
      </c>
      <c r="G82" s="767">
        <v>1450</v>
      </c>
      <c r="H82" s="768">
        <v>22</v>
      </c>
      <c r="I82" s="790"/>
      <c r="J82" s="764"/>
      <c r="K82" s="764"/>
      <c r="L82" s="764"/>
      <c r="N82" s="790"/>
      <c r="O82" s="790"/>
      <c r="P82" s="790"/>
      <c r="T82" s="753"/>
      <c r="U82" s="753"/>
      <c r="V82" s="753"/>
      <c r="W82" s="753"/>
      <c r="X82" s="753"/>
      <c r="Y82" s="753"/>
      <c r="Z82" s="753"/>
      <c r="AA82" s="753"/>
      <c r="AB82" s="753"/>
      <c r="AC82" s="753"/>
      <c r="AD82" s="753"/>
      <c r="AE82" s="753"/>
      <c r="AF82" s="753"/>
      <c r="AG82" s="753"/>
    </row>
    <row r="83" spans="1:33" ht="17.100000000000001" customHeight="1">
      <c r="A83" s="777" t="s">
        <v>927</v>
      </c>
      <c r="B83" s="766">
        <v>333</v>
      </c>
      <c r="C83" s="766">
        <v>0</v>
      </c>
      <c r="D83" s="771">
        <v>0</v>
      </c>
      <c r="E83" s="768">
        <v>0</v>
      </c>
      <c r="F83" s="766">
        <v>333</v>
      </c>
      <c r="G83" s="767">
        <v>345</v>
      </c>
      <c r="H83" s="768">
        <v>-12</v>
      </c>
      <c r="I83" s="790"/>
      <c r="J83" s="764"/>
      <c r="K83" s="764"/>
      <c r="L83" s="764"/>
      <c r="N83" s="790"/>
      <c r="O83" s="790"/>
      <c r="P83" s="790"/>
      <c r="T83" s="753"/>
      <c r="U83" s="753"/>
      <c r="V83" s="753"/>
      <c r="W83" s="753"/>
      <c r="X83" s="753"/>
      <c r="Y83" s="753"/>
      <c r="Z83" s="753"/>
      <c r="AA83" s="753"/>
      <c r="AB83" s="753"/>
      <c r="AC83" s="753"/>
      <c r="AD83" s="753"/>
      <c r="AE83" s="753"/>
      <c r="AF83" s="753"/>
      <c r="AG83" s="753"/>
    </row>
    <row r="84" spans="1:33" ht="17.100000000000001" customHeight="1">
      <c r="A84" s="777" t="s">
        <v>926</v>
      </c>
      <c r="B84" s="766">
        <v>-35</v>
      </c>
      <c r="C84" s="766">
        <v>0</v>
      </c>
      <c r="D84" s="771">
        <v>0</v>
      </c>
      <c r="E84" s="768">
        <v>0</v>
      </c>
      <c r="F84" s="766">
        <v>-35</v>
      </c>
      <c r="G84" s="767">
        <v>-25</v>
      </c>
      <c r="H84" s="768">
        <v>-10</v>
      </c>
      <c r="I84" s="790"/>
      <c r="J84" s="764"/>
      <c r="K84" s="764"/>
      <c r="L84" s="764"/>
      <c r="N84" s="790"/>
      <c r="O84" s="790"/>
      <c r="P84" s="790"/>
      <c r="T84" s="753"/>
      <c r="U84" s="753"/>
      <c r="V84" s="753"/>
      <c r="W84" s="753"/>
      <c r="X84" s="753"/>
      <c r="Y84" s="753"/>
      <c r="Z84" s="753"/>
      <c r="AA84" s="753"/>
      <c r="AB84" s="753"/>
      <c r="AC84" s="753"/>
      <c r="AD84" s="753"/>
      <c r="AE84" s="753"/>
      <c r="AF84" s="753"/>
      <c r="AG84" s="753"/>
    </row>
    <row r="85" spans="1:33" ht="17.100000000000001" customHeight="1">
      <c r="A85" s="777" t="s">
        <v>925</v>
      </c>
      <c r="B85" s="766">
        <v>-15</v>
      </c>
      <c r="C85" s="766">
        <v>0</v>
      </c>
      <c r="D85" s="771">
        <v>0</v>
      </c>
      <c r="E85" s="768">
        <v>0</v>
      </c>
      <c r="F85" s="766">
        <v>-15</v>
      </c>
      <c r="G85" s="767">
        <v>-14</v>
      </c>
      <c r="H85" s="768">
        <v>-1</v>
      </c>
      <c r="I85" s="790"/>
      <c r="J85" s="764"/>
      <c r="K85" s="764"/>
      <c r="L85" s="764"/>
      <c r="N85" s="790"/>
      <c r="O85" s="790"/>
      <c r="P85" s="790"/>
      <c r="T85" s="753"/>
      <c r="U85" s="753"/>
      <c r="V85" s="753"/>
      <c r="W85" s="753"/>
      <c r="X85" s="753"/>
      <c r="Y85" s="753"/>
      <c r="Z85" s="753"/>
      <c r="AA85" s="753"/>
      <c r="AB85" s="753"/>
      <c r="AC85" s="753"/>
      <c r="AD85" s="753"/>
      <c r="AE85" s="753"/>
      <c r="AF85" s="753"/>
      <c r="AG85" s="753"/>
    </row>
    <row r="86" spans="1:33" ht="17.100000000000001" customHeight="1">
      <c r="A86" s="778" t="s">
        <v>924</v>
      </c>
      <c r="B86" s="779">
        <v>-4</v>
      </c>
      <c r="C86" s="779">
        <v>0</v>
      </c>
      <c r="D86" s="1699">
        <v>0</v>
      </c>
      <c r="E86" s="781">
        <v>0</v>
      </c>
      <c r="F86" s="779">
        <v>-4</v>
      </c>
      <c r="G86" s="780">
        <v>-3</v>
      </c>
      <c r="H86" s="781">
        <v>-1</v>
      </c>
      <c r="I86" s="790"/>
      <c r="J86" s="764"/>
      <c r="K86" s="764"/>
      <c r="L86" s="764"/>
      <c r="N86" s="790"/>
      <c r="O86" s="790"/>
      <c r="P86" s="790"/>
      <c r="T86" s="753"/>
      <c r="U86" s="753"/>
      <c r="V86" s="753"/>
      <c r="W86" s="753"/>
      <c r="X86" s="753"/>
      <c r="Y86" s="753"/>
      <c r="Z86" s="753"/>
      <c r="AA86" s="753"/>
      <c r="AB86" s="753"/>
      <c r="AC86" s="753"/>
      <c r="AD86" s="753"/>
      <c r="AE86" s="753"/>
      <c r="AF86" s="753"/>
      <c r="AG86" s="753"/>
    </row>
    <row r="87" spans="1:33">
      <c r="C87" s="791"/>
      <c r="D87" s="791"/>
      <c r="E87" s="791"/>
      <c r="T87" s="753"/>
      <c r="U87" s="753"/>
      <c r="V87" s="753"/>
      <c r="W87" s="753"/>
      <c r="X87" s="753"/>
      <c r="Y87" s="753"/>
      <c r="Z87" s="753"/>
      <c r="AA87" s="753"/>
      <c r="AB87" s="753"/>
      <c r="AC87" s="753"/>
      <c r="AD87" s="753"/>
      <c r="AE87" s="753"/>
      <c r="AF87" s="753"/>
      <c r="AG87" s="753"/>
    </row>
    <row r="88" spans="1:33">
      <c r="C88" s="791"/>
      <c r="D88" s="791"/>
      <c r="E88" s="791"/>
      <c r="T88" s="753"/>
      <c r="U88" s="753"/>
      <c r="V88" s="753"/>
      <c r="W88" s="753"/>
      <c r="X88" s="753"/>
      <c r="Y88" s="753"/>
      <c r="Z88" s="753"/>
      <c r="AA88" s="753"/>
      <c r="AB88" s="753"/>
      <c r="AC88" s="753"/>
      <c r="AD88" s="753"/>
      <c r="AE88" s="753"/>
      <c r="AF88" s="753"/>
      <c r="AG88" s="753"/>
    </row>
    <row r="89" spans="1:33">
      <c r="B89" s="785"/>
      <c r="C89" s="791"/>
      <c r="D89" s="791"/>
      <c r="E89" s="791"/>
      <c r="F89" s="785"/>
      <c r="G89" s="785"/>
      <c r="H89" s="785"/>
      <c r="T89" s="753"/>
      <c r="U89" s="753"/>
      <c r="V89" s="753"/>
      <c r="W89" s="753"/>
      <c r="X89" s="753"/>
      <c r="Y89" s="753"/>
      <c r="Z89" s="753"/>
      <c r="AA89" s="753"/>
      <c r="AB89" s="753"/>
      <c r="AC89" s="753"/>
      <c r="AD89" s="753"/>
      <c r="AE89" s="753"/>
      <c r="AF89" s="753"/>
      <c r="AG89" s="753"/>
    </row>
    <row r="90" spans="1:33">
      <c r="B90" s="785"/>
      <c r="C90" s="791"/>
      <c r="D90" s="791"/>
      <c r="E90" s="791"/>
      <c r="F90" s="785"/>
      <c r="G90" s="785"/>
      <c r="H90" s="785"/>
      <c r="T90" s="753"/>
      <c r="U90" s="753"/>
      <c r="V90" s="753"/>
      <c r="W90" s="753"/>
      <c r="X90" s="753"/>
      <c r="Y90" s="753"/>
      <c r="Z90" s="753"/>
      <c r="AA90" s="753"/>
      <c r="AB90" s="753"/>
      <c r="AC90" s="753"/>
      <c r="AD90" s="753"/>
      <c r="AE90" s="753"/>
      <c r="AF90" s="753"/>
      <c r="AG90" s="753"/>
    </row>
    <row r="91" spans="1:33">
      <c r="B91" s="785"/>
      <c r="C91" s="785"/>
      <c r="D91" s="785"/>
      <c r="E91" s="785"/>
      <c r="F91" s="785"/>
      <c r="G91" s="785"/>
      <c r="H91" s="785"/>
      <c r="T91" s="753"/>
      <c r="U91" s="753"/>
      <c r="V91" s="753"/>
      <c r="W91" s="753"/>
      <c r="X91" s="753"/>
      <c r="Y91" s="753"/>
      <c r="Z91" s="753"/>
      <c r="AA91" s="753"/>
      <c r="AB91" s="753"/>
      <c r="AC91" s="753"/>
      <c r="AD91" s="753"/>
      <c r="AE91" s="753"/>
      <c r="AF91" s="753"/>
      <c r="AG91" s="753"/>
    </row>
    <row r="92" spans="1:33">
      <c r="B92" s="785"/>
      <c r="C92" s="785"/>
      <c r="D92" s="785"/>
      <c r="E92" s="785"/>
      <c r="F92" s="785"/>
      <c r="G92" s="785"/>
      <c r="H92" s="785"/>
      <c r="T92" s="753"/>
      <c r="U92" s="753"/>
      <c r="V92" s="753"/>
      <c r="W92" s="753"/>
      <c r="X92" s="753"/>
      <c r="Y92" s="753"/>
      <c r="Z92" s="753"/>
      <c r="AA92" s="753"/>
      <c r="AB92" s="753"/>
      <c r="AC92" s="753"/>
      <c r="AD92" s="753"/>
      <c r="AE92" s="753"/>
      <c r="AF92" s="753"/>
      <c r="AG92" s="753"/>
    </row>
    <row r="93" spans="1:33">
      <c r="B93" s="785"/>
      <c r="C93" s="785"/>
      <c r="D93" s="785"/>
      <c r="E93" s="785"/>
      <c r="F93" s="785"/>
      <c r="G93" s="785"/>
      <c r="H93" s="785"/>
      <c r="T93" s="753"/>
      <c r="U93" s="753"/>
      <c r="V93" s="753"/>
      <c r="W93" s="753"/>
      <c r="X93" s="753"/>
      <c r="Y93" s="753"/>
      <c r="Z93" s="753"/>
      <c r="AA93" s="753"/>
      <c r="AB93" s="753"/>
      <c r="AC93" s="753"/>
      <c r="AD93" s="753"/>
      <c r="AE93" s="753"/>
      <c r="AF93" s="753"/>
      <c r="AG93" s="753"/>
    </row>
    <row r="94" spans="1:33">
      <c r="B94" s="785"/>
      <c r="C94" s="785"/>
      <c r="D94" s="785"/>
      <c r="E94" s="785"/>
      <c r="F94" s="785"/>
      <c r="G94" s="785"/>
      <c r="H94" s="785"/>
      <c r="T94" s="753"/>
      <c r="U94" s="753"/>
      <c r="V94" s="753"/>
      <c r="W94" s="753"/>
      <c r="X94" s="753"/>
      <c r="Y94" s="753"/>
      <c r="Z94" s="753"/>
      <c r="AA94" s="753"/>
      <c r="AB94" s="753"/>
      <c r="AC94" s="753"/>
      <c r="AD94" s="753"/>
      <c r="AE94" s="753"/>
      <c r="AF94" s="753"/>
      <c r="AG94" s="753"/>
    </row>
    <row r="95" spans="1:33">
      <c r="B95" s="785"/>
      <c r="C95" s="785"/>
      <c r="D95" s="785"/>
      <c r="E95" s="785"/>
      <c r="F95" s="785"/>
      <c r="G95" s="785"/>
      <c r="H95" s="785"/>
      <c r="T95" s="753"/>
      <c r="U95" s="753"/>
      <c r="V95" s="753"/>
      <c r="W95" s="753"/>
      <c r="X95" s="753"/>
      <c r="Y95" s="753"/>
      <c r="Z95" s="753"/>
      <c r="AA95" s="753"/>
      <c r="AB95" s="753"/>
      <c r="AC95" s="753"/>
      <c r="AD95" s="753"/>
      <c r="AE95" s="753"/>
      <c r="AF95" s="753"/>
      <c r="AG95" s="753"/>
    </row>
    <row r="96" spans="1:33">
      <c r="B96" s="785"/>
      <c r="C96" s="785"/>
      <c r="D96" s="785"/>
      <c r="E96" s="785"/>
      <c r="F96" s="785"/>
      <c r="G96" s="785"/>
      <c r="H96" s="785"/>
      <c r="T96" s="753"/>
      <c r="U96" s="753"/>
      <c r="V96" s="753"/>
      <c r="W96" s="753"/>
      <c r="X96" s="753"/>
      <c r="Y96" s="753"/>
      <c r="Z96" s="753"/>
      <c r="AA96" s="753"/>
      <c r="AB96" s="753"/>
      <c r="AC96" s="753"/>
      <c r="AD96" s="753"/>
      <c r="AE96" s="753"/>
      <c r="AF96" s="753"/>
      <c r="AG96" s="753"/>
    </row>
    <row r="97" spans="2:33">
      <c r="B97" s="785"/>
      <c r="C97" s="785"/>
      <c r="D97" s="785"/>
      <c r="E97" s="785"/>
      <c r="F97" s="785"/>
      <c r="G97" s="785"/>
      <c r="H97" s="785"/>
      <c r="T97" s="753"/>
      <c r="U97" s="753"/>
      <c r="V97" s="753"/>
      <c r="W97" s="753"/>
      <c r="X97" s="753"/>
      <c r="Y97" s="753"/>
      <c r="Z97" s="753"/>
      <c r="AA97" s="753"/>
      <c r="AB97" s="753"/>
      <c r="AC97" s="753"/>
      <c r="AD97" s="753"/>
      <c r="AE97" s="753"/>
      <c r="AF97" s="753"/>
      <c r="AG97" s="753"/>
    </row>
    <row r="98" spans="2:33">
      <c r="B98" s="785"/>
      <c r="C98" s="785"/>
      <c r="D98" s="785"/>
      <c r="E98" s="785"/>
      <c r="F98" s="785"/>
      <c r="G98" s="785"/>
      <c r="H98" s="785"/>
      <c r="T98" s="753"/>
      <c r="U98" s="753"/>
      <c r="V98" s="753"/>
      <c r="W98" s="753"/>
      <c r="X98" s="753"/>
      <c r="Y98" s="753"/>
      <c r="Z98" s="753"/>
      <c r="AA98" s="753"/>
      <c r="AB98" s="753"/>
      <c r="AC98" s="753"/>
      <c r="AD98" s="753"/>
      <c r="AE98" s="753"/>
      <c r="AF98" s="753"/>
      <c r="AG98" s="753"/>
    </row>
    <row r="99" spans="2:33">
      <c r="B99" s="785"/>
      <c r="C99" s="785"/>
      <c r="D99" s="785"/>
      <c r="E99" s="785"/>
      <c r="F99" s="785"/>
      <c r="G99" s="785"/>
      <c r="H99" s="785"/>
      <c r="T99" s="753"/>
      <c r="U99" s="753"/>
      <c r="V99" s="753"/>
      <c r="W99" s="753"/>
      <c r="X99" s="753"/>
      <c r="Y99" s="753"/>
      <c r="Z99" s="753"/>
      <c r="AA99" s="753"/>
      <c r="AB99" s="753"/>
      <c r="AC99" s="753"/>
      <c r="AD99" s="753"/>
      <c r="AE99" s="753"/>
      <c r="AF99" s="753"/>
      <c r="AG99" s="753"/>
    </row>
    <row r="100" spans="2:33">
      <c r="B100" s="785"/>
      <c r="C100" s="785"/>
      <c r="D100" s="785"/>
      <c r="E100" s="785"/>
      <c r="F100" s="785"/>
      <c r="G100" s="785"/>
      <c r="H100" s="785"/>
      <c r="T100" s="753"/>
      <c r="U100" s="753"/>
      <c r="V100" s="753"/>
      <c r="W100" s="753"/>
      <c r="X100" s="753"/>
      <c r="Y100" s="753"/>
      <c r="Z100" s="753"/>
      <c r="AA100" s="753"/>
      <c r="AB100" s="753"/>
      <c r="AC100" s="753"/>
      <c r="AD100" s="753"/>
      <c r="AE100" s="753"/>
      <c r="AF100" s="753"/>
      <c r="AG100" s="753"/>
    </row>
    <row r="101" spans="2:33">
      <c r="B101" s="785"/>
      <c r="C101" s="785"/>
      <c r="D101" s="785"/>
      <c r="E101" s="785"/>
      <c r="F101" s="785"/>
      <c r="G101" s="785"/>
      <c r="H101" s="785"/>
      <c r="T101" s="753"/>
      <c r="U101" s="753"/>
      <c r="V101" s="753"/>
      <c r="W101" s="753"/>
      <c r="X101" s="753"/>
      <c r="Y101" s="753"/>
      <c r="Z101" s="753"/>
      <c r="AA101" s="753"/>
      <c r="AB101" s="753"/>
      <c r="AC101" s="753"/>
      <c r="AD101" s="753"/>
      <c r="AE101" s="753"/>
      <c r="AF101" s="753"/>
      <c r="AG101" s="753"/>
    </row>
    <row r="102" spans="2:33">
      <c r="B102" s="785"/>
      <c r="C102" s="785"/>
      <c r="D102" s="785"/>
      <c r="E102" s="785"/>
      <c r="F102" s="785"/>
      <c r="G102" s="785"/>
      <c r="H102" s="785"/>
    </row>
    <row r="103" spans="2:33">
      <c r="B103" s="785"/>
      <c r="C103" s="785"/>
      <c r="D103" s="785"/>
      <c r="E103" s="785"/>
      <c r="F103" s="785"/>
      <c r="G103" s="785"/>
      <c r="H103" s="785"/>
    </row>
    <row r="104" spans="2:33">
      <c r="B104" s="785"/>
      <c r="C104" s="785"/>
      <c r="D104" s="785"/>
      <c r="E104" s="785"/>
      <c r="F104" s="785"/>
      <c r="G104" s="785"/>
      <c r="H104" s="785"/>
    </row>
    <row r="105" spans="2:33">
      <c r="B105" s="785"/>
      <c r="C105" s="785"/>
      <c r="D105" s="785"/>
      <c r="E105" s="785"/>
      <c r="F105" s="785"/>
      <c r="G105" s="785"/>
      <c r="H105" s="785"/>
    </row>
    <row r="106" spans="2:33">
      <c r="B106" s="785"/>
      <c r="C106" s="785"/>
      <c r="D106" s="785"/>
      <c r="E106" s="785"/>
      <c r="F106" s="785"/>
      <c r="G106" s="785"/>
      <c r="H106" s="785"/>
    </row>
    <row r="107" spans="2:33">
      <c r="B107" s="785"/>
      <c r="C107" s="785"/>
      <c r="D107" s="785"/>
      <c r="E107" s="785"/>
      <c r="F107" s="785"/>
      <c r="G107" s="785"/>
      <c r="H107" s="785"/>
    </row>
    <row r="108" spans="2:33">
      <c r="B108" s="785"/>
      <c r="C108" s="785"/>
      <c r="D108" s="785"/>
      <c r="E108" s="785"/>
      <c r="F108" s="785"/>
      <c r="G108" s="785"/>
      <c r="H108" s="785"/>
    </row>
    <row r="109" spans="2:33">
      <c r="B109" s="785"/>
      <c r="C109" s="785"/>
      <c r="D109" s="785"/>
      <c r="E109" s="785"/>
      <c r="F109" s="785"/>
      <c r="G109" s="785"/>
      <c r="H109" s="785"/>
    </row>
    <row r="110" spans="2:33">
      <c r="B110" s="785"/>
      <c r="C110" s="785"/>
      <c r="D110" s="785"/>
      <c r="E110" s="785"/>
      <c r="F110" s="785"/>
      <c r="G110" s="785"/>
      <c r="H110" s="785"/>
    </row>
    <row r="111" spans="2:33">
      <c r="B111" s="785"/>
      <c r="C111" s="785"/>
      <c r="D111" s="785"/>
      <c r="E111" s="785"/>
      <c r="F111" s="785"/>
      <c r="G111" s="785"/>
      <c r="H111" s="785"/>
    </row>
  </sheetData>
  <mergeCells count="7">
    <mergeCell ref="A3:A5"/>
    <mergeCell ref="B3:B5"/>
    <mergeCell ref="C3:H3"/>
    <mergeCell ref="C4:C5"/>
    <mergeCell ref="D4:E4"/>
    <mergeCell ref="F4:F5"/>
    <mergeCell ref="G4:H4"/>
  </mergeCells>
  <hyperlinks>
    <hyperlink ref="A1" location="Содержание!A46" display="Содержание"/>
  </hyperlinks>
  <printOptions horizontalCentered="1" verticalCentered="1"/>
  <pageMargins left="0.70866141732283472" right="0.70866141732283472" top="0.78740157480314965" bottom="0.78740157480314965" header="0.39370078740157483" footer="0.31496062992125984"/>
  <pageSetup paperSize="9" firstPageNumber="95" orientation="landscape" useFirstPageNumber="1" r:id="rId1"/>
  <headerFooter>
    <oddHeader>&amp;C&amp;9&amp;P</oddHeader>
  </headerFooter>
  <rowBreaks count="2" manualBreakCount="2">
    <brk id="32" max="16383" man="1"/>
    <brk id="5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01"/>
  <sheetViews>
    <sheetView workbookViewId="0">
      <selection activeCell="C2" sqref="C2:F2"/>
    </sheetView>
  </sheetViews>
  <sheetFormatPr defaultColWidth="10.28515625" defaultRowHeight="14.25"/>
  <cols>
    <col min="1" max="1" width="2.140625" style="1" customWidth="1"/>
    <col min="2" max="2" width="6.140625" style="1" customWidth="1"/>
    <col min="3" max="3" width="71" style="1" customWidth="1"/>
    <col min="4" max="4" width="12.85546875" style="2" customWidth="1"/>
    <col min="5" max="5" width="12" style="1" customWidth="1"/>
    <col min="6" max="6" width="26" style="1" customWidth="1"/>
    <col min="7" max="16384" width="10.28515625" style="1"/>
  </cols>
  <sheetData>
    <row r="1" spans="2:6">
      <c r="C1" s="2042"/>
    </row>
    <row r="2" spans="2:6" ht="27.75" customHeight="1">
      <c r="B2" s="3" t="s">
        <v>14</v>
      </c>
      <c r="C2" s="2075" t="s">
        <v>15</v>
      </c>
      <c r="D2" s="2076"/>
      <c r="E2" s="2076"/>
      <c r="F2" s="2077"/>
    </row>
    <row r="3" spans="2:6" ht="15">
      <c r="B3" s="2043"/>
      <c r="C3" s="2053" t="s">
        <v>21</v>
      </c>
      <c r="D3" s="2044"/>
    </row>
    <row r="4" spans="2:6" s="2056" customFormat="1" ht="15" customHeight="1">
      <c r="B4" s="2061"/>
      <c r="C4" s="2058" t="s">
        <v>20</v>
      </c>
      <c r="D4" s="2059"/>
    </row>
    <row r="5" spans="2:6" ht="15" customHeight="1">
      <c r="B5" s="2047" t="s">
        <v>0</v>
      </c>
      <c r="C5" s="2063" t="s">
        <v>971</v>
      </c>
      <c r="D5" s="2046"/>
    </row>
    <row r="6" spans="2:6" ht="15" customHeight="1">
      <c r="B6" s="2047" t="s">
        <v>1</v>
      </c>
      <c r="C6" s="2063" t="s">
        <v>12</v>
      </c>
      <c r="D6" s="2046"/>
    </row>
    <row r="7" spans="2:6" ht="15" customHeight="1">
      <c r="B7" s="2047" t="s">
        <v>2</v>
      </c>
      <c r="C7" s="2063" t="s">
        <v>906</v>
      </c>
      <c r="D7" s="2046"/>
    </row>
    <row r="8" spans="2:6" ht="15" customHeight="1">
      <c r="B8" s="2047"/>
      <c r="C8" s="2045" t="s">
        <v>904</v>
      </c>
      <c r="D8" s="2046"/>
    </row>
    <row r="9" spans="2:6" ht="15" customHeight="1">
      <c r="B9" s="2047"/>
      <c r="C9" s="2045" t="s">
        <v>905</v>
      </c>
      <c r="D9" s="2046"/>
      <c r="E9" s="2048"/>
    </row>
    <row r="10" spans="2:6" ht="15" customHeight="1">
      <c r="B10" s="2047"/>
      <c r="C10" s="2045" t="s">
        <v>911</v>
      </c>
      <c r="D10" s="2046"/>
      <c r="E10" s="2048"/>
    </row>
    <row r="11" spans="2:6" ht="27.75" customHeight="1">
      <c r="B11" s="2047" t="s">
        <v>3</v>
      </c>
      <c r="C11" s="2078" t="s">
        <v>972</v>
      </c>
      <c r="D11" s="2078"/>
      <c r="E11" s="2078"/>
      <c r="F11" s="2078"/>
    </row>
    <row r="12" spans="2:6" s="4" customFormat="1" ht="31.5" customHeight="1">
      <c r="B12" s="2047" t="s">
        <v>4</v>
      </c>
      <c r="C12" s="2078" t="s">
        <v>973</v>
      </c>
      <c r="D12" s="2078"/>
      <c r="E12" s="2078"/>
      <c r="F12" s="2078"/>
    </row>
    <row r="13" spans="2:6" s="4" customFormat="1" ht="15" customHeight="1">
      <c r="B13" s="2047" t="s">
        <v>5</v>
      </c>
      <c r="C13" s="2063" t="s">
        <v>974</v>
      </c>
      <c r="D13" s="2046"/>
    </row>
    <row r="14" spans="2:6" s="2052" customFormat="1" ht="15" customHeight="1">
      <c r="B14" s="1642" t="s">
        <v>6</v>
      </c>
      <c r="C14" s="2078" t="s">
        <v>983</v>
      </c>
      <c r="D14" s="2078"/>
      <c r="E14" s="2078"/>
      <c r="F14" s="2078"/>
    </row>
    <row r="15" spans="2:6" s="2052" customFormat="1" ht="23.25" customHeight="1">
      <c r="B15" s="1642" t="s">
        <v>7</v>
      </c>
      <c r="C15" s="2079" t="s">
        <v>984</v>
      </c>
      <c r="D15" s="2079"/>
      <c r="E15" s="2079"/>
      <c r="F15" s="2079"/>
    </row>
    <row r="16" spans="2:6" s="2052" customFormat="1" ht="27.75" customHeight="1">
      <c r="B16" s="1642" t="s">
        <v>8</v>
      </c>
      <c r="C16" s="2078" t="s">
        <v>988</v>
      </c>
      <c r="D16" s="2078"/>
      <c r="E16" s="2078"/>
      <c r="F16" s="2078"/>
    </row>
    <row r="17" spans="2:6" s="2052" customFormat="1" ht="15" customHeight="1">
      <c r="B17" s="1642" t="s">
        <v>9</v>
      </c>
      <c r="C17" s="2078" t="s">
        <v>987</v>
      </c>
      <c r="D17" s="2078"/>
      <c r="E17" s="2078"/>
      <c r="F17" s="2078"/>
    </row>
    <row r="18" spans="2:6" s="2052" customFormat="1" ht="15" customHeight="1">
      <c r="B18" s="1642" t="s">
        <v>10</v>
      </c>
      <c r="C18" s="2078" t="s">
        <v>989</v>
      </c>
      <c r="D18" s="2078"/>
      <c r="E18" s="2078"/>
      <c r="F18" s="2078"/>
    </row>
    <row r="19" spans="2:6" s="2052" customFormat="1" ht="28.5">
      <c r="B19" s="1642" t="s">
        <v>11</v>
      </c>
      <c r="C19" s="2054" t="s">
        <v>13</v>
      </c>
      <c r="D19" s="2055"/>
    </row>
    <row r="20" spans="2:6" s="2052" customFormat="1" ht="30" customHeight="1">
      <c r="B20" s="1642" t="s">
        <v>22</v>
      </c>
      <c r="C20" s="2054" t="s">
        <v>907</v>
      </c>
      <c r="D20" s="2055"/>
    </row>
    <row r="21" spans="2:6" s="4" customFormat="1" ht="15" customHeight="1">
      <c r="B21" s="2047"/>
      <c r="C21" s="2045" t="s">
        <v>904</v>
      </c>
      <c r="D21" s="2046"/>
    </row>
    <row r="22" spans="2:6" s="4" customFormat="1" ht="15" customHeight="1">
      <c r="B22" s="2047"/>
      <c r="C22" s="2045" t="s">
        <v>905</v>
      </c>
      <c r="D22" s="2046"/>
    </row>
    <row r="23" spans="2:6" s="4" customFormat="1" ht="15" customHeight="1">
      <c r="B23" s="2047"/>
      <c r="C23" s="2045" t="s">
        <v>911</v>
      </c>
      <c r="D23" s="2046"/>
    </row>
    <row r="24" spans="2:6" s="4" customFormat="1" ht="29.25" customHeight="1">
      <c r="B24" s="2047" t="s">
        <v>23</v>
      </c>
      <c r="C24" s="2078" t="s">
        <v>1063</v>
      </c>
      <c r="D24" s="2078"/>
      <c r="E24" s="2078"/>
      <c r="F24" s="2078"/>
    </row>
    <row r="25" spans="2:6" s="2060" customFormat="1" ht="15" customHeight="1">
      <c r="B25" s="2057"/>
      <c r="C25" s="2058" t="s">
        <v>903</v>
      </c>
      <c r="D25" s="2059"/>
    </row>
    <row r="26" spans="2:6" s="4" customFormat="1" ht="15.75" customHeight="1">
      <c r="B26" s="2" t="s">
        <v>869</v>
      </c>
      <c r="C26" s="2" t="s">
        <v>870</v>
      </c>
      <c r="D26" s="2"/>
    </row>
    <row r="27" spans="2:6" s="4" customFormat="1" ht="15.75" customHeight="1">
      <c r="B27" s="2" t="s">
        <v>871</v>
      </c>
      <c r="C27" s="2" t="s">
        <v>990</v>
      </c>
      <c r="D27" s="2"/>
    </row>
    <row r="28" spans="2:6" s="4" customFormat="1">
      <c r="B28" s="2"/>
      <c r="C28" s="2" t="s">
        <v>908</v>
      </c>
      <c r="D28" s="2"/>
    </row>
    <row r="29" spans="2:6" s="4" customFormat="1">
      <c r="B29" s="2"/>
      <c r="C29" s="2" t="s">
        <v>909</v>
      </c>
      <c r="D29" s="2"/>
    </row>
    <row r="30" spans="2:6" s="4" customFormat="1">
      <c r="B30" s="2"/>
      <c r="C30" s="2" t="s">
        <v>910</v>
      </c>
      <c r="D30" s="2"/>
    </row>
    <row r="31" spans="2:6" s="4" customFormat="1">
      <c r="B31" s="2062" t="s">
        <v>872</v>
      </c>
      <c r="C31" s="2049" t="s">
        <v>991</v>
      </c>
      <c r="D31" s="2"/>
    </row>
    <row r="32" spans="2:6" s="4" customFormat="1">
      <c r="B32" s="2062" t="s">
        <v>873</v>
      </c>
      <c r="C32" s="2049" t="s">
        <v>992</v>
      </c>
      <c r="D32" s="2"/>
    </row>
    <row r="33" spans="2:4" s="4" customFormat="1">
      <c r="B33" s="4" t="s">
        <v>874</v>
      </c>
      <c r="C33" s="4" t="s">
        <v>993</v>
      </c>
      <c r="D33" s="2"/>
    </row>
    <row r="34" spans="2:4" s="4" customFormat="1">
      <c r="B34" s="4" t="s">
        <v>875</v>
      </c>
      <c r="C34" s="4" t="s">
        <v>994</v>
      </c>
      <c r="D34" s="2"/>
    </row>
    <row r="35" spans="2:4" s="4" customFormat="1">
      <c r="B35" s="4" t="s">
        <v>876</v>
      </c>
      <c r="C35" s="4" t="s">
        <v>995</v>
      </c>
      <c r="D35" s="2"/>
    </row>
    <row r="36" spans="2:4" s="4" customFormat="1">
      <c r="C36" s="4" t="s">
        <v>908</v>
      </c>
      <c r="D36" s="2"/>
    </row>
    <row r="37" spans="2:4" s="4" customFormat="1">
      <c r="C37" s="4" t="s">
        <v>909</v>
      </c>
      <c r="D37" s="2"/>
    </row>
    <row r="38" spans="2:4" s="4" customFormat="1">
      <c r="C38" s="4" t="s">
        <v>910</v>
      </c>
      <c r="D38" s="2"/>
    </row>
    <row r="39" spans="2:4">
      <c r="B39" s="1" t="s">
        <v>877</v>
      </c>
      <c r="C39" s="1" t="s">
        <v>996</v>
      </c>
    </row>
    <row r="40" spans="2:4">
      <c r="C40" s="1" t="s">
        <v>908</v>
      </c>
    </row>
    <row r="41" spans="2:4">
      <c r="C41" s="1" t="s">
        <v>909</v>
      </c>
    </row>
    <row r="42" spans="2:4">
      <c r="C42" s="1" t="s">
        <v>910</v>
      </c>
    </row>
    <row r="43" spans="2:4">
      <c r="B43" s="1" t="s">
        <v>878</v>
      </c>
      <c r="C43" s="1" t="s">
        <v>997</v>
      </c>
    </row>
    <row r="44" spans="2:4">
      <c r="C44" s="1" t="s">
        <v>908</v>
      </c>
    </row>
    <row r="45" spans="2:4">
      <c r="C45" s="1" t="s">
        <v>909</v>
      </c>
    </row>
    <row r="46" spans="2:4">
      <c r="C46" s="1" t="s">
        <v>910</v>
      </c>
    </row>
    <row r="47" spans="2:4">
      <c r="B47" s="1" t="s">
        <v>879</v>
      </c>
      <c r="C47" s="1" t="s">
        <v>998</v>
      </c>
    </row>
    <row r="48" spans="2:4">
      <c r="B48" s="1" t="s">
        <v>880</v>
      </c>
      <c r="C48" s="1" t="s">
        <v>999</v>
      </c>
    </row>
    <row r="49" spans="2:6">
      <c r="C49" s="1" t="s">
        <v>908</v>
      </c>
      <c r="D49" s="1"/>
    </row>
    <row r="50" spans="2:6">
      <c r="C50" s="1" t="s">
        <v>909</v>
      </c>
      <c r="D50" s="1"/>
    </row>
    <row r="51" spans="2:6">
      <c r="C51" s="1" t="s">
        <v>910</v>
      </c>
      <c r="D51" s="1"/>
    </row>
    <row r="52" spans="2:6">
      <c r="B52" s="1" t="s">
        <v>881</v>
      </c>
      <c r="C52" s="1" t="s">
        <v>1000</v>
      </c>
      <c r="D52" s="1"/>
    </row>
    <row r="53" spans="2:6">
      <c r="B53" s="1" t="s">
        <v>882</v>
      </c>
      <c r="C53" s="1" t="s">
        <v>913</v>
      </c>
      <c r="D53" s="1"/>
    </row>
    <row r="54" spans="2:6">
      <c r="C54" s="1" t="s">
        <v>908</v>
      </c>
      <c r="D54" s="1"/>
    </row>
    <row r="55" spans="2:6">
      <c r="C55" s="1" t="s">
        <v>912</v>
      </c>
      <c r="D55" s="1"/>
    </row>
    <row r="56" spans="2:6" ht="29.25" customHeight="1">
      <c r="B56" s="1" t="s">
        <v>883</v>
      </c>
      <c r="C56" s="2074" t="s">
        <v>1001</v>
      </c>
      <c r="D56" s="2074"/>
      <c r="E56" s="2074"/>
      <c r="F56" s="2074"/>
    </row>
    <row r="57" spans="2:6">
      <c r="C57" s="1" t="s">
        <v>908</v>
      </c>
      <c r="D57" s="1"/>
    </row>
    <row r="58" spans="2:6">
      <c r="C58" s="1" t="s">
        <v>909</v>
      </c>
      <c r="D58" s="1"/>
    </row>
    <row r="59" spans="2:6">
      <c r="C59" s="1" t="s">
        <v>910</v>
      </c>
      <c r="D59" s="1"/>
    </row>
    <row r="60" spans="2:6" ht="28.5" customHeight="1">
      <c r="B60" s="1" t="s">
        <v>884</v>
      </c>
      <c r="C60" s="2074" t="s">
        <v>1002</v>
      </c>
      <c r="D60" s="2074"/>
      <c r="E60" s="2074"/>
      <c r="F60" s="2074"/>
    </row>
    <row r="61" spans="2:6">
      <c r="C61" s="1" t="s">
        <v>908</v>
      </c>
      <c r="D61" s="1"/>
    </row>
    <row r="62" spans="2:6">
      <c r="C62" s="1" t="s">
        <v>909</v>
      </c>
      <c r="D62" s="1"/>
    </row>
    <row r="63" spans="2:6">
      <c r="C63" s="1" t="s">
        <v>910</v>
      </c>
      <c r="D63" s="1"/>
    </row>
    <row r="64" spans="2:6" ht="35.25" customHeight="1">
      <c r="B64" s="1" t="s">
        <v>885</v>
      </c>
      <c r="C64" s="2074" t="s">
        <v>1003</v>
      </c>
      <c r="D64" s="2074"/>
      <c r="E64" s="2074"/>
      <c r="F64" s="2074"/>
    </row>
    <row r="65" spans="2:6">
      <c r="C65" s="1" t="s">
        <v>908</v>
      </c>
      <c r="D65" s="1"/>
    </row>
    <row r="66" spans="2:6">
      <c r="C66" s="1" t="s">
        <v>909</v>
      </c>
      <c r="D66" s="1"/>
    </row>
    <row r="67" spans="2:6">
      <c r="C67" s="1" t="s">
        <v>910</v>
      </c>
      <c r="D67" s="1"/>
    </row>
    <row r="68" spans="2:6" ht="29.25" customHeight="1">
      <c r="B68" s="1" t="s">
        <v>886</v>
      </c>
      <c r="C68" s="2074" t="s">
        <v>1004</v>
      </c>
      <c r="D68" s="2074"/>
      <c r="E68" s="2074"/>
      <c r="F68" s="2074"/>
    </row>
    <row r="69" spans="2:6">
      <c r="B69" s="1" t="s">
        <v>887</v>
      </c>
      <c r="C69" s="1" t="s">
        <v>1005</v>
      </c>
      <c r="D69" s="1"/>
    </row>
    <row r="70" spans="2:6">
      <c r="C70" s="1" t="s">
        <v>908</v>
      </c>
      <c r="D70" s="1"/>
    </row>
    <row r="71" spans="2:6">
      <c r="C71" s="1" t="s">
        <v>909</v>
      </c>
      <c r="D71" s="1"/>
    </row>
    <row r="72" spans="2:6">
      <c r="C72" s="1" t="s">
        <v>910</v>
      </c>
      <c r="D72" s="1"/>
    </row>
    <row r="73" spans="2:6">
      <c r="B73" s="1" t="s">
        <v>888</v>
      </c>
      <c r="C73" s="1" t="s">
        <v>1006</v>
      </c>
      <c r="D73" s="1"/>
    </row>
    <row r="74" spans="2:6">
      <c r="C74" s="1" t="s">
        <v>908</v>
      </c>
      <c r="D74" s="1"/>
    </row>
    <row r="75" spans="2:6">
      <c r="C75" s="1" t="s">
        <v>909</v>
      </c>
      <c r="D75" s="1"/>
    </row>
    <row r="76" spans="2:6">
      <c r="C76" s="1" t="s">
        <v>910</v>
      </c>
      <c r="D76" s="1"/>
    </row>
    <row r="77" spans="2:6" ht="31.5" customHeight="1">
      <c r="B77" s="1" t="s">
        <v>889</v>
      </c>
      <c r="C77" s="2074" t="s">
        <v>1007</v>
      </c>
      <c r="D77" s="2074"/>
      <c r="E77" s="2074"/>
      <c r="F77" s="2074"/>
    </row>
    <row r="78" spans="2:6">
      <c r="C78" s="1" t="s">
        <v>908</v>
      </c>
      <c r="D78" s="1"/>
    </row>
    <row r="79" spans="2:6">
      <c r="C79" s="1" t="s">
        <v>909</v>
      </c>
      <c r="D79" s="1"/>
    </row>
    <row r="80" spans="2:6">
      <c r="C80" s="1" t="s">
        <v>910</v>
      </c>
      <c r="D80" s="1"/>
    </row>
    <row r="81" spans="2:6" ht="30" customHeight="1">
      <c r="B81" s="1" t="s">
        <v>890</v>
      </c>
      <c r="C81" s="2074" t="s">
        <v>1008</v>
      </c>
      <c r="D81" s="2074"/>
      <c r="E81" s="2074"/>
      <c r="F81" s="2074"/>
    </row>
    <row r="82" spans="2:6">
      <c r="C82" s="1" t="s">
        <v>908</v>
      </c>
      <c r="D82" s="1"/>
    </row>
    <row r="83" spans="2:6">
      <c r="C83" s="1" t="s">
        <v>912</v>
      </c>
      <c r="D83" s="1"/>
    </row>
    <row r="84" spans="2:6" ht="30.75" customHeight="1">
      <c r="B84" s="1" t="s">
        <v>891</v>
      </c>
      <c r="C84" s="2074" t="s">
        <v>914</v>
      </c>
      <c r="D84" s="2074"/>
      <c r="E84" s="2074"/>
      <c r="F84" s="2074"/>
    </row>
    <row r="85" spans="2:6">
      <c r="C85" s="1" t="s">
        <v>908</v>
      </c>
      <c r="D85" s="1"/>
    </row>
    <row r="86" spans="2:6">
      <c r="C86" s="1" t="s">
        <v>912</v>
      </c>
      <c r="D86" s="1"/>
    </row>
    <row r="87" spans="2:6">
      <c r="B87" s="1" t="s">
        <v>892</v>
      </c>
      <c r="C87" s="1" t="s">
        <v>1009</v>
      </c>
      <c r="D87" s="1"/>
    </row>
    <row r="88" spans="2:6">
      <c r="C88" s="1" t="s">
        <v>908</v>
      </c>
      <c r="D88" s="1"/>
    </row>
    <row r="89" spans="2:6">
      <c r="C89" s="1" t="s">
        <v>909</v>
      </c>
      <c r="D89" s="1"/>
    </row>
    <row r="90" spans="2:6">
      <c r="C90" s="1" t="s">
        <v>910</v>
      </c>
      <c r="D90" s="1"/>
    </row>
    <row r="91" spans="2:6" s="2056" customFormat="1" ht="18.75" customHeight="1">
      <c r="C91" s="2056" t="s">
        <v>899</v>
      </c>
    </row>
    <row r="92" spans="2:6" s="1641" customFormat="1" ht="32.25" customHeight="1">
      <c r="B92" s="1641" t="s">
        <v>893</v>
      </c>
      <c r="C92" s="2074" t="s">
        <v>1010</v>
      </c>
      <c r="D92" s="2074"/>
      <c r="E92" s="2074"/>
      <c r="F92" s="2074"/>
    </row>
    <row r="93" spans="2:6" s="1641" customFormat="1" ht="30.75" customHeight="1">
      <c r="B93" s="1641" t="s">
        <v>894</v>
      </c>
      <c r="C93" s="2074" t="s">
        <v>1011</v>
      </c>
      <c r="D93" s="2074"/>
      <c r="E93" s="2074"/>
      <c r="F93" s="2074"/>
    </row>
    <row r="94" spans="2:6" s="1641" customFormat="1" ht="31.5" customHeight="1">
      <c r="B94" s="1641" t="s">
        <v>895</v>
      </c>
      <c r="C94" s="2074" t="s">
        <v>1012</v>
      </c>
      <c r="D94" s="2074"/>
      <c r="E94" s="2074"/>
      <c r="F94" s="2074"/>
    </row>
    <row r="95" spans="2:6" s="1641" customFormat="1" ht="19.5" customHeight="1">
      <c r="B95" s="1641" t="s">
        <v>896</v>
      </c>
      <c r="C95" s="2074" t="s">
        <v>1013</v>
      </c>
      <c r="D95" s="2074"/>
      <c r="E95" s="2074"/>
      <c r="F95" s="2074"/>
    </row>
    <row r="96" spans="2:6" s="1641" customFormat="1" ht="28.5" customHeight="1">
      <c r="B96" s="1641" t="s">
        <v>897</v>
      </c>
      <c r="C96" s="2074" t="s">
        <v>1014</v>
      </c>
      <c r="D96" s="2074"/>
      <c r="E96" s="2074"/>
      <c r="F96" s="2074"/>
    </row>
    <row r="97" spans="2:6" s="1641" customFormat="1" ht="26.25" customHeight="1">
      <c r="B97" s="1641" t="s">
        <v>898</v>
      </c>
      <c r="C97" s="2074" t="s">
        <v>1015</v>
      </c>
      <c r="D97" s="2074"/>
      <c r="E97" s="2074"/>
      <c r="F97" s="2074"/>
    </row>
    <row r="100" spans="2:6">
      <c r="C100" s="1" t="s">
        <v>1074</v>
      </c>
    </row>
    <row r="101" spans="2:6">
      <c r="C101" s="1" t="s">
        <v>1075</v>
      </c>
      <c r="F101" s="2050" t="s">
        <v>1076</v>
      </c>
    </row>
  </sheetData>
  <mergeCells count="22">
    <mergeCell ref="C81:F81"/>
    <mergeCell ref="C2:F2"/>
    <mergeCell ref="C11:F11"/>
    <mergeCell ref="C12:F12"/>
    <mergeCell ref="C24:F24"/>
    <mergeCell ref="C14:F14"/>
    <mergeCell ref="C15:F15"/>
    <mergeCell ref="C16:F16"/>
    <mergeCell ref="C17:F17"/>
    <mergeCell ref="C18:F18"/>
    <mergeCell ref="C56:F56"/>
    <mergeCell ref="C60:F60"/>
    <mergeCell ref="C64:F64"/>
    <mergeCell ref="C68:F68"/>
    <mergeCell ref="C77:F77"/>
    <mergeCell ref="C97:F97"/>
    <mergeCell ref="C84:F84"/>
    <mergeCell ref="C92:F92"/>
    <mergeCell ref="C93:F93"/>
    <mergeCell ref="C94:F94"/>
    <mergeCell ref="C95:F95"/>
    <mergeCell ref="C96:F96"/>
  </mergeCells>
  <hyperlinks>
    <hyperlink ref="C3" location="Предисловие!A1" display="Предисловие"/>
    <hyperlink ref="C5" location="'1.1 '!A1" display="Площадь территории и плотность населения по субъектам Российской Федерации на 1 января 2019 года"/>
    <hyperlink ref="C6" location="'1.2'!A1" display="Оценка численности постоянного населения по субъектам Российской Федерации"/>
    <hyperlink ref="C14" location="'1.7'!A1" display="Распределение субъектов Российской Федерации по рангам показателя численности  населения на 1 января 2019 года."/>
    <hyperlink ref="C15" location="'1.8'!A1" display="Коэффициенты общего прироста; распределение субъектов Российской Федерации по рангам коэффициентов в 2018 году"/>
    <hyperlink ref="C16" location="'1.9'!A1" display="Коэффициенты естественного прироста; распределение субъектов Российской Федерации по рангам коэффициентов в 2018 году"/>
    <hyperlink ref="C17" location="'1.10'!A1" display="Коэффициенты миграционного прироста; распределение субъектов Российской Федерации по рангам коэффициентов в 2018 году"/>
    <hyperlink ref="C18" location="'1.11'!A1" display="Оценка численности постоянного населения сухопутных территорий Арктической зоны Российской Федерации на 1 января 2018 года, на 1 января 2019 года и в среднем за 2018 год."/>
    <hyperlink ref="C19" location="'1.12'!A1" display="Оценка численности постоянного населения по районам Крайнего Севера и местностям, приравненным к ним"/>
    <hyperlink ref="C24" location="'1.14'!A1" display="Прирост (убыль) численности участников Государственной программы по оказанию содействия добровольному переселению в Российскую Федерацию соотечественников, проживающих за рубежом*)"/>
    <hyperlink ref="C32" location="'2.4'!A1" display="Распределение числа выбывших по видам и срокам регистарции по субъектам Российской Федерации в 2018 году"/>
    <hyperlink ref="C33" location="'2.5'!A1" display="Внутрироссийская миграция населения по территориям прибытия и выбытия в 2018 году"/>
    <hyperlink ref="C34" location="'2.6'!A1" display="Международная миграция Российской Федерации в 2018 году"/>
    <hyperlink ref="C47" location="'2.10'!A1" display="Возрастно-половой состав мигрантов по категориям поселений в Российской Федерации в 2018 году"/>
    <hyperlink ref="C52" location="'2.12'!A1" display="Распределение мигрантов по основным возрастным группам и зарубежным странам в 2018 году"/>
    <hyperlink ref="C68" location="'2.17'!A1" display="Распределение мигрантов в возрасте 14 лет и старше по причинам смены места жительства и гражданству по Российской Федерации в 2018 году"/>
    <hyperlink ref="C92" location="'3.1'!A1" display="Распределение беженцев, вынужденных переселенцев и лиц, получивших временное убежище по странам прежнего проживания, состоящих на учете на 1 января 2019 года"/>
    <hyperlink ref="C93" location="'3.2'!A1" display="Численность беженцев, вынужденных переселенцев и лиц, получивших временное убежище в субъектах Российкой Федерации на 1 января 2019 года"/>
    <hyperlink ref="C94" location="'3.3'!A1" display="Распределение беженцев, вынужденных переселенцев и лиц,  получив-ших временное убежище по странам гражданства и категориям поселений в Российской Федерации, состоящих  на учете на 1 января 2019 года"/>
    <hyperlink ref="C95" location="'3.4'!A1" display="Возрастно-половой состав беженцев в субъектах Российской Федерации на 1 января 2019 года с начала регистрации"/>
    <hyperlink ref="C96" location="'3.5'!A1" display="Возрастно-половой состав вынужденных переселенцев в субъектах Российской Федерации на 1 января 2019 года с начала регистрации"/>
    <hyperlink ref="C97" location="'3.6'!A1" display="Возрастно-половой состав лиц, получивших временное убежище в субъектах Российской Федерации на 1 января 2019 года с начала регистрации"/>
    <hyperlink ref="C13" location="'1.6'!A1" display="Прирост численности населения субъектов Российской Федерации за 2018 год"/>
    <hyperlink ref="C12" location="'1.5'!A1" display="Соотношение городского и сельского населения, удельный вес (в процентах) численности населения субъектов Российской Федерации в общей  численности населения на 1 января 2019 года"/>
    <hyperlink ref="C11" location="'1.4'!A1" display="Группировка субъектов Российской Федерации по степени влияния показателей естественного движения и миграции населения в 2018 году"/>
    <hyperlink ref="C8" location="'1.3_Всего'!A1" display="- все население;"/>
    <hyperlink ref="C9" location="'1.3_Город'!A1" display="- городское население;"/>
    <hyperlink ref="C10" location="'1.3_Село'!A1" display="- сельское население;"/>
    <hyperlink ref="C21" location="'1.13_Всего'!A1" display="- все население;"/>
    <hyperlink ref="C22" location="'1.13_Город'!A1" display="- городское население;"/>
    <hyperlink ref="C23" location="'1.13_Село'!A1" display="- сельское население;"/>
    <hyperlink ref="C28" location="'2.2_Приб'!A1" display="- прибывшие;"/>
    <hyperlink ref="C29" location="'2.2_Выб'!A29" display="- выбывшие;"/>
    <hyperlink ref="C30" location="'2.2_МигрПр'!A1" display="- миграционный прирост"/>
    <hyperlink ref="C36" location="'2.7_Приб'!A1" display="- прибывшие;"/>
    <hyperlink ref="C37" location="'2.7_Выб'!A1" display="- выбывшие;"/>
    <hyperlink ref="C38" location="'2.7_МигрПр'!A1" display="- миграционный прирост"/>
    <hyperlink ref="C40" location="'2.8_Приб'!A1" display="- прибывшие;"/>
    <hyperlink ref="C41" location="'2.8_Выб'!A1" display="- выбывшие;"/>
    <hyperlink ref="C42" location="'2.8_МигрПр'!A1" display="- миграционный прирост"/>
    <hyperlink ref="C44" location="'2.9_Приб'!A1" display="- прибывшие;"/>
    <hyperlink ref="C45" location="'2.9_Выб'!A1" display="- выбывшие;"/>
    <hyperlink ref="C46" location="'2.9_МигрПр'!A1" display="- миграционный прирост"/>
    <hyperlink ref="C49" location="'2.11_Приб'!A1" display="- прибывшие;"/>
    <hyperlink ref="C50" location="'2.11_Выб'!A1" display="- выбывшие;"/>
    <hyperlink ref="C51" location="'2.11_МигрПр'!A1" display="- миграционный прирост"/>
    <hyperlink ref="C54" location="'2.13_Приб'!A1" display="- прибывшие;"/>
    <hyperlink ref="C55" location="'2.13_Выб'!A1" display="- выбывшие"/>
    <hyperlink ref="C57" location="'2.14_Приб'!A1" display="- прибывшие;"/>
    <hyperlink ref="C58" location="'2.14 _Выб'!A1" display="- выбывшие;"/>
    <hyperlink ref="C59" location="'2.14_МигрПр'!A1" display="- миграционный прирост"/>
    <hyperlink ref="C61" location="'2.15_Приб'!A1" display="- прибывшие;"/>
    <hyperlink ref="C62" location="'2.15_Выб'!A1" display="- выбывшие;"/>
    <hyperlink ref="C63" location="'2.15_МигрПр'!A1" display="- миграционный прирост"/>
    <hyperlink ref="C65" location="'2.16_Приб'!A1" display="- прибывшие;"/>
    <hyperlink ref="C66" location="'2.16_Выб'!A1" display="- выбывшие;"/>
    <hyperlink ref="C67" location="'2.16_МигрПр'!A1" display="- миграционный прирост"/>
    <hyperlink ref="C70" location="'2.18_Приб'!A1" display="- прибывшие;"/>
    <hyperlink ref="C71" location="'2.18_Выб'!A1" display="- выбывшие;"/>
    <hyperlink ref="C72" location="'2.18_МигрПр'!A1" display="- миграционный прирост"/>
    <hyperlink ref="C74" location="'2.19_Приб'!A1" display="- прибывшие;"/>
    <hyperlink ref="C75" location="'2.19_Выб'!A1" display="- выбывшие;"/>
    <hyperlink ref="C76" location="'2.19_МигрПр'!A1" display="- миграционный прирост"/>
    <hyperlink ref="C78" location="'2.20_Приб'!A1" display="- прибывшие;"/>
    <hyperlink ref="C79" location="'2.20_Выб'!A1" display="- выбывшие;"/>
    <hyperlink ref="C80" location="'2.20_МигрПр'!A1" display="- миграционный прирост"/>
    <hyperlink ref="C82" location="'2.21_Приб'!A1" display="- прибывшие;"/>
    <hyperlink ref="C83" location="'2.21_Выб'!A1" display="- выбывшие;"/>
    <hyperlink ref="C85" location="'2.22_Приб %'!A1" display="- прибывшие;"/>
    <hyperlink ref="C86" location="'2.22_Выб %'!A1" display="- выбывшие;"/>
    <hyperlink ref="C88" location="'2.23_Приб'!A1" display="- прибывшие;"/>
    <hyperlink ref="C89" location="'2.23_Выб'!A1" display="- выбывшие;"/>
    <hyperlink ref="C90" location="'2.23_МигрПр'!A1" display="- миграционный прирост"/>
    <hyperlink ref="C31" location="'2.3'!A1" display="Распределение числа прибывших по видам и срокам регистарции по субъектам Российской Федерации в 2018 году"/>
    <hyperlink ref="C26" location="'2.1'!Область_печати" display="Общие итоги миграции населения Российской Федерации"/>
  </hyperlinks>
  <pageMargins left="0.51181102362204722" right="0.31496062992125984" top="0.55118110236220474" bottom="0.55118110236220474" header="0.31496062992125984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0"/>
  <sheetViews>
    <sheetView zoomScaleNormal="10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M17" sqref="M17"/>
    </sheetView>
  </sheetViews>
  <sheetFormatPr defaultRowHeight="12.75"/>
  <cols>
    <col min="1" max="1" width="29.28515625" style="24" customWidth="1"/>
    <col min="2" max="2" width="10.7109375" style="459" customWidth="1"/>
    <col min="3" max="3" width="10.85546875" style="459" customWidth="1"/>
    <col min="4" max="4" width="10.5703125" style="459" customWidth="1"/>
    <col min="5" max="5" width="10.7109375" style="459" customWidth="1"/>
    <col min="6" max="6" width="10.5703125" style="459" customWidth="1"/>
    <col min="7" max="7" width="11.28515625" style="459" customWidth="1"/>
    <col min="8" max="8" width="10.7109375" style="459" customWidth="1"/>
    <col min="9" max="9" width="9.28515625" style="459" customWidth="1"/>
    <col min="10" max="10" width="9.7109375" style="459" customWidth="1"/>
    <col min="11" max="11" width="5.42578125" style="459" customWidth="1"/>
    <col min="12" max="16384" width="9.140625" style="459"/>
  </cols>
  <sheetData>
    <row r="1" spans="1:15" ht="15">
      <c r="A1" s="1643" t="s">
        <v>867</v>
      </c>
    </row>
    <row r="3" spans="1:15" s="24" customFormat="1" ht="15">
      <c r="A3" s="2102" t="s">
        <v>549</v>
      </c>
      <c r="B3" s="2102"/>
      <c r="C3" s="2102"/>
      <c r="D3" s="2102"/>
      <c r="E3" s="2102"/>
      <c r="F3" s="2102"/>
      <c r="G3" s="2102"/>
      <c r="H3" s="2102"/>
      <c r="I3" s="2102"/>
      <c r="J3" s="2102"/>
    </row>
    <row r="4" spans="1:15" s="24" customFormat="1" ht="15">
      <c r="A4" s="2102" t="s">
        <v>1026</v>
      </c>
      <c r="B4" s="2102"/>
      <c r="C4" s="2102"/>
      <c r="D4" s="2102"/>
      <c r="E4" s="2102"/>
      <c r="F4" s="2102"/>
      <c r="G4" s="2102"/>
      <c r="H4" s="2102"/>
      <c r="I4" s="2102"/>
      <c r="J4" s="2102"/>
    </row>
    <row r="5" spans="1:15" ht="13.5" customHeight="1"/>
    <row r="6" spans="1:15" s="24" customFormat="1" ht="14.25" customHeight="1">
      <c r="A6" s="2245" t="s">
        <v>550</v>
      </c>
      <c r="B6" s="2246" t="s">
        <v>551</v>
      </c>
      <c r="C6" s="2246"/>
      <c r="D6" s="2246"/>
      <c r="E6" s="2246" t="s">
        <v>552</v>
      </c>
      <c r="F6" s="2246"/>
      <c r="G6" s="2246"/>
      <c r="H6" s="2246" t="s">
        <v>553</v>
      </c>
      <c r="I6" s="2246"/>
      <c r="J6" s="2246"/>
    </row>
    <row r="7" spans="1:15" s="24" customFormat="1" ht="28.5" customHeight="1">
      <c r="A7" s="2245"/>
      <c r="B7" s="114" t="s">
        <v>554</v>
      </c>
      <c r="C7" s="114" t="s">
        <v>555</v>
      </c>
      <c r="D7" s="114" t="s">
        <v>556</v>
      </c>
      <c r="E7" s="114" t="s">
        <v>554</v>
      </c>
      <c r="F7" s="114" t="s">
        <v>555</v>
      </c>
      <c r="G7" s="114" t="s">
        <v>556</v>
      </c>
      <c r="H7" s="114" t="s">
        <v>554</v>
      </c>
      <c r="I7" s="114" t="s">
        <v>555</v>
      </c>
      <c r="J7" s="114" t="s">
        <v>556</v>
      </c>
    </row>
    <row r="8" spans="1:15" ht="18" customHeight="1">
      <c r="A8" s="793"/>
      <c r="B8" s="2247" t="s">
        <v>557</v>
      </c>
      <c r="C8" s="2248"/>
      <c r="D8" s="2248"/>
      <c r="E8" s="2248"/>
      <c r="F8" s="2248"/>
      <c r="G8" s="2248"/>
      <c r="H8" s="2248"/>
      <c r="I8" s="2248"/>
      <c r="J8" s="2249"/>
    </row>
    <row r="9" spans="1:15" s="801" customFormat="1" ht="17.100000000000001" customHeight="1">
      <c r="A9" s="794" t="s">
        <v>558</v>
      </c>
      <c r="B9" s="795">
        <v>4277442</v>
      </c>
      <c r="C9" s="796">
        <v>2061552</v>
      </c>
      <c r="D9" s="797">
        <v>2215890</v>
      </c>
      <c r="E9" s="795">
        <v>3847540</v>
      </c>
      <c r="F9" s="796">
        <v>1812022</v>
      </c>
      <c r="G9" s="797">
        <v>2035518</v>
      </c>
      <c r="H9" s="798">
        <v>429902</v>
      </c>
      <c r="I9" s="799">
        <v>249530</v>
      </c>
      <c r="J9" s="800">
        <v>180372</v>
      </c>
      <c r="L9" s="802"/>
      <c r="M9" s="802"/>
      <c r="N9" s="802"/>
    </row>
    <row r="10" spans="1:15" ht="13.5" customHeight="1">
      <c r="A10" s="803" t="s">
        <v>522</v>
      </c>
      <c r="B10" s="804"/>
      <c r="C10" s="805"/>
      <c r="D10" s="806"/>
      <c r="E10" s="804"/>
      <c r="F10" s="805"/>
      <c r="G10" s="806"/>
      <c r="H10" s="807"/>
      <c r="I10" s="808"/>
      <c r="J10" s="809"/>
      <c r="L10" s="802"/>
      <c r="M10" s="802"/>
      <c r="N10" s="802"/>
    </row>
    <row r="11" spans="1:15" ht="17.100000000000001" customHeight="1">
      <c r="A11" s="810" t="s">
        <v>523</v>
      </c>
      <c r="B11" s="811">
        <v>814036</v>
      </c>
      <c r="C11" s="812">
        <v>415338</v>
      </c>
      <c r="D11" s="813">
        <v>398698</v>
      </c>
      <c r="E11" s="811">
        <v>769555</v>
      </c>
      <c r="F11" s="812">
        <v>391955</v>
      </c>
      <c r="G11" s="813">
        <v>377600</v>
      </c>
      <c r="H11" s="814">
        <v>44481</v>
      </c>
      <c r="I11" s="815">
        <v>23383</v>
      </c>
      <c r="J11" s="816">
        <v>21098</v>
      </c>
      <c r="L11" s="802"/>
      <c r="M11" s="802"/>
      <c r="N11" s="802"/>
      <c r="O11" s="801"/>
    </row>
    <row r="12" spans="1:15" ht="17.100000000000001" customHeight="1">
      <c r="A12" s="817" t="s">
        <v>524</v>
      </c>
      <c r="B12" s="818">
        <v>2975222</v>
      </c>
      <c r="C12" s="819">
        <v>1492517</v>
      </c>
      <c r="D12" s="820">
        <v>1482705</v>
      </c>
      <c r="E12" s="818">
        <v>2632721</v>
      </c>
      <c r="F12" s="819">
        <v>1279203</v>
      </c>
      <c r="G12" s="820">
        <v>1353518</v>
      </c>
      <c r="H12" s="2425">
        <v>342501</v>
      </c>
      <c r="I12" s="822">
        <v>213314</v>
      </c>
      <c r="J12" s="823">
        <v>129187</v>
      </c>
      <c r="L12" s="802"/>
      <c r="M12" s="802"/>
      <c r="N12" s="802"/>
      <c r="O12" s="801"/>
    </row>
    <row r="13" spans="1:15" ht="17.100000000000001" customHeight="1">
      <c r="A13" s="817" t="s">
        <v>525</v>
      </c>
      <c r="B13" s="818">
        <v>488184</v>
      </c>
      <c r="C13" s="819">
        <v>153697</v>
      </c>
      <c r="D13" s="820">
        <v>334487</v>
      </c>
      <c r="E13" s="818">
        <v>445264</v>
      </c>
      <c r="F13" s="819">
        <v>140864</v>
      </c>
      <c r="G13" s="820">
        <v>304400</v>
      </c>
      <c r="H13" s="2425">
        <v>42920</v>
      </c>
      <c r="I13" s="822">
        <v>12833</v>
      </c>
      <c r="J13" s="823">
        <v>30087</v>
      </c>
      <c r="L13" s="802"/>
      <c r="M13" s="802"/>
      <c r="N13" s="802"/>
      <c r="O13" s="801"/>
    </row>
    <row r="14" spans="1:15" ht="13.5" customHeight="1">
      <c r="A14" s="803" t="s">
        <v>559</v>
      </c>
      <c r="B14" s="804"/>
      <c r="C14" s="805"/>
      <c r="D14" s="806"/>
      <c r="E14" s="804"/>
      <c r="F14" s="805"/>
      <c r="G14" s="806"/>
      <c r="H14" s="807"/>
      <c r="I14" s="808"/>
      <c r="J14" s="809"/>
      <c r="L14" s="802"/>
      <c r="M14" s="802"/>
      <c r="N14" s="802"/>
    </row>
    <row r="15" spans="1:15" ht="17.100000000000001" customHeight="1">
      <c r="A15" s="824" t="s">
        <v>560</v>
      </c>
      <c r="B15" s="811">
        <v>250265</v>
      </c>
      <c r="C15" s="812">
        <v>127719</v>
      </c>
      <c r="D15" s="813">
        <v>122546</v>
      </c>
      <c r="E15" s="811">
        <v>237259</v>
      </c>
      <c r="F15" s="812">
        <v>121049</v>
      </c>
      <c r="G15" s="813">
        <v>116210</v>
      </c>
      <c r="H15" s="814">
        <v>13006</v>
      </c>
      <c r="I15" s="815">
        <v>6670</v>
      </c>
      <c r="J15" s="816">
        <v>6336</v>
      </c>
      <c r="L15" s="802"/>
      <c r="M15" s="802"/>
      <c r="N15" s="802"/>
      <c r="O15" s="801"/>
    </row>
    <row r="16" spans="1:15" ht="17.100000000000001" customHeight="1">
      <c r="A16" s="825" t="s">
        <v>561</v>
      </c>
      <c r="B16" s="811">
        <v>311081</v>
      </c>
      <c r="C16" s="812">
        <v>158428</v>
      </c>
      <c r="D16" s="813">
        <v>152653</v>
      </c>
      <c r="E16" s="811">
        <v>296242</v>
      </c>
      <c r="F16" s="812">
        <v>150569</v>
      </c>
      <c r="G16" s="813">
        <v>145673</v>
      </c>
      <c r="H16" s="814">
        <v>14839</v>
      </c>
      <c r="I16" s="815">
        <v>7859</v>
      </c>
      <c r="J16" s="816">
        <v>6980</v>
      </c>
      <c r="L16" s="802"/>
      <c r="M16" s="802"/>
      <c r="N16" s="802"/>
      <c r="O16" s="801"/>
    </row>
    <row r="17" spans="1:15" ht="17.100000000000001" customHeight="1">
      <c r="A17" s="826" t="s">
        <v>562</v>
      </c>
      <c r="B17" s="811">
        <v>209984</v>
      </c>
      <c r="C17" s="812">
        <v>107395</v>
      </c>
      <c r="D17" s="813">
        <v>102589</v>
      </c>
      <c r="E17" s="811">
        <v>196049</v>
      </c>
      <c r="F17" s="812">
        <v>99928</v>
      </c>
      <c r="G17" s="813">
        <v>96121</v>
      </c>
      <c r="H17" s="814">
        <v>13935</v>
      </c>
      <c r="I17" s="815">
        <v>7467</v>
      </c>
      <c r="J17" s="816">
        <v>6468</v>
      </c>
      <c r="L17" s="802"/>
      <c r="M17" s="802"/>
      <c r="N17" s="802"/>
      <c r="O17" s="801"/>
    </row>
    <row r="18" spans="1:15" ht="17.100000000000001" customHeight="1">
      <c r="A18" s="826" t="s">
        <v>563</v>
      </c>
      <c r="B18" s="811">
        <v>423238</v>
      </c>
      <c r="C18" s="812">
        <v>215054</v>
      </c>
      <c r="D18" s="813">
        <v>208184</v>
      </c>
      <c r="E18" s="811">
        <v>395774</v>
      </c>
      <c r="F18" s="812">
        <v>198067</v>
      </c>
      <c r="G18" s="813">
        <v>197707</v>
      </c>
      <c r="H18" s="814">
        <v>27464</v>
      </c>
      <c r="I18" s="815">
        <v>16987</v>
      </c>
      <c r="J18" s="816">
        <v>10477</v>
      </c>
      <c r="L18" s="802"/>
      <c r="M18" s="802"/>
      <c r="N18" s="802"/>
      <c r="O18" s="801"/>
    </row>
    <row r="19" spans="1:15" ht="17.100000000000001" customHeight="1">
      <c r="A19" s="826" t="s">
        <v>564</v>
      </c>
      <c r="B19" s="811">
        <v>477432</v>
      </c>
      <c r="C19" s="812">
        <v>234408</v>
      </c>
      <c r="D19" s="813">
        <v>243024</v>
      </c>
      <c r="E19" s="811">
        <v>419565</v>
      </c>
      <c r="F19" s="812">
        <v>198682</v>
      </c>
      <c r="G19" s="813">
        <v>220883</v>
      </c>
      <c r="H19" s="814">
        <v>57867</v>
      </c>
      <c r="I19" s="815">
        <v>35726</v>
      </c>
      <c r="J19" s="816">
        <v>22141</v>
      </c>
      <c r="L19" s="802"/>
      <c r="M19" s="802"/>
      <c r="N19" s="802"/>
      <c r="O19" s="801"/>
    </row>
    <row r="20" spans="1:15" ht="17.100000000000001" customHeight="1">
      <c r="A20" s="826" t="s">
        <v>565</v>
      </c>
      <c r="B20" s="811">
        <v>411841</v>
      </c>
      <c r="C20" s="812">
        <v>193319</v>
      </c>
      <c r="D20" s="813">
        <v>218522</v>
      </c>
      <c r="E20" s="811">
        <v>356312</v>
      </c>
      <c r="F20" s="812">
        <v>158200</v>
      </c>
      <c r="G20" s="813">
        <v>198112</v>
      </c>
      <c r="H20" s="814">
        <v>55529</v>
      </c>
      <c r="I20" s="815">
        <v>35119</v>
      </c>
      <c r="J20" s="816">
        <v>20410</v>
      </c>
      <c r="L20" s="802"/>
      <c r="M20" s="802"/>
      <c r="N20" s="802"/>
      <c r="O20" s="801"/>
    </row>
    <row r="21" spans="1:15" ht="17.100000000000001" customHeight="1">
      <c r="A21" s="826" t="s">
        <v>566</v>
      </c>
      <c r="B21" s="811">
        <v>490547</v>
      </c>
      <c r="C21" s="812">
        <v>229065</v>
      </c>
      <c r="D21" s="813">
        <v>261482</v>
      </c>
      <c r="E21" s="811">
        <v>434493</v>
      </c>
      <c r="F21" s="812">
        <v>193997</v>
      </c>
      <c r="G21" s="813">
        <v>240496</v>
      </c>
      <c r="H21" s="814">
        <v>56054</v>
      </c>
      <c r="I21" s="815">
        <v>35068</v>
      </c>
      <c r="J21" s="816">
        <v>20986</v>
      </c>
      <c r="L21" s="802"/>
      <c r="M21" s="802"/>
      <c r="N21" s="802"/>
      <c r="O21" s="801"/>
    </row>
    <row r="22" spans="1:15" ht="17.100000000000001" customHeight="1">
      <c r="A22" s="826" t="s">
        <v>567</v>
      </c>
      <c r="B22" s="811">
        <v>416735</v>
      </c>
      <c r="C22" s="812">
        <v>201916</v>
      </c>
      <c r="D22" s="813">
        <v>214819</v>
      </c>
      <c r="E22" s="811">
        <v>370365</v>
      </c>
      <c r="F22" s="812">
        <v>173373</v>
      </c>
      <c r="G22" s="813">
        <v>196992</v>
      </c>
      <c r="H22" s="814">
        <v>46370</v>
      </c>
      <c r="I22" s="815">
        <v>28543</v>
      </c>
      <c r="J22" s="816">
        <v>17827</v>
      </c>
      <c r="L22" s="802"/>
      <c r="M22" s="802"/>
      <c r="N22" s="802"/>
      <c r="O22" s="801"/>
    </row>
    <row r="23" spans="1:15" ht="17.100000000000001" customHeight="1">
      <c r="A23" s="826" t="s">
        <v>568</v>
      </c>
      <c r="B23" s="811">
        <v>295132</v>
      </c>
      <c r="C23" s="812">
        <v>148495</v>
      </c>
      <c r="D23" s="813">
        <v>146637</v>
      </c>
      <c r="E23" s="811">
        <v>259564</v>
      </c>
      <c r="F23" s="812">
        <v>126798</v>
      </c>
      <c r="G23" s="813">
        <v>132766</v>
      </c>
      <c r="H23" s="814">
        <v>35568</v>
      </c>
      <c r="I23" s="815">
        <v>21697</v>
      </c>
      <c r="J23" s="816">
        <v>13871</v>
      </c>
      <c r="L23" s="802"/>
      <c r="M23" s="802"/>
      <c r="N23" s="802"/>
      <c r="O23" s="801"/>
    </row>
    <row r="24" spans="1:15" ht="17.100000000000001" customHeight="1">
      <c r="A24" s="826" t="s">
        <v>569</v>
      </c>
      <c r="B24" s="811">
        <v>219525</v>
      </c>
      <c r="C24" s="812">
        <v>111688</v>
      </c>
      <c r="D24" s="813">
        <v>107837</v>
      </c>
      <c r="E24" s="811">
        <v>191219</v>
      </c>
      <c r="F24" s="812">
        <v>95447</v>
      </c>
      <c r="G24" s="813">
        <v>95772</v>
      </c>
      <c r="H24" s="814">
        <v>28306</v>
      </c>
      <c r="I24" s="815">
        <v>16241</v>
      </c>
      <c r="J24" s="816">
        <v>12065</v>
      </c>
      <c r="L24" s="802"/>
      <c r="M24" s="802"/>
      <c r="N24" s="802"/>
      <c r="O24" s="801"/>
    </row>
    <row r="25" spans="1:15" ht="17.100000000000001" customHeight="1">
      <c r="A25" s="826" t="s">
        <v>570</v>
      </c>
      <c r="B25" s="811">
        <v>171860</v>
      </c>
      <c r="C25" s="812">
        <v>85713</v>
      </c>
      <c r="D25" s="813">
        <v>86147</v>
      </c>
      <c r="E25" s="811">
        <v>148105</v>
      </c>
      <c r="F25" s="812">
        <v>72550</v>
      </c>
      <c r="G25" s="813">
        <v>75555</v>
      </c>
      <c r="H25" s="814">
        <v>23755</v>
      </c>
      <c r="I25" s="815">
        <v>13163</v>
      </c>
      <c r="J25" s="816">
        <v>10592</v>
      </c>
      <c r="L25" s="802"/>
      <c r="M25" s="802"/>
      <c r="N25" s="802"/>
      <c r="O25" s="801"/>
    </row>
    <row r="26" spans="1:15" ht="17.100000000000001" customHeight="1">
      <c r="A26" s="826" t="s">
        <v>571</v>
      </c>
      <c r="B26" s="818">
        <v>166794</v>
      </c>
      <c r="C26" s="819">
        <v>78535</v>
      </c>
      <c r="D26" s="820">
        <v>88259</v>
      </c>
      <c r="E26" s="818">
        <v>145805</v>
      </c>
      <c r="F26" s="819">
        <v>68250</v>
      </c>
      <c r="G26" s="820">
        <v>77555</v>
      </c>
      <c r="H26" s="821">
        <v>20989</v>
      </c>
      <c r="I26" s="822">
        <v>10285</v>
      </c>
      <c r="J26" s="823">
        <v>10704</v>
      </c>
      <c r="L26" s="802"/>
      <c r="M26" s="802"/>
      <c r="N26" s="802"/>
      <c r="O26" s="801"/>
    </row>
    <row r="27" spans="1:15" ht="17.100000000000001" customHeight="1">
      <c r="A27" s="826" t="s">
        <v>572</v>
      </c>
      <c r="B27" s="818">
        <v>159068</v>
      </c>
      <c r="C27" s="819">
        <v>71846</v>
      </c>
      <c r="D27" s="820">
        <v>87222</v>
      </c>
      <c r="E27" s="818">
        <v>141813</v>
      </c>
      <c r="F27" s="819">
        <v>63924</v>
      </c>
      <c r="G27" s="820">
        <v>77889</v>
      </c>
      <c r="H27" s="821">
        <v>17255</v>
      </c>
      <c r="I27" s="822">
        <v>7922</v>
      </c>
      <c r="J27" s="823">
        <v>9333</v>
      </c>
      <c r="L27" s="802"/>
      <c r="M27" s="802"/>
      <c r="N27" s="802"/>
      <c r="O27" s="801"/>
    </row>
    <row r="28" spans="1:15" ht="17.100000000000001" customHeight="1">
      <c r="A28" s="826" t="s">
        <v>573</v>
      </c>
      <c r="B28" s="818">
        <v>113604</v>
      </c>
      <c r="C28" s="819">
        <v>46914</v>
      </c>
      <c r="D28" s="820">
        <v>66690</v>
      </c>
      <c r="E28" s="818">
        <v>103914</v>
      </c>
      <c r="F28" s="819">
        <v>42860</v>
      </c>
      <c r="G28" s="820">
        <v>61054</v>
      </c>
      <c r="H28" s="821">
        <v>9690</v>
      </c>
      <c r="I28" s="822">
        <v>4054</v>
      </c>
      <c r="J28" s="823">
        <v>5636</v>
      </c>
      <c r="L28" s="802"/>
      <c r="M28" s="802"/>
      <c r="N28" s="802"/>
      <c r="O28" s="801"/>
    </row>
    <row r="29" spans="1:15" ht="17.100000000000001" customHeight="1">
      <c r="A29" s="826" t="s">
        <v>574</v>
      </c>
      <c r="B29" s="818">
        <v>73932</v>
      </c>
      <c r="C29" s="819">
        <v>27478</v>
      </c>
      <c r="D29" s="820">
        <v>46454</v>
      </c>
      <c r="E29" s="818">
        <v>68724</v>
      </c>
      <c r="F29" s="819">
        <v>25781</v>
      </c>
      <c r="G29" s="820">
        <v>42943</v>
      </c>
      <c r="H29" s="821">
        <v>5208</v>
      </c>
      <c r="I29" s="822">
        <v>1697</v>
      </c>
      <c r="J29" s="823">
        <v>3511</v>
      </c>
      <c r="L29" s="802"/>
      <c r="M29" s="802"/>
      <c r="N29" s="802"/>
      <c r="O29" s="801"/>
    </row>
    <row r="30" spans="1:15" ht="17.100000000000001" customHeight="1">
      <c r="A30" s="826" t="s">
        <v>575</v>
      </c>
      <c r="B30" s="818">
        <v>28073</v>
      </c>
      <c r="C30" s="819">
        <v>9030</v>
      </c>
      <c r="D30" s="820">
        <v>19043</v>
      </c>
      <c r="E30" s="818">
        <v>26298</v>
      </c>
      <c r="F30" s="819">
        <v>8539</v>
      </c>
      <c r="G30" s="820">
        <v>17759</v>
      </c>
      <c r="H30" s="821">
        <v>1775</v>
      </c>
      <c r="I30" s="822">
        <v>491</v>
      </c>
      <c r="J30" s="823">
        <v>1284</v>
      </c>
      <c r="L30" s="802"/>
      <c r="M30" s="802"/>
      <c r="N30" s="802"/>
      <c r="O30" s="801"/>
    </row>
    <row r="31" spans="1:15" ht="17.100000000000001" customHeight="1">
      <c r="A31" s="826" t="s">
        <v>928</v>
      </c>
      <c r="B31" s="804">
        <v>36699</v>
      </c>
      <c r="C31" s="805">
        <v>9907</v>
      </c>
      <c r="D31" s="806">
        <v>26792</v>
      </c>
      <c r="E31" s="804">
        <v>34736</v>
      </c>
      <c r="F31" s="805">
        <v>9416</v>
      </c>
      <c r="G31" s="806">
        <v>25320</v>
      </c>
      <c r="H31" s="807">
        <v>1963</v>
      </c>
      <c r="I31" s="808">
        <v>491</v>
      </c>
      <c r="J31" s="809">
        <v>1472</v>
      </c>
      <c r="L31" s="802"/>
      <c r="M31" s="802"/>
      <c r="N31" s="802"/>
      <c r="O31" s="801"/>
    </row>
    <row r="32" spans="1:15" ht="17.100000000000001" customHeight="1">
      <c r="A32" s="826" t="s">
        <v>929</v>
      </c>
      <c r="B32" s="804">
        <v>14004</v>
      </c>
      <c r="C32" s="805">
        <v>3224</v>
      </c>
      <c r="D32" s="806">
        <v>10780</v>
      </c>
      <c r="E32" s="804">
        <v>13619</v>
      </c>
      <c r="F32" s="805">
        <v>3172</v>
      </c>
      <c r="G32" s="806">
        <v>10447</v>
      </c>
      <c r="H32" s="807">
        <v>385</v>
      </c>
      <c r="I32" s="808">
        <v>52</v>
      </c>
      <c r="J32" s="809">
        <v>333</v>
      </c>
      <c r="L32" s="802"/>
      <c r="M32" s="802"/>
      <c r="N32" s="802"/>
      <c r="O32" s="801"/>
    </row>
    <row r="33" spans="1:15" ht="17.100000000000001" customHeight="1">
      <c r="A33" s="826" t="s">
        <v>930</v>
      </c>
      <c r="B33" s="804">
        <v>6278</v>
      </c>
      <c r="C33" s="805">
        <v>1178</v>
      </c>
      <c r="D33" s="806">
        <v>5100</v>
      </c>
      <c r="E33" s="804">
        <v>6318</v>
      </c>
      <c r="F33" s="805">
        <v>1183</v>
      </c>
      <c r="G33" s="806">
        <v>5135</v>
      </c>
      <c r="H33" s="807">
        <v>-40</v>
      </c>
      <c r="I33" s="808">
        <v>-5</v>
      </c>
      <c r="J33" s="809">
        <v>-35</v>
      </c>
      <c r="L33" s="802"/>
      <c r="M33" s="802"/>
      <c r="N33" s="802"/>
      <c r="O33" s="801"/>
    </row>
    <row r="34" spans="1:15" ht="17.100000000000001" customHeight="1">
      <c r="A34" s="826" t="s">
        <v>931</v>
      </c>
      <c r="B34" s="804">
        <v>1210</v>
      </c>
      <c r="C34" s="805">
        <v>203</v>
      </c>
      <c r="D34" s="806">
        <v>1007</v>
      </c>
      <c r="E34" s="804">
        <v>1224</v>
      </c>
      <c r="F34" s="805">
        <v>202</v>
      </c>
      <c r="G34" s="806">
        <v>1022</v>
      </c>
      <c r="H34" s="807">
        <v>-14</v>
      </c>
      <c r="I34" s="808">
        <v>1</v>
      </c>
      <c r="J34" s="809">
        <v>-15</v>
      </c>
      <c r="L34" s="802"/>
      <c r="M34" s="802"/>
      <c r="N34" s="802"/>
      <c r="O34" s="801"/>
    </row>
    <row r="35" spans="1:15" ht="17.100000000000001" customHeight="1">
      <c r="A35" s="826" t="s">
        <v>932</v>
      </c>
      <c r="B35" s="828">
        <v>140</v>
      </c>
      <c r="C35" s="829">
        <v>37</v>
      </c>
      <c r="D35" s="830">
        <v>103</v>
      </c>
      <c r="E35" s="828">
        <v>142</v>
      </c>
      <c r="F35" s="829">
        <v>35</v>
      </c>
      <c r="G35" s="830">
        <v>107</v>
      </c>
      <c r="H35" s="831">
        <v>-2</v>
      </c>
      <c r="I35" s="832">
        <v>2</v>
      </c>
      <c r="J35" s="833">
        <v>-4</v>
      </c>
      <c r="L35" s="802"/>
      <c r="M35" s="802"/>
      <c r="N35" s="802"/>
      <c r="O35" s="801"/>
    </row>
    <row r="36" spans="1:15" ht="20.100000000000001" customHeight="1">
      <c r="A36" s="834"/>
      <c r="B36" s="2247" t="s">
        <v>557</v>
      </c>
      <c r="C36" s="2248"/>
      <c r="D36" s="2248"/>
      <c r="E36" s="2248"/>
      <c r="F36" s="2248"/>
      <c r="G36" s="2248"/>
      <c r="H36" s="2248"/>
      <c r="I36" s="2248"/>
      <c r="J36" s="2249"/>
      <c r="L36" s="802"/>
      <c r="M36" s="802"/>
      <c r="N36" s="802"/>
      <c r="O36" s="801"/>
    </row>
    <row r="37" spans="1:15" s="801" customFormat="1" ht="17.100000000000001" customHeight="1">
      <c r="A37" s="794" t="s">
        <v>576</v>
      </c>
      <c r="B37" s="795">
        <v>667922</v>
      </c>
      <c r="C37" s="796">
        <v>384159</v>
      </c>
      <c r="D37" s="797">
        <v>283763</v>
      </c>
      <c r="E37" s="795">
        <v>238020</v>
      </c>
      <c r="F37" s="796">
        <v>134629</v>
      </c>
      <c r="G37" s="797">
        <v>103391</v>
      </c>
      <c r="H37" s="798">
        <v>429902</v>
      </c>
      <c r="I37" s="799">
        <v>249530</v>
      </c>
      <c r="J37" s="800">
        <v>180372</v>
      </c>
      <c r="L37" s="802"/>
      <c r="M37" s="802"/>
      <c r="N37" s="802"/>
    </row>
    <row r="38" spans="1:15" ht="15" customHeight="1">
      <c r="A38" s="803" t="s">
        <v>522</v>
      </c>
      <c r="B38" s="804"/>
      <c r="C38" s="805"/>
      <c r="D38" s="806"/>
      <c r="E38" s="804"/>
      <c r="F38" s="805"/>
      <c r="G38" s="806"/>
      <c r="H38" s="807"/>
      <c r="I38" s="808"/>
      <c r="J38" s="809"/>
      <c r="L38" s="802"/>
      <c r="M38" s="802"/>
      <c r="N38" s="802"/>
    </row>
    <row r="39" spans="1:15" ht="17.100000000000001" customHeight="1">
      <c r="A39" s="810" t="s">
        <v>523</v>
      </c>
      <c r="B39" s="811">
        <v>64489</v>
      </c>
      <c r="C39" s="812">
        <v>33773</v>
      </c>
      <c r="D39" s="813">
        <v>30716</v>
      </c>
      <c r="E39" s="811">
        <v>20008</v>
      </c>
      <c r="F39" s="812">
        <v>10390</v>
      </c>
      <c r="G39" s="813">
        <v>9618</v>
      </c>
      <c r="H39" s="814">
        <v>44481</v>
      </c>
      <c r="I39" s="815">
        <v>23383</v>
      </c>
      <c r="J39" s="816">
        <v>21098</v>
      </c>
      <c r="L39" s="802"/>
      <c r="M39" s="802"/>
      <c r="N39" s="802"/>
      <c r="O39" s="801"/>
    </row>
    <row r="40" spans="1:15" ht="17.100000000000001" customHeight="1">
      <c r="A40" s="817" t="s">
        <v>524</v>
      </c>
      <c r="B40" s="818">
        <v>531517</v>
      </c>
      <c r="C40" s="819">
        <v>328885</v>
      </c>
      <c r="D40" s="820">
        <v>202632</v>
      </c>
      <c r="E40" s="818">
        <v>189015</v>
      </c>
      <c r="F40" s="819">
        <v>115571</v>
      </c>
      <c r="G40" s="820">
        <v>73444</v>
      </c>
      <c r="H40" s="821">
        <v>342502</v>
      </c>
      <c r="I40" s="822">
        <v>213314</v>
      </c>
      <c r="J40" s="823">
        <v>129188</v>
      </c>
      <c r="L40" s="802"/>
      <c r="M40" s="802"/>
      <c r="N40" s="802"/>
      <c r="O40" s="801"/>
    </row>
    <row r="41" spans="1:15" ht="17.100000000000001" customHeight="1">
      <c r="A41" s="817" t="s">
        <v>525</v>
      </c>
      <c r="B41" s="818">
        <v>71916</v>
      </c>
      <c r="C41" s="819">
        <v>21501</v>
      </c>
      <c r="D41" s="820">
        <v>50415</v>
      </c>
      <c r="E41" s="818">
        <v>28997</v>
      </c>
      <c r="F41" s="819">
        <v>8668</v>
      </c>
      <c r="G41" s="820">
        <v>20329</v>
      </c>
      <c r="H41" s="821">
        <v>42919</v>
      </c>
      <c r="I41" s="822">
        <v>12833</v>
      </c>
      <c r="J41" s="823">
        <v>30086</v>
      </c>
      <c r="L41" s="802"/>
      <c r="M41" s="802"/>
      <c r="N41" s="802"/>
      <c r="O41" s="801"/>
    </row>
    <row r="42" spans="1:15" ht="15" customHeight="1">
      <c r="A42" s="803" t="s">
        <v>559</v>
      </c>
      <c r="B42" s="804"/>
      <c r="C42" s="805"/>
      <c r="D42" s="806"/>
      <c r="E42" s="804"/>
      <c r="F42" s="805"/>
      <c r="G42" s="806"/>
      <c r="H42" s="807"/>
      <c r="I42" s="808"/>
      <c r="J42" s="809"/>
      <c r="L42" s="802"/>
      <c r="M42" s="802"/>
      <c r="N42" s="802"/>
    </row>
    <row r="43" spans="1:15" ht="17.100000000000001" customHeight="1">
      <c r="A43" s="824" t="s">
        <v>560</v>
      </c>
      <c r="B43" s="811">
        <v>16406</v>
      </c>
      <c r="C43" s="812">
        <v>8464</v>
      </c>
      <c r="D43" s="813">
        <v>7942</v>
      </c>
      <c r="E43" s="811">
        <v>3400</v>
      </c>
      <c r="F43" s="812">
        <v>1794</v>
      </c>
      <c r="G43" s="813">
        <v>1606</v>
      </c>
      <c r="H43" s="814">
        <v>13006</v>
      </c>
      <c r="I43" s="815">
        <v>6670</v>
      </c>
      <c r="J43" s="816">
        <v>6336</v>
      </c>
      <c r="L43" s="802"/>
      <c r="M43" s="802"/>
      <c r="N43" s="802"/>
      <c r="O43" s="801"/>
    </row>
    <row r="44" spans="1:15" ht="17.100000000000001" customHeight="1">
      <c r="A44" s="825" t="s">
        <v>561</v>
      </c>
      <c r="B44" s="811">
        <v>22498</v>
      </c>
      <c r="C44" s="812">
        <v>11818</v>
      </c>
      <c r="D44" s="813">
        <v>10680</v>
      </c>
      <c r="E44" s="811">
        <v>7659</v>
      </c>
      <c r="F44" s="812">
        <v>3959</v>
      </c>
      <c r="G44" s="813">
        <v>3700</v>
      </c>
      <c r="H44" s="814">
        <v>14839</v>
      </c>
      <c r="I44" s="815">
        <v>7859</v>
      </c>
      <c r="J44" s="816">
        <v>6980</v>
      </c>
      <c r="L44" s="802"/>
      <c r="M44" s="802"/>
      <c r="N44" s="802"/>
      <c r="O44" s="801"/>
    </row>
    <row r="45" spans="1:15" ht="17.100000000000001" customHeight="1">
      <c r="A45" s="826" t="s">
        <v>562</v>
      </c>
      <c r="B45" s="811">
        <v>21577</v>
      </c>
      <c r="C45" s="812">
        <v>11427</v>
      </c>
      <c r="D45" s="813">
        <v>10150</v>
      </c>
      <c r="E45" s="811">
        <v>7642</v>
      </c>
      <c r="F45" s="812">
        <v>3960</v>
      </c>
      <c r="G45" s="813">
        <v>3682</v>
      </c>
      <c r="H45" s="814">
        <v>13935</v>
      </c>
      <c r="I45" s="815">
        <v>7467</v>
      </c>
      <c r="J45" s="816">
        <v>6468</v>
      </c>
      <c r="L45" s="802"/>
      <c r="M45" s="802"/>
      <c r="N45" s="802"/>
      <c r="O45" s="801"/>
    </row>
    <row r="46" spans="1:15" ht="17.100000000000001" customHeight="1">
      <c r="A46" s="826" t="s">
        <v>563</v>
      </c>
      <c r="B46" s="811">
        <v>36366</v>
      </c>
      <c r="C46" s="812">
        <v>22197</v>
      </c>
      <c r="D46" s="813">
        <v>14169</v>
      </c>
      <c r="E46" s="811">
        <v>8902</v>
      </c>
      <c r="F46" s="812">
        <v>5210</v>
      </c>
      <c r="G46" s="813">
        <v>3692</v>
      </c>
      <c r="H46" s="814">
        <v>27464</v>
      </c>
      <c r="I46" s="815">
        <v>16987</v>
      </c>
      <c r="J46" s="816">
        <v>10477</v>
      </c>
      <c r="L46" s="802"/>
      <c r="M46" s="802"/>
      <c r="N46" s="802"/>
      <c r="O46" s="801"/>
    </row>
    <row r="47" spans="1:15" ht="17.100000000000001" customHeight="1">
      <c r="A47" s="826" t="s">
        <v>564</v>
      </c>
      <c r="B47" s="811">
        <v>84926</v>
      </c>
      <c r="C47" s="812">
        <v>52630</v>
      </c>
      <c r="D47" s="813">
        <v>32296</v>
      </c>
      <c r="E47" s="811">
        <v>27059</v>
      </c>
      <c r="F47" s="812">
        <v>16904</v>
      </c>
      <c r="G47" s="813">
        <v>10155</v>
      </c>
      <c r="H47" s="814">
        <v>57867</v>
      </c>
      <c r="I47" s="815">
        <v>35726</v>
      </c>
      <c r="J47" s="816">
        <v>22141</v>
      </c>
      <c r="L47" s="802"/>
      <c r="M47" s="802"/>
      <c r="N47" s="802"/>
      <c r="O47" s="801"/>
    </row>
    <row r="48" spans="1:15" ht="17.100000000000001" customHeight="1">
      <c r="A48" s="826" t="s">
        <v>565</v>
      </c>
      <c r="B48" s="811">
        <v>86660</v>
      </c>
      <c r="C48" s="812">
        <v>54121</v>
      </c>
      <c r="D48" s="813">
        <v>32539</v>
      </c>
      <c r="E48" s="811">
        <v>31130</v>
      </c>
      <c r="F48" s="812">
        <v>19002</v>
      </c>
      <c r="G48" s="813">
        <v>12128</v>
      </c>
      <c r="H48" s="814">
        <v>55530</v>
      </c>
      <c r="I48" s="815">
        <v>35119</v>
      </c>
      <c r="J48" s="816">
        <v>20411</v>
      </c>
      <c r="L48" s="802"/>
      <c r="M48" s="802"/>
      <c r="N48" s="802"/>
      <c r="O48" s="801"/>
    </row>
    <row r="49" spans="1:15" ht="17.100000000000001" customHeight="1">
      <c r="A49" s="826" t="s">
        <v>566</v>
      </c>
      <c r="B49" s="811">
        <v>89797</v>
      </c>
      <c r="C49" s="812">
        <v>55415</v>
      </c>
      <c r="D49" s="813">
        <v>34382</v>
      </c>
      <c r="E49" s="811">
        <v>33744</v>
      </c>
      <c r="F49" s="812">
        <v>20348</v>
      </c>
      <c r="G49" s="813">
        <v>13396</v>
      </c>
      <c r="H49" s="814">
        <v>56053</v>
      </c>
      <c r="I49" s="815">
        <v>35067</v>
      </c>
      <c r="J49" s="816">
        <v>20986</v>
      </c>
      <c r="L49" s="802"/>
      <c r="M49" s="802"/>
      <c r="N49" s="802"/>
      <c r="O49" s="801"/>
    </row>
    <row r="50" spans="1:15" ht="17.100000000000001" customHeight="1">
      <c r="A50" s="826" t="s">
        <v>567</v>
      </c>
      <c r="B50" s="811">
        <v>75780</v>
      </c>
      <c r="C50" s="812">
        <v>46182</v>
      </c>
      <c r="D50" s="813">
        <v>29598</v>
      </c>
      <c r="E50" s="811">
        <v>29409</v>
      </c>
      <c r="F50" s="812">
        <v>17638</v>
      </c>
      <c r="G50" s="813">
        <v>11771</v>
      </c>
      <c r="H50" s="814">
        <v>46371</v>
      </c>
      <c r="I50" s="815">
        <v>28544</v>
      </c>
      <c r="J50" s="816">
        <v>17827</v>
      </c>
      <c r="L50" s="802"/>
      <c r="M50" s="802"/>
      <c r="N50" s="802"/>
      <c r="O50" s="801"/>
    </row>
    <row r="51" spans="1:15" ht="17.100000000000001" customHeight="1">
      <c r="A51" s="826" t="s">
        <v>568</v>
      </c>
      <c r="B51" s="811">
        <v>57479</v>
      </c>
      <c r="C51" s="812">
        <v>34706</v>
      </c>
      <c r="D51" s="813">
        <v>22773</v>
      </c>
      <c r="E51" s="811">
        <v>21911</v>
      </c>
      <c r="F51" s="812">
        <v>13009</v>
      </c>
      <c r="G51" s="813">
        <v>8902</v>
      </c>
      <c r="H51" s="814">
        <v>35568</v>
      </c>
      <c r="I51" s="815">
        <v>21697</v>
      </c>
      <c r="J51" s="816">
        <v>13871</v>
      </c>
      <c r="L51" s="802"/>
      <c r="M51" s="802"/>
      <c r="N51" s="802"/>
      <c r="O51" s="801"/>
    </row>
    <row r="52" spans="1:15" ht="17.100000000000001" customHeight="1">
      <c r="A52" s="826" t="s">
        <v>569</v>
      </c>
      <c r="B52" s="811">
        <v>45632</v>
      </c>
      <c r="C52" s="812">
        <v>26240</v>
      </c>
      <c r="D52" s="813">
        <v>19392</v>
      </c>
      <c r="E52" s="811">
        <v>17326</v>
      </c>
      <c r="F52" s="812">
        <v>9999</v>
      </c>
      <c r="G52" s="813">
        <v>7327</v>
      </c>
      <c r="H52" s="814">
        <v>28306</v>
      </c>
      <c r="I52" s="815">
        <v>16241</v>
      </c>
      <c r="J52" s="816">
        <v>12065</v>
      </c>
      <c r="L52" s="802"/>
      <c r="M52" s="802"/>
      <c r="N52" s="802"/>
      <c r="O52" s="801"/>
    </row>
    <row r="53" spans="1:15" ht="17.100000000000001" customHeight="1">
      <c r="A53" s="826" t="s">
        <v>570</v>
      </c>
      <c r="B53" s="811">
        <v>36794</v>
      </c>
      <c r="C53" s="812">
        <v>20535</v>
      </c>
      <c r="D53" s="813">
        <v>16259</v>
      </c>
      <c r="E53" s="811">
        <v>13039</v>
      </c>
      <c r="F53" s="812">
        <v>7372</v>
      </c>
      <c r="G53" s="813">
        <v>5667</v>
      </c>
      <c r="H53" s="814">
        <v>23755</v>
      </c>
      <c r="I53" s="815">
        <v>13163</v>
      </c>
      <c r="J53" s="816">
        <v>10592</v>
      </c>
      <c r="L53" s="802"/>
      <c r="M53" s="802"/>
      <c r="N53" s="802"/>
      <c r="O53" s="801"/>
    </row>
    <row r="54" spans="1:15" ht="17.100000000000001" customHeight="1">
      <c r="A54" s="826" t="s">
        <v>571</v>
      </c>
      <c r="B54" s="818">
        <v>32354</v>
      </c>
      <c r="C54" s="819">
        <v>16039</v>
      </c>
      <c r="D54" s="820">
        <v>16315</v>
      </c>
      <c r="E54" s="818">
        <v>11365</v>
      </c>
      <c r="F54" s="819">
        <v>5754</v>
      </c>
      <c r="G54" s="820">
        <v>5611</v>
      </c>
      <c r="H54" s="821">
        <v>20989</v>
      </c>
      <c r="I54" s="822">
        <v>10285</v>
      </c>
      <c r="J54" s="823">
        <v>10704</v>
      </c>
      <c r="L54" s="802"/>
      <c r="M54" s="802"/>
      <c r="N54" s="802"/>
      <c r="O54" s="801"/>
    </row>
    <row r="55" spans="1:15" ht="17.100000000000001" customHeight="1">
      <c r="A55" s="826" t="s">
        <v>572</v>
      </c>
      <c r="B55" s="818">
        <v>26554</v>
      </c>
      <c r="C55" s="819">
        <v>12143</v>
      </c>
      <c r="D55" s="820">
        <v>14411</v>
      </c>
      <c r="E55" s="818">
        <v>9299</v>
      </c>
      <c r="F55" s="819">
        <v>4221</v>
      </c>
      <c r="G55" s="820">
        <v>5078</v>
      </c>
      <c r="H55" s="821">
        <v>17255</v>
      </c>
      <c r="I55" s="822">
        <v>7922</v>
      </c>
      <c r="J55" s="823">
        <v>9333</v>
      </c>
      <c r="L55" s="802"/>
      <c r="M55" s="802"/>
      <c r="N55" s="802"/>
      <c r="O55" s="801"/>
    </row>
    <row r="56" spans="1:15" ht="17.100000000000001" customHeight="1">
      <c r="A56" s="826" t="s">
        <v>573</v>
      </c>
      <c r="B56" s="818">
        <v>15938</v>
      </c>
      <c r="C56" s="819">
        <v>6562</v>
      </c>
      <c r="D56" s="820">
        <v>9376</v>
      </c>
      <c r="E56" s="818">
        <v>6249</v>
      </c>
      <c r="F56" s="819">
        <v>2508</v>
      </c>
      <c r="G56" s="820">
        <v>3741</v>
      </c>
      <c r="H56" s="821">
        <v>9689</v>
      </c>
      <c r="I56" s="822">
        <v>4054</v>
      </c>
      <c r="J56" s="823">
        <v>5635</v>
      </c>
      <c r="L56" s="802"/>
      <c r="M56" s="802"/>
      <c r="N56" s="802"/>
      <c r="O56" s="801"/>
    </row>
    <row r="57" spans="1:15" ht="17.100000000000001" customHeight="1">
      <c r="A57" s="826" t="s">
        <v>574</v>
      </c>
      <c r="B57" s="818">
        <v>9208</v>
      </c>
      <c r="C57" s="819">
        <v>3127</v>
      </c>
      <c r="D57" s="820">
        <v>6081</v>
      </c>
      <c r="E57" s="818">
        <v>4000</v>
      </c>
      <c r="F57" s="819">
        <v>1430</v>
      </c>
      <c r="G57" s="820">
        <v>2570</v>
      </c>
      <c r="H57" s="821">
        <v>5208</v>
      </c>
      <c r="I57" s="822">
        <v>1697</v>
      </c>
      <c r="J57" s="823">
        <v>3511</v>
      </c>
      <c r="L57" s="802"/>
      <c r="M57" s="802"/>
      <c r="N57" s="802"/>
      <c r="O57" s="801"/>
    </row>
    <row r="58" spans="1:15" ht="17.100000000000001" customHeight="1">
      <c r="A58" s="826" t="s">
        <v>575</v>
      </c>
      <c r="B58" s="818">
        <v>3658</v>
      </c>
      <c r="C58" s="819">
        <v>1035</v>
      </c>
      <c r="D58" s="820">
        <v>2623</v>
      </c>
      <c r="E58" s="818">
        <v>1883</v>
      </c>
      <c r="F58" s="819">
        <v>544</v>
      </c>
      <c r="G58" s="820">
        <v>1339</v>
      </c>
      <c r="H58" s="821">
        <v>1775</v>
      </c>
      <c r="I58" s="822">
        <v>491</v>
      </c>
      <c r="J58" s="823">
        <v>1284</v>
      </c>
      <c r="L58" s="802"/>
      <c r="M58" s="802"/>
      <c r="N58" s="802"/>
      <c r="O58" s="801"/>
    </row>
    <row r="59" spans="1:15" ht="17.100000000000001" customHeight="1">
      <c r="A59" s="1700" t="s">
        <v>928</v>
      </c>
      <c r="B59" s="804">
        <v>4491</v>
      </c>
      <c r="C59" s="805">
        <v>1109</v>
      </c>
      <c r="D59" s="806">
        <v>3382</v>
      </c>
      <c r="E59" s="804">
        <v>2528</v>
      </c>
      <c r="F59" s="805">
        <v>618</v>
      </c>
      <c r="G59" s="806">
        <v>1910</v>
      </c>
      <c r="H59" s="807">
        <v>1963</v>
      </c>
      <c r="I59" s="808">
        <v>491</v>
      </c>
      <c r="J59" s="809">
        <v>1472</v>
      </c>
      <c r="L59" s="802"/>
      <c r="M59" s="802"/>
      <c r="N59" s="802"/>
      <c r="O59" s="801"/>
    </row>
    <row r="60" spans="1:15" ht="17.100000000000001" customHeight="1">
      <c r="A60" s="1700" t="s">
        <v>929</v>
      </c>
      <c r="B60" s="804">
        <v>1346</v>
      </c>
      <c r="C60" s="805">
        <v>310</v>
      </c>
      <c r="D60" s="806">
        <v>1036</v>
      </c>
      <c r="E60" s="804">
        <v>961</v>
      </c>
      <c r="F60" s="805">
        <v>258</v>
      </c>
      <c r="G60" s="806">
        <v>703</v>
      </c>
      <c r="H60" s="807">
        <v>385</v>
      </c>
      <c r="I60" s="808">
        <v>52</v>
      </c>
      <c r="J60" s="809">
        <v>333</v>
      </c>
      <c r="L60" s="802"/>
      <c r="M60" s="802"/>
      <c r="N60" s="802"/>
      <c r="O60" s="801"/>
    </row>
    <row r="61" spans="1:15" ht="17.100000000000001" customHeight="1">
      <c r="A61" s="1700" t="s">
        <v>930</v>
      </c>
      <c r="B61" s="804">
        <v>389</v>
      </c>
      <c r="C61" s="805">
        <v>81</v>
      </c>
      <c r="D61" s="806">
        <v>308</v>
      </c>
      <c r="E61" s="804">
        <v>429</v>
      </c>
      <c r="F61" s="805">
        <v>86</v>
      </c>
      <c r="G61" s="806">
        <v>343</v>
      </c>
      <c r="H61" s="807">
        <v>-40</v>
      </c>
      <c r="I61" s="808">
        <v>-5</v>
      </c>
      <c r="J61" s="809">
        <v>-35</v>
      </c>
      <c r="L61" s="802"/>
      <c r="M61" s="802"/>
      <c r="N61" s="802"/>
      <c r="O61" s="801"/>
    </row>
    <row r="62" spans="1:15" ht="17.100000000000001" customHeight="1">
      <c r="A62" s="1700" t="s">
        <v>931</v>
      </c>
      <c r="B62" s="804">
        <v>60</v>
      </c>
      <c r="C62" s="805">
        <v>14</v>
      </c>
      <c r="D62" s="806">
        <v>46</v>
      </c>
      <c r="E62" s="804">
        <v>74</v>
      </c>
      <c r="F62" s="805">
        <v>13</v>
      </c>
      <c r="G62" s="806">
        <v>61</v>
      </c>
      <c r="H62" s="807">
        <v>-14</v>
      </c>
      <c r="I62" s="808">
        <v>1</v>
      </c>
      <c r="J62" s="809">
        <v>-15</v>
      </c>
      <c r="L62" s="802"/>
      <c r="M62" s="802"/>
      <c r="N62" s="802"/>
      <c r="O62" s="801"/>
    </row>
    <row r="63" spans="1:15" ht="17.100000000000001" customHeight="1">
      <c r="A63" s="827" t="s">
        <v>932</v>
      </c>
      <c r="B63" s="828">
        <v>9</v>
      </c>
      <c r="C63" s="829">
        <v>4</v>
      </c>
      <c r="D63" s="830">
        <v>5</v>
      </c>
      <c r="E63" s="828">
        <v>11</v>
      </c>
      <c r="F63" s="829">
        <v>2</v>
      </c>
      <c r="G63" s="830">
        <v>9</v>
      </c>
      <c r="H63" s="831">
        <v>-2</v>
      </c>
      <c r="I63" s="832">
        <v>2</v>
      </c>
      <c r="J63" s="833">
        <v>-4</v>
      </c>
      <c r="L63" s="802"/>
      <c r="M63" s="802"/>
      <c r="N63" s="802"/>
      <c r="O63" s="801"/>
    </row>
    <row r="64" spans="1:15" ht="20.100000000000001" customHeight="1">
      <c r="A64" s="793"/>
      <c r="B64" s="2242" t="s">
        <v>157</v>
      </c>
      <c r="C64" s="2243"/>
      <c r="D64" s="2243"/>
      <c r="E64" s="2243"/>
      <c r="F64" s="2243"/>
      <c r="G64" s="2243"/>
      <c r="H64" s="2243"/>
      <c r="I64" s="2243"/>
      <c r="J64" s="2244"/>
      <c r="L64" s="802"/>
      <c r="M64" s="802"/>
      <c r="N64" s="802"/>
    </row>
    <row r="65" spans="1:15" s="801" customFormat="1" ht="20.100000000000001" customHeight="1">
      <c r="A65" s="794" t="s">
        <v>558</v>
      </c>
      <c r="B65" s="795">
        <v>3049819</v>
      </c>
      <c r="C65" s="796">
        <v>1466131</v>
      </c>
      <c r="D65" s="797">
        <v>1583688</v>
      </c>
      <c r="E65" s="795">
        <v>2654619</v>
      </c>
      <c r="F65" s="796">
        <v>1258510</v>
      </c>
      <c r="G65" s="797">
        <v>1396109</v>
      </c>
      <c r="H65" s="798">
        <v>395200</v>
      </c>
      <c r="I65" s="799">
        <v>207621</v>
      </c>
      <c r="J65" s="800">
        <v>187579</v>
      </c>
      <c r="L65" s="802"/>
      <c r="M65" s="802"/>
      <c r="N65" s="802"/>
    </row>
    <row r="66" spans="1:15" ht="15" customHeight="1">
      <c r="A66" s="803" t="s">
        <v>522</v>
      </c>
      <c r="B66" s="804"/>
      <c r="C66" s="805"/>
      <c r="D66" s="806"/>
      <c r="E66" s="804"/>
      <c r="F66" s="805"/>
      <c r="G66" s="806"/>
      <c r="H66" s="807"/>
      <c r="I66" s="808"/>
      <c r="J66" s="809"/>
      <c r="L66" s="802"/>
      <c r="M66" s="802"/>
      <c r="N66" s="802"/>
    </row>
    <row r="67" spans="1:15" ht="17.100000000000001" customHeight="1">
      <c r="A67" s="810" t="s">
        <v>523</v>
      </c>
      <c r="B67" s="811">
        <v>559290</v>
      </c>
      <c r="C67" s="812">
        <v>285299</v>
      </c>
      <c r="D67" s="813">
        <v>273991</v>
      </c>
      <c r="E67" s="811">
        <v>505880</v>
      </c>
      <c r="F67" s="812">
        <v>258317</v>
      </c>
      <c r="G67" s="813">
        <v>247563</v>
      </c>
      <c r="H67" s="814">
        <v>53410</v>
      </c>
      <c r="I67" s="815">
        <v>26982</v>
      </c>
      <c r="J67" s="816">
        <v>26428</v>
      </c>
      <c r="L67" s="802"/>
      <c r="M67" s="802"/>
      <c r="N67" s="802"/>
      <c r="O67" s="801"/>
    </row>
    <row r="68" spans="1:15" ht="17.100000000000001" customHeight="1">
      <c r="A68" s="817" t="s">
        <v>524</v>
      </c>
      <c r="B68" s="818">
        <v>2155901</v>
      </c>
      <c r="C68" s="819">
        <v>1079802</v>
      </c>
      <c r="D68" s="820">
        <v>1076099</v>
      </c>
      <c r="E68" s="818">
        <v>1847595</v>
      </c>
      <c r="F68" s="819">
        <v>907390</v>
      </c>
      <c r="G68" s="820">
        <v>940205</v>
      </c>
      <c r="H68" s="821">
        <v>308306</v>
      </c>
      <c r="I68" s="822">
        <v>172412</v>
      </c>
      <c r="J68" s="823">
        <v>135894</v>
      </c>
      <c r="L68" s="802"/>
      <c r="M68" s="802"/>
      <c r="N68" s="802"/>
      <c r="O68" s="801"/>
    </row>
    <row r="69" spans="1:15" ht="17.100000000000001" customHeight="1">
      <c r="A69" s="817" t="s">
        <v>525</v>
      </c>
      <c r="B69" s="818">
        <v>334628</v>
      </c>
      <c r="C69" s="819">
        <v>101030</v>
      </c>
      <c r="D69" s="820">
        <v>233598</v>
      </c>
      <c r="E69" s="818">
        <v>301144</v>
      </c>
      <c r="F69" s="819">
        <v>92803</v>
      </c>
      <c r="G69" s="820">
        <v>208341</v>
      </c>
      <c r="H69" s="821">
        <v>33484</v>
      </c>
      <c r="I69" s="822">
        <v>8227</v>
      </c>
      <c r="J69" s="823">
        <v>25257</v>
      </c>
      <c r="L69" s="802"/>
      <c r="M69" s="802"/>
      <c r="N69" s="802"/>
      <c r="O69" s="801"/>
    </row>
    <row r="70" spans="1:15" ht="15" customHeight="1">
      <c r="A70" s="803" t="s">
        <v>559</v>
      </c>
      <c r="B70" s="804"/>
      <c r="C70" s="805"/>
      <c r="D70" s="806"/>
      <c r="E70" s="804"/>
      <c r="F70" s="805"/>
      <c r="G70" s="806"/>
      <c r="H70" s="807"/>
      <c r="I70" s="808"/>
      <c r="J70" s="809"/>
      <c r="L70" s="802"/>
      <c r="M70" s="802"/>
      <c r="N70" s="802"/>
    </row>
    <row r="71" spans="1:15" ht="17.100000000000001" customHeight="1">
      <c r="A71" s="824" t="s">
        <v>560</v>
      </c>
      <c r="B71" s="811">
        <v>168789</v>
      </c>
      <c r="C71" s="812">
        <v>86124</v>
      </c>
      <c r="D71" s="813">
        <v>82665</v>
      </c>
      <c r="E71" s="811">
        <v>153711</v>
      </c>
      <c r="F71" s="812">
        <v>78485</v>
      </c>
      <c r="G71" s="813">
        <v>75226</v>
      </c>
      <c r="H71" s="814">
        <v>15078</v>
      </c>
      <c r="I71" s="815">
        <v>7639</v>
      </c>
      <c r="J71" s="816">
        <v>7439</v>
      </c>
      <c r="L71" s="802"/>
      <c r="M71" s="802"/>
      <c r="N71" s="802"/>
      <c r="O71" s="801"/>
    </row>
    <row r="72" spans="1:15" ht="17.100000000000001" customHeight="1">
      <c r="A72" s="825" t="s">
        <v>561</v>
      </c>
      <c r="B72" s="811">
        <v>214888</v>
      </c>
      <c r="C72" s="812">
        <v>109483</v>
      </c>
      <c r="D72" s="813">
        <v>105405</v>
      </c>
      <c r="E72" s="811">
        <v>196392</v>
      </c>
      <c r="F72" s="812">
        <v>100187</v>
      </c>
      <c r="G72" s="813">
        <v>96205</v>
      </c>
      <c r="H72" s="814">
        <v>18496</v>
      </c>
      <c r="I72" s="815">
        <v>9296</v>
      </c>
      <c r="J72" s="816">
        <v>9200</v>
      </c>
      <c r="L72" s="802"/>
      <c r="M72" s="802"/>
      <c r="N72" s="802"/>
      <c r="O72" s="801"/>
    </row>
    <row r="73" spans="1:15" ht="17.100000000000001" customHeight="1">
      <c r="A73" s="826" t="s">
        <v>562</v>
      </c>
      <c r="B73" s="811">
        <v>144183</v>
      </c>
      <c r="C73" s="812">
        <v>73745</v>
      </c>
      <c r="D73" s="813">
        <v>70438</v>
      </c>
      <c r="E73" s="811">
        <v>130804</v>
      </c>
      <c r="F73" s="812">
        <v>66903</v>
      </c>
      <c r="G73" s="813">
        <v>63901</v>
      </c>
      <c r="H73" s="814">
        <v>13379</v>
      </c>
      <c r="I73" s="815">
        <v>6842</v>
      </c>
      <c r="J73" s="816">
        <v>6537</v>
      </c>
      <c r="L73" s="802"/>
      <c r="M73" s="802"/>
      <c r="N73" s="802"/>
      <c r="O73" s="801"/>
    </row>
    <row r="74" spans="1:15" ht="17.100000000000001" customHeight="1">
      <c r="A74" s="826" t="s">
        <v>563</v>
      </c>
      <c r="B74" s="811">
        <v>323466</v>
      </c>
      <c r="C74" s="812">
        <v>164313</v>
      </c>
      <c r="D74" s="813">
        <v>159153</v>
      </c>
      <c r="E74" s="811">
        <v>273751</v>
      </c>
      <c r="F74" s="812">
        <v>137742</v>
      </c>
      <c r="G74" s="813">
        <v>136009</v>
      </c>
      <c r="H74" s="814">
        <v>49715</v>
      </c>
      <c r="I74" s="815">
        <v>26571</v>
      </c>
      <c r="J74" s="816">
        <v>23144</v>
      </c>
      <c r="L74" s="802"/>
      <c r="M74" s="802"/>
      <c r="N74" s="802"/>
      <c r="O74" s="801"/>
    </row>
    <row r="75" spans="1:15" ht="17.100000000000001" customHeight="1">
      <c r="A75" s="826" t="s">
        <v>564</v>
      </c>
      <c r="B75" s="811">
        <v>353927</v>
      </c>
      <c r="C75" s="812">
        <v>177044</v>
      </c>
      <c r="D75" s="813">
        <v>176883</v>
      </c>
      <c r="E75" s="811">
        <v>316495</v>
      </c>
      <c r="F75" s="812">
        <v>155024</v>
      </c>
      <c r="G75" s="813">
        <v>161471</v>
      </c>
      <c r="H75" s="814">
        <v>37432</v>
      </c>
      <c r="I75" s="815">
        <v>22020</v>
      </c>
      <c r="J75" s="816">
        <v>15412</v>
      </c>
      <c r="L75" s="802"/>
      <c r="M75" s="802"/>
      <c r="N75" s="802"/>
      <c r="O75" s="801"/>
    </row>
    <row r="76" spans="1:15" ht="17.100000000000001" customHeight="1">
      <c r="A76" s="826" t="s">
        <v>565</v>
      </c>
      <c r="B76" s="811">
        <v>302297</v>
      </c>
      <c r="C76" s="812">
        <v>143507</v>
      </c>
      <c r="D76" s="813">
        <v>158790</v>
      </c>
      <c r="E76" s="811">
        <v>236048</v>
      </c>
      <c r="F76" s="812">
        <v>108060</v>
      </c>
      <c r="G76" s="813">
        <v>127988</v>
      </c>
      <c r="H76" s="814">
        <v>66249</v>
      </c>
      <c r="I76" s="815">
        <v>35447</v>
      </c>
      <c r="J76" s="816">
        <v>30802</v>
      </c>
      <c r="L76" s="802"/>
      <c r="M76" s="802"/>
      <c r="N76" s="802"/>
      <c r="O76" s="801"/>
    </row>
    <row r="77" spans="1:15" ht="17.100000000000001" customHeight="1">
      <c r="A77" s="826" t="s">
        <v>566</v>
      </c>
      <c r="B77" s="811">
        <v>353769</v>
      </c>
      <c r="C77" s="812">
        <v>165294</v>
      </c>
      <c r="D77" s="813">
        <v>188475</v>
      </c>
      <c r="E77" s="811">
        <v>294469</v>
      </c>
      <c r="F77" s="812">
        <v>131989</v>
      </c>
      <c r="G77" s="813">
        <v>162480</v>
      </c>
      <c r="H77" s="814">
        <v>59300</v>
      </c>
      <c r="I77" s="815">
        <v>33305</v>
      </c>
      <c r="J77" s="816">
        <v>25995</v>
      </c>
      <c r="L77" s="802"/>
      <c r="M77" s="802"/>
      <c r="N77" s="802"/>
      <c r="O77" s="801"/>
    </row>
    <row r="78" spans="1:15" ht="17.100000000000001" customHeight="1">
      <c r="A78" s="826" t="s">
        <v>567</v>
      </c>
      <c r="B78" s="811">
        <v>298646</v>
      </c>
      <c r="C78" s="812">
        <v>143503</v>
      </c>
      <c r="D78" s="813">
        <v>155143</v>
      </c>
      <c r="E78" s="811">
        <v>259702</v>
      </c>
      <c r="F78" s="812">
        <v>121460</v>
      </c>
      <c r="G78" s="813">
        <v>138242</v>
      </c>
      <c r="H78" s="814">
        <v>38944</v>
      </c>
      <c r="I78" s="815">
        <v>22043</v>
      </c>
      <c r="J78" s="816">
        <v>16901</v>
      </c>
      <c r="L78" s="802"/>
      <c r="M78" s="802"/>
      <c r="N78" s="802"/>
      <c r="O78" s="801"/>
    </row>
    <row r="79" spans="1:15" ht="17.100000000000001" customHeight="1">
      <c r="A79" s="826" t="s">
        <v>568</v>
      </c>
      <c r="B79" s="811">
        <v>209207</v>
      </c>
      <c r="C79" s="812">
        <v>104298</v>
      </c>
      <c r="D79" s="813">
        <v>104909</v>
      </c>
      <c r="E79" s="811">
        <v>184396</v>
      </c>
      <c r="F79" s="812">
        <v>89821</v>
      </c>
      <c r="G79" s="813">
        <v>94575</v>
      </c>
      <c r="H79" s="814">
        <v>24811</v>
      </c>
      <c r="I79" s="815">
        <v>14477</v>
      </c>
      <c r="J79" s="816">
        <v>10334</v>
      </c>
      <c r="L79" s="802"/>
      <c r="M79" s="802"/>
      <c r="N79" s="802"/>
      <c r="O79" s="801"/>
    </row>
    <row r="80" spans="1:15" ht="17.100000000000001" customHeight="1">
      <c r="A80" s="826" t="s">
        <v>569</v>
      </c>
      <c r="B80" s="811">
        <v>153624</v>
      </c>
      <c r="C80" s="812">
        <v>77449</v>
      </c>
      <c r="D80" s="813">
        <v>76175</v>
      </c>
      <c r="E80" s="811">
        <v>136172</v>
      </c>
      <c r="F80" s="812">
        <v>68055</v>
      </c>
      <c r="G80" s="813">
        <v>68117</v>
      </c>
      <c r="H80" s="814">
        <v>17452</v>
      </c>
      <c r="I80" s="815">
        <v>9394</v>
      </c>
      <c r="J80" s="816">
        <v>8058</v>
      </c>
      <c r="L80" s="802"/>
      <c r="M80" s="802"/>
      <c r="N80" s="802"/>
      <c r="O80" s="801"/>
    </row>
    <row r="81" spans="1:15" ht="17.100000000000001" customHeight="1">
      <c r="A81" s="826" t="s">
        <v>570</v>
      </c>
      <c r="B81" s="811">
        <v>118337</v>
      </c>
      <c r="C81" s="812">
        <v>58107</v>
      </c>
      <c r="D81" s="813">
        <v>60230</v>
      </c>
      <c r="E81" s="811">
        <v>104390</v>
      </c>
      <c r="F81" s="812">
        <v>51147</v>
      </c>
      <c r="G81" s="813">
        <v>53243</v>
      </c>
      <c r="H81" s="814">
        <v>13947</v>
      </c>
      <c r="I81" s="815">
        <v>6960</v>
      </c>
      <c r="J81" s="816">
        <v>6987</v>
      </c>
      <c r="L81" s="802"/>
      <c r="M81" s="802"/>
      <c r="N81" s="802"/>
      <c r="O81" s="801"/>
    </row>
    <row r="82" spans="1:15" ht="17.100000000000001" customHeight="1">
      <c r="A82" s="826" t="s">
        <v>571</v>
      </c>
      <c r="B82" s="818">
        <v>112557</v>
      </c>
      <c r="C82" s="819">
        <v>51688</v>
      </c>
      <c r="D82" s="820">
        <v>60869</v>
      </c>
      <c r="E82" s="818">
        <v>101440</v>
      </c>
      <c r="F82" s="819">
        <v>47091</v>
      </c>
      <c r="G82" s="820">
        <v>54349</v>
      </c>
      <c r="H82" s="821">
        <v>11117</v>
      </c>
      <c r="I82" s="822">
        <v>4597</v>
      </c>
      <c r="J82" s="823">
        <v>6520</v>
      </c>
      <c r="L82" s="802"/>
      <c r="M82" s="802"/>
      <c r="N82" s="802"/>
      <c r="O82" s="801"/>
    </row>
    <row r="83" spans="1:15" ht="17.100000000000001" customHeight="1">
      <c r="A83" s="826" t="s">
        <v>572</v>
      </c>
      <c r="B83" s="818">
        <v>106607</v>
      </c>
      <c r="C83" s="819">
        <v>46283</v>
      </c>
      <c r="D83" s="820">
        <v>60324</v>
      </c>
      <c r="E83" s="818">
        <v>97270</v>
      </c>
      <c r="F83" s="819">
        <v>43282</v>
      </c>
      <c r="G83" s="820">
        <v>53988</v>
      </c>
      <c r="H83" s="821">
        <v>9337</v>
      </c>
      <c r="I83" s="822">
        <v>3001</v>
      </c>
      <c r="J83" s="823">
        <v>6336</v>
      </c>
      <c r="L83" s="802"/>
      <c r="M83" s="802"/>
      <c r="N83" s="802"/>
      <c r="O83" s="801"/>
    </row>
    <row r="84" spans="1:15" ht="17.100000000000001" customHeight="1">
      <c r="A84" s="826" t="s">
        <v>573</v>
      </c>
      <c r="B84" s="818">
        <v>77460</v>
      </c>
      <c r="C84" s="819">
        <v>30398</v>
      </c>
      <c r="D84" s="820">
        <v>47062</v>
      </c>
      <c r="E84" s="818">
        <v>70484</v>
      </c>
      <c r="F84" s="819">
        <v>28337</v>
      </c>
      <c r="G84" s="820">
        <v>42147</v>
      </c>
      <c r="H84" s="821">
        <v>6976</v>
      </c>
      <c r="I84" s="822">
        <v>2061</v>
      </c>
      <c r="J84" s="823">
        <v>4915</v>
      </c>
      <c r="L84" s="802"/>
      <c r="M84" s="802"/>
      <c r="N84" s="802"/>
      <c r="O84" s="801"/>
    </row>
    <row r="85" spans="1:15" ht="17.100000000000001" customHeight="1">
      <c r="A85" s="826" t="s">
        <v>574</v>
      </c>
      <c r="B85" s="818">
        <v>52076</v>
      </c>
      <c r="C85" s="819">
        <v>18550</v>
      </c>
      <c r="D85" s="820">
        <v>33526</v>
      </c>
      <c r="E85" s="818">
        <v>46186</v>
      </c>
      <c r="F85" s="819">
        <v>16859</v>
      </c>
      <c r="G85" s="820">
        <v>29327</v>
      </c>
      <c r="H85" s="821">
        <v>5890</v>
      </c>
      <c r="I85" s="822">
        <v>1691</v>
      </c>
      <c r="J85" s="823">
        <v>4199</v>
      </c>
      <c r="L85" s="802"/>
      <c r="M85" s="802"/>
      <c r="N85" s="802"/>
      <c r="O85" s="801"/>
    </row>
    <row r="86" spans="1:15" ht="17.100000000000001" customHeight="1">
      <c r="A86" s="826" t="s">
        <v>575</v>
      </c>
      <c r="B86" s="818">
        <v>20178</v>
      </c>
      <c r="C86" s="819">
        <v>6355</v>
      </c>
      <c r="D86" s="820">
        <v>13823</v>
      </c>
      <c r="E86" s="818">
        <v>17513</v>
      </c>
      <c r="F86" s="819">
        <v>5458</v>
      </c>
      <c r="G86" s="820">
        <v>12055</v>
      </c>
      <c r="H86" s="821">
        <v>2665</v>
      </c>
      <c r="I86" s="822">
        <v>897</v>
      </c>
      <c r="J86" s="823">
        <v>1768</v>
      </c>
      <c r="L86" s="802"/>
      <c r="M86" s="802"/>
      <c r="N86" s="802"/>
      <c r="O86" s="801"/>
    </row>
    <row r="87" spans="1:15" ht="17.100000000000001" customHeight="1">
      <c r="A87" s="1700" t="s">
        <v>928</v>
      </c>
      <c r="B87" s="804">
        <v>25548</v>
      </c>
      <c r="C87" s="805">
        <v>6852</v>
      </c>
      <c r="D87" s="806">
        <v>18696</v>
      </c>
      <c r="E87" s="804">
        <v>22177</v>
      </c>
      <c r="F87" s="805">
        <v>5791</v>
      </c>
      <c r="G87" s="806">
        <v>16386</v>
      </c>
      <c r="H87" s="807">
        <v>3371</v>
      </c>
      <c r="I87" s="808">
        <v>1061</v>
      </c>
      <c r="J87" s="809">
        <v>2310</v>
      </c>
      <c r="L87" s="802"/>
      <c r="M87" s="802"/>
      <c r="N87" s="802"/>
      <c r="O87" s="801"/>
    </row>
    <row r="88" spans="1:15" ht="17.100000000000001" customHeight="1">
      <c r="A88" s="1700" t="s">
        <v>929</v>
      </c>
      <c r="B88" s="804">
        <v>9371</v>
      </c>
      <c r="C88" s="805">
        <v>2206</v>
      </c>
      <c r="D88" s="806">
        <v>7165</v>
      </c>
      <c r="E88" s="804">
        <v>8474</v>
      </c>
      <c r="F88" s="805">
        <v>1914</v>
      </c>
      <c r="G88" s="806">
        <v>6560</v>
      </c>
      <c r="H88" s="807">
        <v>897</v>
      </c>
      <c r="I88" s="808">
        <v>292</v>
      </c>
      <c r="J88" s="809">
        <v>605</v>
      </c>
      <c r="L88" s="802"/>
      <c r="M88" s="802"/>
      <c r="N88" s="802"/>
      <c r="O88" s="801"/>
    </row>
    <row r="89" spans="1:15" ht="17.100000000000001" customHeight="1">
      <c r="A89" s="1700" t="s">
        <v>930</v>
      </c>
      <c r="B89" s="804">
        <v>4030</v>
      </c>
      <c r="C89" s="805">
        <v>768</v>
      </c>
      <c r="D89" s="806">
        <v>3262</v>
      </c>
      <c r="E89" s="804">
        <v>3895</v>
      </c>
      <c r="F89" s="805">
        <v>748</v>
      </c>
      <c r="G89" s="806">
        <v>3147</v>
      </c>
      <c r="H89" s="807">
        <v>135</v>
      </c>
      <c r="I89" s="808">
        <v>20</v>
      </c>
      <c r="J89" s="809">
        <v>115</v>
      </c>
      <c r="L89" s="802"/>
      <c r="M89" s="802"/>
      <c r="N89" s="802"/>
      <c r="O89" s="801"/>
    </row>
    <row r="90" spans="1:15" ht="17.100000000000001" customHeight="1">
      <c r="A90" s="1700" t="s">
        <v>931</v>
      </c>
      <c r="B90" s="804">
        <v>778</v>
      </c>
      <c r="C90" s="805">
        <v>149</v>
      </c>
      <c r="D90" s="806">
        <v>629</v>
      </c>
      <c r="E90" s="804">
        <v>761</v>
      </c>
      <c r="F90" s="805">
        <v>134</v>
      </c>
      <c r="G90" s="806">
        <v>627</v>
      </c>
      <c r="H90" s="807">
        <v>17</v>
      </c>
      <c r="I90" s="808">
        <v>15</v>
      </c>
      <c r="J90" s="809">
        <v>2</v>
      </c>
      <c r="L90" s="802"/>
      <c r="M90" s="802"/>
      <c r="N90" s="802"/>
      <c r="O90" s="801"/>
    </row>
    <row r="91" spans="1:15" ht="17.100000000000001" customHeight="1">
      <c r="A91" s="827" t="s">
        <v>932</v>
      </c>
      <c r="B91" s="828">
        <v>81</v>
      </c>
      <c r="C91" s="829">
        <v>15</v>
      </c>
      <c r="D91" s="830">
        <v>66</v>
      </c>
      <c r="E91" s="828">
        <v>89</v>
      </c>
      <c r="F91" s="829">
        <v>23</v>
      </c>
      <c r="G91" s="830">
        <v>66</v>
      </c>
      <c r="H91" s="831">
        <v>-8</v>
      </c>
      <c r="I91" s="832">
        <v>-8</v>
      </c>
      <c r="J91" s="833">
        <v>0</v>
      </c>
      <c r="L91" s="802"/>
      <c r="M91" s="802"/>
      <c r="N91" s="802"/>
      <c r="O91" s="801"/>
    </row>
    <row r="92" spans="1:15" ht="20.100000000000001" customHeight="1">
      <c r="A92" s="810"/>
      <c r="B92" s="2242" t="s">
        <v>157</v>
      </c>
      <c r="C92" s="2243"/>
      <c r="D92" s="2243"/>
      <c r="E92" s="2243"/>
      <c r="F92" s="2243"/>
      <c r="G92" s="2243"/>
      <c r="H92" s="2243"/>
      <c r="I92" s="2243"/>
      <c r="J92" s="2244"/>
      <c r="L92" s="802"/>
      <c r="M92" s="802"/>
      <c r="N92" s="802"/>
      <c r="O92" s="801"/>
    </row>
    <row r="93" spans="1:15" s="801" customFormat="1" ht="20.100000000000001" customHeight="1">
      <c r="A93" s="794" t="s">
        <v>576</v>
      </c>
      <c r="B93" s="795">
        <v>530173</v>
      </c>
      <c r="C93" s="796">
        <v>308135</v>
      </c>
      <c r="D93" s="797">
        <v>222038</v>
      </c>
      <c r="E93" s="795">
        <v>191091</v>
      </c>
      <c r="F93" s="796">
        <v>108024</v>
      </c>
      <c r="G93" s="797">
        <v>83067</v>
      </c>
      <c r="H93" s="798">
        <v>339082</v>
      </c>
      <c r="I93" s="799">
        <v>200111</v>
      </c>
      <c r="J93" s="800">
        <v>138971</v>
      </c>
      <c r="L93" s="802"/>
      <c r="M93" s="802"/>
      <c r="N93" s="802"/>
    </row>
    <row r="94" spans="1:15" ht="15" customHeight="1">
      <c r="A94" s="803" t="s">
        <v>522</v>
      </c>
      <c r="B94" s="804"/>
      <c r="C94" s="805"/>
      <c r="D94" s="806"/>
      <c r="E94" s="804"/>
      <c r="F94" s="805"/>
      <c r="G94" s="806"/>
      <c r="H94" s="807"/>
      <c r="I94" s="808"/>
      <c r="J94" s="809"/>
      <c r="L94" s="802"/>
      <c r="M94" s="802"/>
      <c r="N94" s="802"/>
    </row>
    <row r="95" spans="1:15" ht="17.100000000000001" customHeight="1">
      <c r="A95" s="810" t="s">
        <v>523</v>
      </c>
      <c r="B95" s="811">
        <v>48388</v>
      </c>
      <c r="C95" s="812">
        <v>25343</v>
      </c>
      <c r="D95" s="813">
        <v>23045</v>
      </c>
      <c r="E95" s="811">
        <v>15848</v>
      </c>
      <c r="F95" s="812">
        <v>8240</v>
      </c>
      <c r="G95" s="813">
        <v>7608</v>
      </c>
      <c r="H95" s="814">
        <v>32540</v>
      </c>
      <c r="I95" s="815">
        <v>17103</v>
      </c>
      <c r="J95" s="816">
        <v>15437</v>
      </c>
      <c r="L95" s="802"/>
      <c r="M95" s="802"/>
      <c r="N95" s="802"/>
      <c r="O95" s="801"/>
    </row>
    <row r="96" spans="1:15" ht="17.100000000000001" customHeight="1">
      <c r="A96" s="817" t="s">
        <v>524</v>
      </c>
      <c r="B96" s="818">
        <v>427975</v>
      </c>
      <c r="C96" s="819">
        <v>267005</v>
      </c>
      <c r="D96" s="820">
        <v>160970</v>
      </c>
      <c r="E96" s="818">
        <v>153562</v>
      </c>
      <c r="F96" s="819">
        <v>93452</v>
      </c>
      <c r="G96" s="820">
        <v>60110</v>
      </c>
      <c r="H96" s="821">
        <v>274413</v>
      </c>
      <c r="I96" s="822">
        <v>173553</v>
      </c>
      <c r="J96" s="823">
        <v>100860</v>
      </c>
      <c r="L96" s="802"/>
      <c r="M96" s="802"/>
      <c r="N96" s="802"/>
      <c r="O96" s="801"/>
    </row>
    <row r="97" spans="1:15" ht="17.100000000000001" customHeight="1">
      <c r="A97" s="817" t="s">
        <v>525</v>
      </c>
      <c r="B97" s="818">
        <v>53810</v>
      </c>
      <c r="C97" s="819">
        <v>15787</v>
      </c>
      <c r="D97" s="820">
        <v>38023</v>
      </c>
      <c r="E97" s="818">
        <v>21681</v>
      </c>
      <c r="F97" s="819">
        <v>6332</v>
      </c>
      <c r="G97" s="820">
        <v>15349</v>
      </c>
      <c r="H97" s="821">
        <v>32129</v>
      </c>
      <c r="I97" s="822">
        <v>9455</v>
      </c>
      <c r="J97" s="823">
        <v>22674</v>
      </c>
      <c r="L97" s="802"/>
      <c r="M97" s="802"/>
      <c r="N97" s="802"/>
      <c r="O97" s="801"/>
    </row>
    <row r="98" spans="1:15" ht="15" customHeight="1">
      <c r="A98" s="835" t="s">
        <v>559</v>
      </c>
      <c r="B98" s="804"/>
      <c r="C98" s="805"/>
      <c r="D98" s="806"/>
      <c r="E98" s="804"/>
      <c r="F98" s="805"/>
      <c r="G98" s="806"/>
      <c r="H98" s="807"/>
      <c r="I98" s="808"/>
      <c r="J98" s="809"/>
      <c r="L98" s="802"/>
      <c r="M98" s="802"/>
      <c r="N98" s="802"/>
    </row>
    <row r="99" spans="1:15" ht="17.100000000000001" customHeight="1">
      <c r="A99" s="824" t="s">
        <v>560</v>
      </c>
      <c r="B99" s="811">
        <v>12315</v>
      </c>
      <c r="C99" s="812">
        <v>6332</v>
      </c>
      <c r="D99" s="813">
        <v>5983</v>
      </c>
      <c r="E99" s="811">
        <v>2752</v>
      </c>
      <c r="F99" s="812">
        <v>1447</v>
      </c>
      <c r="G99" s="813">
        <v>1305</v>
      </c>
      <c r="H99" s="814">
        <v>9563</v>
      </c>
      <c r="I99" s="815">
        <v>4885</v>
      </c>
      <c r="J99" s="816">
        <v>4678</v>
      </c>
      <c r="L99" s="802"/>
      <c r="M99" s="802"/>
      <c r="N99" s="802"/>
      <c r="O99" s="801"/>
    </row>
    <row r="100" spans="1:15" ht="17.100000000000001" customHeight="1">
      <c r="A100" s="825" t="s">
        <v>561</v>
      </c>
      <c r="B100" s="811">
        <v>16975</v>
      </c>
      <c r="C100" s="812">
        <v>8940</v>
      </c>
      <c r="D100" s="813">
        <v>8035</v>
      </c>
      <c r="E100" s="811">
        <v>6068</v>
      </c>
      <c r="F100" s="812">
        <v>3137</v>
      </c>
      <c r="G100" s="813">
        <v>2931</v>
      </c>
      <c r="H100" s="814">
        <v>10907</v>
      </c>
      <c r="I100" s="815">
        <v>5803</v>
      </c>
      <c r="J100" s="816">
        <v>5104</v>
      </c>
      <c r="L100" s="802"/>
      <c r="M100" s="802"/>
      <c r="N100" s="802"/>
      <c r="O100" s="801"/>
    </row>
    <row r="101" spans="1:15" ht="17.100000000000001" customHeight="1">
      <c r="A101" s="826" t="s">
        <v>562</v>
      </c>
      <c r="B101" s="811">
        <v>16148</v>
      </c>
      <c r="C101" s="812">
        <v>8549</v>
      </c>
      <c r="D101" s="813">
        <v>7599</v>
      </c>
      <c r="E101" s="811">
        <v>6016</v>
      </c>
      <c r="F101" s="812">
        <v>3128</v>
      </c>
      <c r="G101" s="813">
        <v>2888</v>
      </c>
      <c r="H101" s="814">
        <v>10132</v>
      </c>
      <c r="I101" s="815">
        <v>5421</v>
      </c>
      <c r="J101" s="816">
        <v>4711</v>
      </c>
      <c r="L101" s="802"/>
      <c r="M101" s="802"/>
      <c r="N101" s="802"/>
      <c r="O101" s="801"/>
    </row>
    <row r="102" spans="1:15" ht="17.100000000000001" customHeight="1">
      <c r="A102" s="826" t="s">
        <v>563</v>
      </c>
      <c r="B102" s="811">
        <v>30864</v>
      </c>
      <c r="C102" s="812">
        <v>19183</v>
      </c>
      <c r="D102" s="813">
        <v>11681</v>
      </c>
      <c r="E102" s="811">
        <v>7316</v>
      </c>
      <c r="F102" s="812">
        <v>4314</v>
      </c>
      <c r="G102" s="813">
        <v>3002</v>
      </c>
      <c r="H102" s="814">
        <v>23548</v>
      </c>
      <c r="I102" s="815">
        <v>14869</v>
      </c>
      <c r="J102" s="816">
        <v>8679</v>
      </c>
      <c r="L102" s="802"/>
      <c r="M102" s="802"/>
      <c r="N102" s="802"/>
      <c r="O102" s="801"/>
    </row>
    <row r="103" spans="1:15" ht="17.100000000000001" customHeight="1">
      <c r="A103" s="826" t="s">
        <v>564</v>
      </c>
      <c r="B103" s="811">
        <v>73958</v>
      </c>
      <c r="C103" s="812">
        <v>46560</v>
      </c>
      <c r="D103" s="813">
        <v>27398</v>
      </c>
      <c r="E103" s="811">
        <v>24015</v>
      </c>
      <c r="F103" s="812">
        <v>15133</v>
      </c>
      <c r="G103" s="813">
        <v>8882</v>
      </c>
      <c r="H103" s="814">
        <v>49943</v>
      </c>
      <c r="I103" s="815">
        <v>31427</v>
      </c>
      <c r="J103" s="816">
        <v>18516</v>
      </c>
      <c r="L103" s="802"/>
      <c r="M103" s="802"/>
      <c r="N103" s="802"/>
      <c r="O103" s="801"/>
    </row>
    <row r="104" spans="1:15" ht="17.100000000000001" customHeight="1">
      <c r="A104" s="826" t="s">
        <v>565</v>
      </c>
      <c r="B104" s="811">
        <v>70864</v>
      </c>
      <c r="C104" s="812">
        <v>44628</v>
      </c>
      <c r="D104" s="813">
        <v>26236</v>
      </c>
      <c r="E104" s="811">
        <v>25902</v>
      </c>
      <c r="F104" s="812">
        <v>15858</v>
      </c>
      <c r="G104" s="813">
        <v>10044</v>
      </c>
      <c r="H104" s="814">
        <v>44962</v>
      </c>
      <c r="I104" s="815">
        <v>28770</v>
      </c>
      <c r="J104" s="816">
        <v>16192</v>
      </c>
      <c r="L104" s="802"/>
      <c r="M104" s="802"/>
      <c r="N104" s="802"/>
      <c r="O104" s="801"/>
    </row>
    <row r="105" spans="1:15" ht="17.100000000000001" customHeight="1">
      <c r="A105" s="826" t="s">
        <v>566</v>
      </c>
      <c r="B105" s="811">
        <v>71352</v>
      </c>
      <c r="C105" s="812">
        <v>44417</v>
      </c>
      <c r="D105" s="813">
        <v>26935</v>
      </c>
      <c r="E105" s="811">
        <v>27166</v>
      </c>
      <c r="F105" s="812">
        <v>16207</v>
      </c>
      <c r="G105" s="813">
        <v>10959</v>
      </c>
      <c r="H105" s="814">
        <v>44186</v>
      </c>
      <c r="I105" s="815">
        <v>28210</v>
      </c>
      <c r="J105" s="816">
        <v>15976</v>
      </c>
      <c r="L105" s="802"/>
      <c r="M105" s="802"/>
      <c r="N105" s="802"/>
      <c r="O105" s="801"/>
    </row>
    <row r="106" spans="1:15" ht="17.100000000000001" customHeight="1">
      <c r="A106" s="826" t="s">
        <v>567</v>
      </c>
      <c r="B106" s="811">
        <v>58961</v>
      </c>
      <c r="C106" s="812">
        <v>36311</v>
      </c>
      <c r="D106" s="813">
        <v>22650</v>
      </c>
      <c r="E106" s="811">
        <v>23402</v>
      </c>
      <c r="F106" s="812">
        <v>13879</v>
      </c>
      <c r="G106" s="813">
        <v>9523</v>
      </c>
      <c r="H106" s="814">
        <v>35559</v>
      </c>
      <c r="I106" s="815">
        <v>22432</v>
      </c>
      <c r="J106" s="816">
        <v>13127</v>
      </c>
      <c r="L106" s="802"/>
      <c r="M106" s="802"/>
      <c r="N106" s="802"/>
      <c r="O106" s="801"/>
    </row>
    <row r="107" spans="1:15" ht="17.100000000000001" customHeight="1">
      <c r="A107" s="826" t="s">
        <v>568</v>
      </c>
      <c r="B107" s="811">
        <v>44469</v>
      </c>
      <c r="C107" s="812">
        <v>26924</v>
      </c>
      <c r="D107" s="813">
        <v>17545</v>
      </c>
      <c r="E107" s="811">
        <v>17175</v>
      </c>
      <c r="F107" s="812">
        <v>10090</v>
      </c>
      <c r="G107" s="813">
        <v>7085</v>
      </c>
      <c r="H107" s="814">
        <v>27294</v>
      </c>
      <c r="I107" s="815">
        <v>16834</v>
      </c>
      <c r="J107" s="816">
        <v>10460</v>
      </c>
      <c r="L107" s="802"/>
      <c r="M107" s="802"/>
      <c r="N107" s="802"/>
      <c r="O107" s="801"/>
    </row>
    <row r="108" spans="1:15" ht="17.100000000000001" customHeight="1">
      <c r="A108" s="826" t="s">
        <v>569</v>
      </c>
      <c r="B108" s="811">
        <v>35436</v>
      </c>
      <c r="C108" s="812">
        <v>20422</v>
      </c>
      <c r="D108" s="813">
        <v>15014</v>
      </c>
      <c r="E108" s="811">
        <v>13611</v>
      </c>
      <c r="F108" s="812">
        <v>7744</v>
      </c>
      <c r="G108" s="813">
        <v>5867</v>
      </c>
      <c r="H108" s="814">
        <v>21825</v>
      </c>
      <c r="I108" s="815">
        <v>12678</v>
      </c>
      <c r="J108" s="816">
        <v>9147</v>
      </c>
      <c r="L108" s="802"/>
      <c r="M108" s="802"/>
      <c r="N108" s="802"/>
      <c r="O108" s="801"/>
    </row>
    <row r="109" spans="1:15" ht="17.100000000000001" customHeight="1">
      <c r="A109" s="826" t="s">
        <v>570</v>
      </c>
      <c r="B109" s="811">
        <v>28324</v>
      </c>
      <c r="C109" s="812">
        <v>15827</v>
      </c>
      <c r="D109" s="813">
        <v>12497</v>
      </c>
      <c r="E109" s="811">
        <v>10027</v>
      </c>
      <c r="F109" s="812">
        <v>5611</v>
      </c>
      <c r="G109" s="813">
        <v>4416</v>
      </c>
      <c r="H109" s="814">
        <v>18297</v>
      </c>
      <c r="I109" s="815">
        <v>10216</v>
      </c>
      <c r="J109" s="816">
        <v>8081</v>
      </c>
      <c r="L109" s="802"/>
      <c r="M109" s="802"/>
      <c r="N109" s="802"/>
      <c r="O109" s="801"/>
    </row>
    <row r="110" spans="1:15" ht="17.100000000000001" customHeight="1">
      <c r="A110" s="826" t="s">
        <v>571</v>
      </c>
      <c r="B110" s="818">
        <v>24460</v>
      </c>
      <c r="C110" s="819">
        <v>12137</v>
      </c>
      <c r="D110" s="820">
        <v>12323</v>
      </c>
      <c r="E110" s="818">
        <v>8674</v>
      </c>
      <c r="F110" s="819">
        <v>4368</v>
      </c>
      <c r="G110" s="820">
        <v>4306</v>
      </c>
      <c r="H110" s="821">
        <v>15786</v>
      </c>
      <c r="I110" s="822">
        <v>7769</v>
      </c>
      <c r="J110" s="823">
        <v>8017</v>
      </c>
      <c r="L110" s="802"/>
      <c r="M110" s="802"/>
      <c r="N110" s="802"/>
      <c r="O110" s="801"/>
    </row>
    <row r="111" spans="1:15" ht="17.100000000000001" customHeight="1">
      <c r="A111" s="826" t="s">
        <v>572</v>
      </c>
      <c r="B111" s="818">
        <v>19639</v>
      </c>
      <c r="C111" s="819">
        <v>8926</v>
      </c>
      <c r="D111" s="820">
        <v>10713</v>
      </c>
      <c r="E111" s="818">
        <v>6835</v>
      </c>
      <c r="F111" s="819">
        <v>3083</v>
      </c>
      <c r="G111" s="820">
        <v>3752</v>
      </c>
      <c r="H111" s="821">
        <v>12804</v>
      </c>
      <c r="I111" s="822">
        <v>5843</v>
      </c>
      <c r="J111" s="823">
        <v>6961</v>
      </c>
      <c r="L111" s="802"/>
      <c r="M111" s="802"/>
      <c r="N111" s="802"/>
      <c r="O111" s="801"/>
    </row>
    <row r="112" spans="1:15" ht="17.100000000000001" customHeight="1">
      <c r="A112" s="826" t="s">
        <v>573</v>
      </c>
      <c r="B112" s="818">
        <v>11745</v>
      </c>
      <c r="C112" s="819">
        <v>4718</v>
      </c>
      <c r="D112" s="820">
        <v>7027</v>
      </c>
      <c r="E112" s="818">
        <v>4592</v>
      </c>
      <c r="F112" s="819">
        <v>1821</v>
      </c>
      <c r="G112" s="820">
        <v>2771</v>
      </c>
      <c r="H112" s="821">
        <v>7153</v>
      </c>
      <c r="I112" s="822">
        <v>2897</v>
      </c>
      <c r="J112" s="823">
        <v>4256</v>
      </c>
      <c r="L112" s="802"/>
      <c r="M112" s="802"/>
      <c r="N112" s="802"/>
      <c r="O112" s="801"/>
    </row>
    <row r="113" spans="1:15" ht="17.100000000000001" customHeight="1">
      <c r="A113" s="826" t="s">
        <v>574</v>
      </c>
      <c r="B113" s="818">
        <v>6934</v>
      </c>
      <c r="C113" s="819">
        <v>2301</v>
      </c>
      <c r="D113" s="820">
        <v>4633</v>
      </c>
      <c r="E113" s="818">
        <v>2987</v>
      </c>
      <c r="F113" s="819">
        <v>1025</v>
      </c>
      <c r="G113" s="820">
        <v>1962</v>
      </c>
      <c r="H113" s="821">
        <v>3947</v>
      </c>
      <c r="I113" s="822">
        <v>1276</v>
      </c>
      <c r="J113" s="823">
        <v>2671</v>
      </c>
      <c r="L113" s="802"/>
      <c r="M113" s="802"/>
      <c r="N113" s="802"/>
      <c r="O113" s="801"/>
    </row>
    <row r="114" spans="1:15" ht="17.100000000000001" customHeight="1">
      <c r="A114" s="826" t="s">
        <v>575</v>
      </c>
      <c r="B114" s="818">
        <v>2809</v>
      </c>
      <c r="C114" s="819">
        <v>779</v>
      </c>
      <c r="D114" s="820">
        <v>2030</v>
      </c>
      <c r="E114" s="818">
        <v>1448</v>
      </c>
      <c r="F114" s="819">
        <v>416</v>
      </c>
      <c r="G114" s="820">
        <v>1032</v>
      </c>
      <c r="H114" s="821">
        <v>1361</v>
      </c>
      <c r="I114" s="822">
        <v>363</v>
      </c>
      <c r="J114" s="823">
        <v>998</v>
      </c>
      <c r="L114" s="802"/>
      <c r="M114" s="802"/>
      <c r="N114" s="802"/>
      <c r="O114" s="801"/>
    </row>
    <row r="115" spans="1:15" ht="17.100000000000001" customHeight="1">
      <c r="A115" s="1700" t="s">
        <v>928</v>
      </c>
      <c r="B115" s="804">
        <v>3512</v>
      </c>
      <c r="C115" s="805">
        <v>867</v>
      </c>
      <c r="D115" s="806">
        <v>2645</v>
      </c>
      <c r="E115" s="804">
        <v>1954</v>
      </c>
      <c r="F115" s="805">
        <v>483</v>
      </c>
      <c r="G115" s="806">
        <v>1471</v>
      </c>
      <c r="H115" s="807">
        <v>1558</v>
      </c>
      <c r="I115" s="808">
        <v>384</v>
      </c>
      <c r="J115" s="809">
        <v>1174</v>
      </c>
      <c r="L115" s="802"/>
      <c r="M115" s="802"/>
      <c r="N115" s="802"/>
      <c r="O115" s="801"/>
    </row>
    <row r="116" spans="1:15" ht="17.100000000000001" customHeight="1">
      <c r="A116" s="1700" t="s">
        <v>929</v>
      </c>
      <c r="B116" s="804">
        <v>1046</v>
      </c>
      <c r="C116" s="805">
        <v>237</v>
      </c>
      <c r="D116" s="806">
        <v>809</v>
      </c>
      <c r="E116" s="804">
        <v>743</v>
      </c>
      <c r="F116" s="805">
        <v>197</v>
      </c>
      <c r="G116" s="806">
        <v>546</v>
      </c>
      <c r="H116" s="807">
        <v>303</v>
      </c>
      <c r="I116" s="808">
        <v>40</v>
      </c>
      <c r="J116" s="809">
        <v>263</v>
      </c>
      <c r="L116" s="802"/>
      <c r="M116" s="802"/>
      <c r="N116" s="802"/>
      <c r="O116" s="801"/>
    </row>
    <row r="117" spans="1:15" ht="17.100000000000001" customHeight="1">
      <c r="A117" s="1700" t="s">
        <v>930</v>
      </c>
      <c r="B117" s="804">
        <v>307</v>
      </c>
      <c r="C117" s="805">
        <v>62</v>
      </c>
      <c r="D117" s="806">
        <v>245</v>
      </c>
      <c r="E117" s="804">
        <v>344</v>
      </c>
      <c r="F117" s="805">
        <v>68</v>
      </c>
      <c r="G117" s="806">
        <v>276</v>
      </c>
      <c r="H117" s="807">
        <v>-37</v>
      </c>
      <c r="I117" s="808">
        <v>-6</v>
      </c>
      <c r="J117" s="809">
        <v>-31</v>
      </c>
      <c r="L117" s="802"/>
      <c r="M117" s="802"/>
      <c r="N117" s="802"/>
      <c r="O117" s="801"/>
    </row>
    <row r="118" spans="1:15" ht="17.100000000000001" customHeight="1">
      <c r="A118" s="1700" t="s">
        <v>931</v>
      </c>
      <c r="B118" s="804">
        <v>48</v>
      </c>
      <c r="C118" s="805">
        <v>12</v>
      </c>
      <c r="D118" s="806">
        <v>36</v>
      </c>
      <c r="E118" s="804">
        <v>56</v>
      </c>
      <c r="F118" s="805">
        <v>13</v>
      </c>
      <c r="G118" s="806">
        <v>43</v>
      </c>
      <c r="H118" s="807">
        <v>-8</v>
      </c>
      <c r="I118" s="808">
        <v>-1</v>
      </c>
      <c r="J118" s="809">
        <v>-7</v>
      </c>
      <c r="L118" s="802"/>
      <c r="M118" s="802"/>
      <c r="N118" s="802"/>
      <c r="O118" s="801"/>
    </row>
    <row r="119" spans="1:15" ht="17.100000000000001" customHeight="1">
      <c r="A119" s="827" t="s">
        <v>932</v>
      </c>
      <c r="B119" s="828">
        <v>7</v>
      </c>
      <c r="C119" s="829">
        <v>3</v>
      </c>
      <c r="D119" s="830">
        <v>4</v>
      </c>
      <c r="E119" s="828">
        <v>8</v>
      </c>
      <c r="F119" s="829">
        <v>2</v>
      </c>
      <c r="G119" s="830">
        <v>6</v>
      </c>
      <c r="H119" s="831">
        <v>-1</v>
      </c>
      <c r="I119" s="832">
        <v>1</v>
      </c>
      <c r="J119" s="833">
        <v>-2</v>
      </c>
      <c r="L119" s="802"/>
      <c r="M119" s="802"/>
      <c r="N119" s="802"/>
      <c r="O119" s="801"/>
    </row>
    <row r="120" spans="1:15" ht="20.100000000000001" customHeight="1">
      <c r="A120" s="793"/>
      <c r="B120" s="2250" t="s">
        <v>158</v>
      </c>
      <c r="C120" s="2251"/>
      <c r="D120" s="2251"/>
      <c r="E120" s="2251"/>
      <c r="F120" s="2251"/>
      <c r="G120" s="2251"/>
      <c r="H120" s="2251"/>
      <c r="I120" s="2251"/>
      <c r="J120" s="2252"/>
      <c r="L120" s="802"/>
      <c r="M120" s="802"/>
      <c r="N120" s="802"/>
    </row>
    <row r="121" spans="1:15" s="801" customFormat="1" ht="20.100000000000001" customHeight="1">
      <c r="A121" s="794" t="s">
        <v>558</v>
      </c>
      <c r="B121" s="795">
        <v>1227623</v>
      </c>
      <c r="C121" s="796">
        <v>595421</v>
      </c>
      <c r="D121" s="797">
        <v>632202</v>
      </c>
      <c r="E121" s="795">
        <v>1192921</v>
      </c>
      <c r="F121" s="796">
        <v>553512</v>
      </c>
      <c r="G121" s="797">
        <v>639409</v>
      </c>
      <c r="H121" s="798">
        <v>34702</v>
      </c>
      <c r="I121" s="799">
        <v>41909</v>
      </c>
      <c r="J121" s="800">
        <v>-7207</v>
      </c>
      <c r="L121" s="802"/>
      <c r="M121" s="802"/>
      <c r="N121" s="802"/>
    </row>
    <row r="122" spans="1:15" ht="15" customHeight="1">
      <c r="A122" s="803" t="s">
        <v>522</v>
      </c>
      <c r="B122" s="804"/>
      <c r="C122" s="805"/>
      <c r="D122" s="806"/>
      <c r="E122" s="804"/>
      <c r="F122" s="805"/>
      <c r="G122" s="806"/>
      <c r="H122" s="807"/>
      <c r="I122" s="808"/>
      <c r="J122" s="809"/>
      <c r="L122" s="802"/>
      <c r="M122" s="802"/>
      <c r="N122" s="802"/>
    </row>
    <row r="123" spans="1:15" ht="17.100000000000001" customHeight="1">
      <c r="A123" s="810" t="s">
        <v>523</v>
      </c>
      <c r="B123" s="811">
        <v>254746</v>
      </c>
      <c r="C123" s="812">
        <v>130039</v>
      </c>
      <c r="D123" s="813">
        <v>124707</v>
      </c>
      <c r="E123" s="811">
        <v>263675</v>
      </c>
      <c r="F123" s="812">
        <v>133638</v>
      </c>
      <c r="G123" s="813">
        <v>130037</v>
      </c>
      <c r="H123" s="814">
        <v>-8929</v>
      </c>
      <c r="I123" s="815">
        <v>-3599</v>
      </c>
      <c r="J123" s="816">
        <v>-5330</v>
      </c>
      <c r="L123" s="802"/>
      <c r="M123" s="802"/>
      <c r="N123" s="802"/>
      <c r="O123" s="801"/>
    </row>
    <row r="124" spans="1:15" ht="17.100000000000001" customHeight="1">
      <c r="A124" s="817" t="s">
        <v>524</v>
      </c>
      <c r="B124" s="818">
        <v>819321</v>
      </c>
      <c r="C124" s="819">
        <v>412715</v>
      </c>
      <c r="D124" s="820">
        <v>406606</v>
      </c>
      <c r="E124" s="818">
        <v>785126</v>
      </c>
      <c r="F124" s="819">
        <v>371813</v>
      </c>
      <c r="G124" s="820">
        <v>413313</v>
      </c>
      <c r="H124" s="821">
        <v>34195</v>
      </c>
      <c r="I124" s="822">
        <v>40902</v>
      </c>
      <c r="J124" s="823">
        <v>-6707</v>
      </c>
      <c r="L124" s="802"/>
      <c r="M124" s="802"/>
      <c r="N124" s="802"/>
      <c r="O124" s="801"/>
    </row>
    <row r="125" spans="1:15" ht="17.100000000000001" customHeight="1">
      <c r="A125" s="817" t="s">
        <v>525</v>
      </c>
      <c r="B125" s="818">
        <v>153556</v>
      </c>
      <c r="C125" s="819">
        <v>52667</v>
      </c>
      <c r="D125" s="820">
        <v>100889</v>
      </c>
      <c r="E125" s="818">
        <v>144120</v>
      </c>
      <c r="F125" s="819">
        <v>48061</v>
      </c>
      <c r="G125" s="820">
        <v>96059</v>
      </c>
      <c r="H125" s="821">
        <v>9436</v>
      </c>
      <c r="I125" s="822">
        <v>4606</v>
      </c>
      <c r="J125" s="823">
        <v>4830</v>
      </c>
      <c r="L125" s="802"/>
      <c r="M125" s="802"/>
      <c r="N125" s="802"/>
      <c r="O125" s="801"/>
    </row>
    <row r="126" spans="1:15" ht="15" customHeight="1">
      <c r="A126" s="835" t="s">
        <v>559</v>
      </c>
      <c r="B126" s="804"/>
      <c r="C126" s="805"/>
      <c r="D126" s="806"/>
      <c r="E126" s="804"/>
      <c r="F126" s="805"/>
      <c r="G126" s="806"/>
      <c r="H126" s="807"/>
      <c r="I126" s="808"/>
      <c r="J126" s="809"/>
      <c r="L126" s="802"/>
      <c r="M126" s="802"/>
      <c r="N126" s="802"/>
    </row>
    <row r="127" spans="1:15" ht="17.100000000000001" customHeight="1">
      <c r="A127" s="824" t="s">
        <v>560</v>
      </c>
      <c r="B127" s="811">
        <v>81476</v>
      </c>
      <c r="C127" s="812">
        <v>41595</v>
      </c>
      <c r="D127" s="813">
        <v>39881</v>
      </c>
      <c r="E127" s="811">
        <v>83548</v>
      </c>
      <c r="F127" s="812">
        <v>42564</v>
      </c>
      <c r="G127" s="813">
        <v>40984</v>
      </c>
      <c r="H127" s="814">
        <v>-2072</v>
      </c>
      <c r="I127" s="815">
        <v>-969</v>
      </c>
      <c r="J127" s="816">
        <v>-1103</v>
      </c>
      <c r="L127" s="802"/>
      <c r="M127" s="802"/>
      <c r="N127" s="802"/>
      <c r="O127" s="801"/>
    </row>
    <row r="128" spans="1:15" ht="17.100000000000001" customHeight="1">
      <c r="A128" s="825" t="s">
        <v>561</v>
      </c>
      <c r="B128" s="811">
        <v>96193</v>
      </c>
      <c r="C128" s="812">
        <v>48945</v>
      </c>
      <c r="D128" s="813">
        <v>47248</v>
      </c>
      <c r="E128" s="811">
        <v>99850</v>
      </c>
      <c r="F128" s="812">
        <v>50382</v>
      </c>
      <c r="G128" s="813">
        <v>49468</v>
      </c>
      <c r="H128" s="814">
        <v>-3657</v>
      </c>
      <c r="I128" s="815">
        <v>-1437</v>
      </c>
      <c r="J128" s="816">
        <v>-2220</v>
      </c>
      <c r="L128" s="802"/>
      <c r="M128" s="802"/>
      <c r="N128" s="802"/>
      <c r="O128" s="801"/>
    </row>
    <row r="129" spans="1:15" ht="17.100000000000001" customHeight="1">
      <c r="A129" s="826" t="s">
        <v>562</v>
      </c>
      <c r="B129" s="811">
        <v>65801</v>
      </c>
      <c r="C129" s="812">
        <v>33650</v>
      </c>
      <c r="D129" s="813">
        <v>32151</v>
      </c>
      <c r="E129" s="811">
        <v>65245</v>
      </c>
      <c r="F129" s="812">
        <v>33025</v>
      </c>
      <c r="G129" s="813">
        <v>32220</v>
      </c>
      <c r="H129" s="814">
        <v>556</v>
      </c>
      <c r="I129" s="815">
        <v>625</v>
      </c>
      <c r="J129" s="816">
        <v>-69</v>
      </c>
      <c r="L129" s="802"/>
      <c r="M129" s="802"/>
      <c r="N129" s="802"/>
      <c r="O129" s="801"/>
    </row>
    <row r="130" spans="1:15" ht="17.100000000000001" customHeight="1">
      <c r="A130" s="826" t="s">
        <v>563</v>
      </c>
      <c r="B130" s="811">
        <v>99772</v>
      </c>
      <c r="C130" s="812">
        <v>50741</v>
      </c>
      <c r="D130" s="813">
        <v>49031</v>
      </c>
      <c r="E130" s="811">
        <v>122023</v>
      </c>
      <c r="F130" s="812">
        <v>60325</v>
      </c>
      <c r="G130" s="813">
        <v>61698</v>
      </c>
      <c r="H130" s="814">
        <v>-22251</v>
      </c>
      <c r="I130" s="815">
        <v>-9584</v>
      </c>
      <c r="J130" s="816">
        <v>-12667</v>
      </c>
      <c r="L130" s="802"/>
      <c r="M130" s="802"/>
      <c r="N130" s="802"/>
      <c r="O130" s="801"/>
    </row>
    <row r="131" spans="1:15" ht="17.100000000000001" customHeight="1">
      <c r="A131" s="826" t="s">
        <v>564</v>
      </c>
      <c r="B131" s="811">
        <v>123505</v>
      </c>
      <c r="C131" s="812">
        <v>57364</v>
      </c>
      <c r="D131" s="813">
        <v>66141</v>
      </c>
      <c r="E131" s="811">
        <v>103070</v>
      </c>
      <c r="F131" s="812">
        <v>43658</v>
      </c>
      <c r="G131" s="813">
        <v>59412</v>
      </c>
      <c r="H131" s="814">
        <v>20435</v>
      </c>
      <c r="I131" s="815">
        <v>13706</v>
      </c>
      <c r="J131" s="816">
        <v>6729</v>
      </c>
      <c r="L131" s="802"/>
      <c r="M131" s="802"/>
      <c r="N131" s="802"/>
      <c r="O131" s="801"/>
    </row>
    <row r="132" spans="1:15" ht="17.100000000000001" customHeight="1">
      <c r="A132" s="826" t="s">
        <v>565</v>
      </c>
      <c r="B132" s="811">
        <v>109544</v>
      </c>
      <c r="C132" s="812">
        <v>49812</v>
      </c>
      <c r="D132" s="813">
        <v>59732</v>
      </c>
      <c r="E132" s="811">
        <v>120264</v>
      </c>
      <c r="F132" s="812">
        <v>50140</v>
      </c>
      <c r="G132" s="813">
        <v>70124</v>
      </c>
      <c r="H132" s="814">
        <v>-10720</v>
      </c>
      <c r="I132" s="815">
        <v>-328</v>
      </c>
      <c r="J132" s="816">
        <v>-10392</v>
      </c>
      <c r="L132" s="802"/>
      <c r="M132" s="802"/>
      <c r="N132" s="802"/>
      <c r="O132" s="801"/>
    </row>
    <row r="133" spans="1:15" ht="17.100000000000001" customHeight="1">
      <c r="A133" s="826" t="s">
        <v>566</v>
      </c>
      <c r="B133" s="811">
        <v>136778</v>
      </c>
      <c r="C133" s="812">
        <v>63771</v>
      </c>
      <c r="D133" s="813">
        <v>73007</v>
      </c>
      <c r="E133" s="811">
        <v>140024</v>
      </c>
      <c r="F133" s="812">
        <v>62008</v>
      </c>
      <c r="G133" s="813">
        <v>78016</v>
      </c>
      <c r="H133" s="814">
        <v>-3246</v>
      </c>
      <c r="I133" s="815">
        <v>1763</v>
      </c>
      <c r="J133" s="816">
        <v>-5009</v>
      </c>
      <c r="L133" s="802"/>
      <c r="M133" s="802"/>
      <c r="N133" s="802"/>
      <c r="O133" s="801"/>
    </row>
    <row r="134" spans="1:15" ht="17.100000000000001" customHeight="1">
      <c r="A134" s="826" t="s">
        <v>567</v>
      </c>
      <c r="B134" s="811">
        <v>118089</v>
      </c>
      <c r="C134" s="812">
        <v>58413</v>
      </c>
      <c r="D134" s="813">
        <v>59676</v>
      </c>
      <c r="E134" s="811">
        <v>110663</v>
      </c>
      <c r="F134" s="812">
        <v>51913</v>
      </c>
      <c r="G134" s="813">
        <v>58750</v>
      </c>
      <c r="H134" s="814">
        <v>7426</v>
      </c>
      <c r="I134" s="815">
        <v>6500</v>
      </c>
      <c r="J134" s="816">
        <v>926</v>
      </c>
      <c r="L134" s="802"/>
      <c r="M134" s="802"/>
      <c r="N134" s="802"/>
      <c r="O134" s="801"/>
    </row>
    <row r="135" spans="1:15" ht="17.100000000000001" customHeight="1">
      <c r="A135" s="826" t="s">
        <v>568</v>
      </c>
      <c r="B135" s="811">
        <v>85925</v>
      </c>
      <c r="C135" s="812">
        <v>44197</v>
      </c>
      <c r="D135" s="813">
        <v>41728</v>
      </c>
      <c r="E135" s="811">
        <v>75168</v>
      </c>
      <c r="F135" s="812">
        <v>36977</v>
      </c>
      <c r="G135" s="813">
        <v>38191</v>
      </c>
      <c r="H135" s="814">
        <v>10757</v>
      </c>
      <c r="I135" s="815">
        <v>7220</v>
      </c>
      <c r="J135" s="816">
        <v>3537</v>
      </c>
      <c r="L135" s="802"/>
      <c r="M135" s="802"/>
      <c r="N135" s="802"/>
      <c r="O135" s="801"/>
    </row>
    <row r="136" spans="1:15" ht="17.100000000000001" customHeight="1">
      <c r="A136" s="826" t="s">
        <v>569</v>
      </c>
      <c r="B136" s="811">
        <v>65901</v>
      </c>
      <c r="C136" s="812">
        <v>34239</v>
      </c>
      <c r="D136" s="813">
        <v>31662</v>
      </c>
      <c r="E136" s="811">
        <v>55047</v>
      </c>
      <c r="F136" s="812">
        <v>27392</v>
      </c>
      <c r="G136" s="813">
        <v>27655</v>
      </c>
      <c r="H136" s="814">
        <v>10854</v>
      </c>
      <c r="I136" s="815">
        <v>6847</v>
      </c>
      <c r="J136" s="816">
        <v>4007</v>
      </c>
      <c r="L136" s="802"/>
      <c r="M136" s="802"/>
      <c r="N136" s="802"/>
      <c r="O136" s="801"/>
    </row>
    <row r="137" spans="1:15" ht="17.100000000000001" customHeight="1">
      <c r="A137" s="826" t="s">
        <v>570</v>
      </c>
      <c r="B137" s="811">
        <v>53523</v>
      </c>
      <c r="C137" s="812">
        <v>27606</v>
      </c>
      <c r="D137" s="813">
        <v>25917</v>
      </c>
      <c r="E137" s="811">
        <v>43715</v>
      </c>
      <c r="F137" s="812">
        <v>21403</v>
      </c>
      <c r="G137" s="813">
        <v>22312</v>
      </c>
      <c r="H137" s="814">
        <v>9808</v>
      </c>
      <c r="I137" s="815">
        <v>6203</v>
      </c>
      <c r="J137" s="816">
        <v>3605</v>
      </c>
      <c r="L137" s="802"/>
      <c r="M137" s="802"/>
      <c r="N137" s="802"/>
      <c r="O137" s="801"/>
    </row>
    <row r="138" spans="1:15" ht="17.100000000000001" customHeight="1">
      <c r="A138" s="826" t="s">
        <v>571</v>
      </c>
      <c r="B138" s="818">
        <v>54237</v>
      </c>
      <c r="C138" s="819">
        <v>26847</v>
      </c>
      <c r="D138" s="820">
        <v>27390</v>
      </c>
      <c r="E138" s="818">
        <v>44365</v>
      </c>
      <c r="F138" s="819">
        <v>21159</v>
      </c>
      <c r="G138" s="820">
        <v>23206</v>
      </c>
      <c r="H138" s="821">
        <v>9872</v>
      </c>
      <c r="I138" s="822">
        <v>5688</v>
      </c>
      <c r="J138" s="823">
        <v>4184</v>
      </c>
      <c r="L138" s="802"/>
      <c r="M138" s="802"/>
      <c r="N138" s="802"/>
      <c r="O138" s="801"/>
    </row>
    <row r="139" spans="1:15" ht="17.100000000000001" customHeight="1">
      <c r="A139" s="826" t="s">
        <v>572</v>
      </c>
      <c r="B139" s="818">
        <v>52461</v>
      </c>
      <c r="C139" s="819">
        <v>25563</v>
      </c>
      <c r="D139" s="820">
        <v>26898</v>
      </c>
      <c r="E139" s="818">
        <v>44543</v>
      </c>
      <c r="F139" s="819">
        <v>20642</v>
      </c>
      <c r="G139" s="820">
        <v>23901</v>
      </c>
      <c r="H139" s="821">
        <v>7918</v>
      </c>
      <c r="I139" s="822">
        <v>4921</v>
      </c>
      <c r="J139" s="823">
        <v>2997</v>
      </c>
      <c r="L139" s="802"/>
      <c r="M139" s="802"/>
      <c r="N139" s="802"/>
      <c r="O139" s="801"/>
    </row>
    <row r="140" spans="1:15" ht="17.100000000000001" customHeight="1">
      <c r="A140" s="826" t="s">
        <v>573</v>
      </c>
      <c r="B140" s="818">
        <v>36144</v>
      </c>
      <c r="C140" s="819">
        <v>16516</v>
      </c>
      <c r="D140" s="820">
        <v>19628</v>
      </c>
      <c r="E140" s="818">
        <v>33430</v>
      </c>
      <c r="F140" s="819">
        <v>14523</v>
      </c>
      <c r="G140" s="820">
        <v>18907</v>
      </c>
      <c r="H140" s="821">
        <v>2714</v>
      </c>
      <c r="I140" s="822">
        <v>1993</v>
      </c>
      <c r="J140" s="823">
        <v>721</v>
      </c>
      <c r="L140" s="802"/>
      <c r="M140" s="802"/>
      <c r="N140" s="802"/>
      <c r="O140" s="801"/>
    </row>
    <row r="141" spans="1:15" ht="17.100000000000001" customHeight="1">
      <c r="A141" s="826" t="s">
        <v>574</v>
      </c>
      <c r="B141" s="818">
        <v>21856</v>
      </c>
      <c r="C141" s="819">
        <v>8928</v>
      </c>
      <c r="D141" s="820">
        <v>12928</v>
      </c>
      <c r="E141" s="818">
        <v>22538</v>
      </c>
      <c r="F141" s="819">
        <v>8922</v>
      </c>
      <c r="G141" s="820">
        <v>13616</v>
      </c>
      <c r="H141" s="821">
        <v>-682</v>
      </c>
      <c r="I141" s="822">
        <v>6</v>
      </c>
      <c r="J141" s="823">
        <v>-688</v>
      </c>
      <c r="L141" s="802"/>
      <c r="M141" s="802"/>
      <c r="N141" s="802"/>
      <c r="O141" s="801"/>
    </row>
    <row r="142" spans="1:15" ht="17.100000000000001" customHeight="1">
      <c r="A142" s="826" t="s">
        <v>575</v>
      </c>
      <c r="B142" s="818">
        <v>7895</v>
      </c>
      <c r="C142" s="819">
        <v>2675</v>
      </c>
      <c r="D142" s="820">
        <v>5220</v>
      </c>
      <c r="E142" s="818">
        <v>8785</v>
      </c>
      <c r="F142" s="819">
        <v>3081</v>
      </c>
      <c r="G142" s="820">
        <v>5704</v>
      </c>
      <c r="H142" s="821">
        <v>-890</v>
      </c>
      <c r="I142" s="822">
        <v>-406</v>
      </c>
      <c r="J142" s="823">
        <v>-484</v>
      </c>
      <c r="L142" s="802"/>
      <c r="M142" s="802"/>
      <c r="N142" s="802"/>
      <c r="O142" s="801"/>
    </row>
    <row r="143" spans="1:15" ht="17.100000000000001" customHeight="1">
      <c r="A143" s="1700" t="s">
        <v>928</v>
      </c>
      <c r="B143" s="804">
        <v>11151</v>
      </c>
      <c r="C143" s="805">
        <v>3055</v>
      </c>
      <c r="D143" s="806">
        <v>8096</v>
      </c>
      <c r="E143" s="804">
        <v>12559</v>
      </c>
      <c r="F143" s="805">
        <v>3625</v>
      </c>
      <c r="G143" s="806">
        <v>8934</v>
      </c>
      <c r="H143" s="807">
        <v>-1408</v>
      </c>
      <c r="I143" s="808">
        <v>-570</v>
      </c>
      <c r="J143" s="809">
        <v>-838</v>
      </c>
      <c r="L143" s="802"/>
      <c r="M143" s="802"/>
      <c r="N143" s="802"/>
      <c r="O143" s="801"/>
    </row>
    <row r="144" spans="1:15" ht="17.100000000000001" customHeight="1">
      <c r="A144" s="1700" t="s">
        <v>929</v>
      </c>
      <c r="B144" s="804">
        <v>4633</v>
      </c>
      <c r="C144" s="805">
        <v>1018</v>
      </c>
      <c r="D144" s="806">
        <v>3615</v>
      </c>
      <c r="E144" s="804">
        <v>5145</v>
      </c>
      <c r="F144" s="805">
        <v>1258</v>
      </c>
      <c r="G144" s="806">
        <v>3887</v>
      </c>
      <c r="H144" s="807">
        <v>-512</v>
      </c>
      <c r="I144" s="808">
        <v>-240</v>
      </c>
      <c r="J144" s="809">
        <v>-272</v>
      </c>
      <c r="L144" s="802"/>
      <c r="M144" s="802"/>
      <c r="N144" s="802"/>
      <c r="O144" s="801"/>
    </row>
    <row r="145" spans="1:15" ht="17.100000000000001" customHeight="1">
      <c r="A145" s="1700" t="s">
        <v>930</v>
      </c>
      <c r="B145" s="804">
        <v>2248</v>
      </c>
      <c r="C145" s="805">
        <v>410</v>
      </c>
      <c r="D145" s="806">
        <v>1838</v>
      </c>
      <c r="E145" s="804">
        <v>2423</v>
      </c>
      <c r="F145" s="805">
        <v>435</v>
      </c>
      <c r="G145" s="806">
        <v>1988</v>
      </c>
      <c r="H145" s="807">
        <v>-175</v>
      </c>
      <c r="I145" s="808">
        <v>-25</v>
      </c>
      <c r="J145" s="809">
        <v>-150</v>
      </c>
      <c r="L145" s="802"/>
      <c r="M145" s="802"/>
      <c r="N145" s="802"/>
      <c r="O145" s="801"/>
    </row>
    <row r="146" spans="1:15" ht="17.100000000000001" customHeight="1">
      <c r="A146" s="1700" t="s">
        <v>931</v>
      </c>
      <c r="B146" s="804">
        <v>432</v>
      </c>
      <c r="C146" s="805">
        <v>54</v>
      </c>
      <c r="D146" s="806">
        <v>378</v>
      </c>
      <c r="E146" s="804">
        <v>463</v>
      </c>
      <c r="F146" s="805">
        <v>68</v>
      </c>
      <c r="G146" s="806">
        <v>395</v>
      </c>
      <c r="H146" s="807">
        <v>-31</v>
      </c>
      <c r="I146" s="808">
        <v>-14</v>
      </c>
      <c r="J146" s="809">
        <v>-17</v>
      </c>
      <c r="L146" s="802"/>
      <c r="M146" s="802"/>
      <c r="N146" s="802"/>
      <c r="O146" s="801"/>
    </row>
    <row r="147" spans="1:15" ht="17.100000000000001" customHeight="1">
      <c r="A147" s="827" t="s">
        <v>932</v>
      </c>
      <c r="B147" s="828">
        <v>59</v>
      </c>
      <c r="C147" s="829">
        <v>22</v>
      </c>
      <c r="D147" s="830">
        <v>37</v>
      </c>
      <c r="E147" s="828">
        <v>53</v>
      </c>
      <c r="F147" s="829">
        <v>12</v>
      </c>
      <c r="G147" s="830">
        <v>41</v>
      </c>
      <c r="H147" s="831">
        <v>6</v>
      </c>
      <c r="I147" s="832">
        <v>10</v>
      </c>
      <c r="J147" s="833">
        <v>-4</v>
      </c>
      <c r="L147" s="802"/>
      <c r="M147" s="802"/>
      <c r="N147" s="802"/>
      <c r="O147" s="801"/>
    </row>
    <row r="148" spans="1:15" ht="20.100000000000001" customHeight="1">
      <c r="A148" s="810"/>
      <c r="B148" s="2242" t="s">
        <v>158</v>
      </c>
      <c r="C148" s="2243"/>
      <c r="D148" s="2243"/>
      <c r="E148" s="2243"/>
      <c r="F148" s="2243"/>
      <c r="G148" s="2243"/>
      <c r="H148" s="2243"/>
      <c r="I148" s="2243"/>
      <c r="J148" s="2244"/>
      <c r="L148" s="802"/>
      <c r="M148" s="802"/>
      <c r="N148" s="802"/>
      <c r="O148" s="801"/>
    </row>
    <row r="149" spans="1:15" s="801" customFormat="1" ht="20.100000000000001" customHeight="1">
      <c r="A149" s="794" t="s">
        <v>576</v>
      </c>
      <c r="B149" s="795">
        <v>137749</v>
      </c>
      <c r="C149" s="796">
        <v>76024</v>
      </c>
      <c r="D149" s="797">
        <v>61725</v>
      </c>
      <c r="E149" s="795">
        <v>46929</v>
      </c>
      <c r="F149" s="796">
        <v>26605</v>
      </c>
      <c r="G149" s="797">
        <v>20324</v>
      </c>
      <c r="H149" s="798">
        <v>90820</v>
      </c>
      <c r="I149" s="799">
        <v>49419</v>
      </c>
      <c r="J149" s="800">
        <v>41401</v>
      </c>
      <c r="L149" s="802"/>
      <c r="M149" s="802"/>
      <c r="N149" s="802"/>
    </row>
    <row r="150" spans="1:15" ht="15" customHeight="1">
      <c r="A150" s="803" t="s">
        <v>522</v>
      </c>
      <c r="B150" s="804"/>
      <c r="C150" s="805"/>
      <c r="D150" s="806"/>
      <c r="E150" s="804"/>
      <c r="F150" s="805"/>
      <c r="G150" s="806"/>
      <c r="H150" s="807"/>
      <c r="I150" s="808"/>
      <c r="J150" s="809"/>
      <c r="L150" s="802"/>
      <c r="M150" s="802"/>
      <c r="N150" s="802"/>
    </row>
    <row r="151" spans="1:15" ht="17.100000000000001" customHeight="1">
      <c r="A151" s="810" t="s">
        <v>523</v>
      </c>
      <c r="B151" s="811">
        <v>16101</v>
      </c>
      <c r="C151" s="812">
        <v>8430</v>
      </c>
      <c r="D151" s="813">
        <v>7671</v>
      </c>
      <c r="E151" s="811">
        <v>4160</v>
      </c>
      <c r="F151" s="812">
        <v>2150</v>
      </c>
      <c r="G151" s="813">
        <v>2010</v>
      </c>
      <c r="H151" s="814">
        <v>11941</v>
      </c>
      <c r="I151" s="815">
        <v>6280</v>
      </c>
      <c r="J151" s="816">
        <v>5661</v>
      </c>
      <c r="L151" s="802"/>
      <c r="M151" s="802"/>
      <c r="N151" s="802"/>
      <c r="O151" s="801"/>
    </row>
    <row r="152" spans="1:15" ht="17.100000000000001" customHeight="1">
      <c r="A152" s="817" t="s">
        <v>524</v>
      </c>
      <c r="B152" s="818">
        <v>103542</v>
      </c>
      <c r="C152" s="819">
        <v>61880</v>
      </c>
      <c r="D152" s="820">
        <v>41662</v>
      </c>
      <c r="E152" s="818">
        <v>35453</v>
      </c>
      <c r="F152" s="819">
        <v>22119</v>
      </c>
      <c r="G152" s="820">
        <v>13334</v>
      </c>
      <c r="H152" s="821">
        <v>68089</v>
      </c>
      <c r="I152" s="822">
        <v>39761</v>
      </c>
      <c r="J152" s="823">
        <v>28328</v>
      </c>
      <c r="L152" s="802"/>
      <c r="M152" s="802"/>
      <c r="N152" s="802"/>
      <c r="O152" s="801"/>
    </row>
    <row r="153" spans="1:15" ht="17.100000000000001" customHeight="1">
      <c r="A153" s="817" t="s">
        <v>525</v>
      </c>
      <c r="B153" s="818">
        <v>18106</v>
      </c>
      <c r="C153" s="819">
        <v>5714</v>
      </c>
      <c r="D153" s="820">
        <v>12392</v>
      </c>
      <c r="E153" s="818">
        <v>7316</v>
      </c>
      <c r="F153" s="819">
        <v>2336</v>
      </c>
      <c r="G153" s="820">
        <v>4980</v>
      </c>
      <c r="H153" s="821">
        <v>10790</v>
      </c>
      <c r="I153" s="822">
        <v>3378</v>
      </c>
      <c r="J153" s="823">
        <v>7412</v>
      </c>
      <c r="L153" s="802"/>
      <c r="M153" s="802"/>
      <c r="N153" s="802"/>
      <c r="O153" s="801"/>
    </row>
    <row r="154" spans="1:15" ht="15" customHeight="1">
      <c r="A154" s="835" t="s">
        <v>559</v>
      </c>
      <c r="B154" s="804"/>
      <c r="C154" s="805"/>
      <c r="D154" s="806"/>
      <c r="E154" s="804"/>
      <c r="F154" s="805"/>
      <c r="G154" s="806"/>
      <c r="H154" s="807"/>
      <c r="I154" s="808"/>
      <c r="J154" s="809"/>
      <c r="L154" s="802"/>
      <c r="M154" s="802"/>
      <c r="N154" s="802"/>
    </row>
    <row r="155" spans="1:15" ht="17.100000000000001" customHeight="1">
      <c r="A155" s="824" t="s">
        <v>560</v>
      </c>
      <c r="B155" s="811">
        <v>4091</v>
      </c>
      <c r="C155" s="812">
        <v>2132</v>
      </c>
      <c r="D155" s="813">
        <v>1959</v>
      </c>
      <c r="E155" s="811">
        <v>648</v>
      </c>
      <c r="F155" s="812">
        <v>347</v>
      </c>
      <c r="G155" s="813">
        <v>301</v>
      </c>
      <c r="H155" s="814">
        <v>3443</v>
      </c>
      <c r="I155" s="815">
        <v>1785</v>
      </c>
      <c r="J155" s="816">
        <v>1658</v>
      </c>
      <c r="L155" s="802"/>
      <c r="M155" s="802"/>
      <c r="N155" s="802"/>
      <c r="O155" s="801"/>
    </row>
    <row r="156" spans="1:15" ht="17.100000000000001" customHeight="1">
      <c r="A156" s="825" t="s">
        <v>561</v>
      </c>
      <c r="B156" s="811">
        <v>5523</v>
      </c>
      <c r="C156" s="812">
        <v>2878</v>
      </c>
      <c r="D156" s="813">
        <v>2645</v>
      </c>
      <c r="E156" s="811">
        <v>1591</v>
      </c>
      <c r="F156" s="812">
        <v>822</v>
      </c>
      <c r="G156" s="813">
        <v>769</v>
      </c>
      <c r="H156" s="814">
        <v>3932</v>
      </c>
      <c r="I156" s="815">
        <v>2056</v>
      </c>
      <c r="J156" s="816">
        <v>1876</v>
      </c>
      <c r="L156" s="802"/>
      <c r="M156" s="802"/>
      <c r="N156" s="802"/>
      <c r="O156" s="801"/>
    </row>
    <row r="157" spans="1:15" ht="17.100000000000001" customHeight="1">
      <c r="A157" s="826" t="s">
        <v>562</v>
      </c>
      <c r="B157" s="811">
        <v>5429</v>
      </c>
      <c r="C157" s="812">
        <v>2878</v>
      </c>
      <c r="D157" s="813">
        <v>2551</v>
      </c>
      <c r="E157" s="811">
        <v>1626</v>
      </c>
      <c r="F157" s="812">
        <v>832</v>
      </c>
      <c r="G157" s="813">
        <v>794</v>
      </c>
      <c r="H157" s="814">
        <v>3803</v>
      </c>
      <c r="I157" s="815">
        <v>2046</v>
      </c>
      <c r="J157" s="816">
        <v>1757</v>
      </c>
      <c r="L157" s="802"/>
      <c r="M157" s="802"/>
      <c r="N157" s="802"/>
      <c r="O157" s="801"/>
    </row>
    <row r="158" spans="1:15" ht="17.100000000000001" customHeight="1">
      <c r="A158" s="826" t="s">
        <v>563</v>
      </c>
      <c r="B158" s="811">
        <v>5502</v>
      </c>
      <c r="C158" s="812">
        <v>3014</v>
      </c>
      <c r="D158" s="813">
        <v>2488</v>
      </c>
      <c r="E158" s="811">
        <v>1586</v>
      </c>
      <c r="F158" s="812">
        <v>896</v>
      </c>
      <c r="G158" s="813">
        <v>690</v>
      </c>
      <c r="H158" s="814">
        <v>3916</v>
      </c>
      <c r="I158" s="815">
        <v>2118</v>
      </c>
      <c r="J158" s="816">
        <v>1798</v>
      </c>
      <c r="L158" s="802"/>
      <c r="M158" s="802"/>
      <c r="N158" s="802"/>
      <c r="O158" s="801"/>
    </row>
    <row r="159" spans="1:15" ht="17.100000000000001" customHeight="1">
      <c r="A159" s="826" t="s">
        <v>564</v>
      </c>
      <c r="B159" s="811">
        <v>10968</v>
      </c>
      <c r="C159" s="812">
        <v>6070</v>
      </c>
      <c r="D159" s="813">
        <v>4898</v>
      </c>
      <c r="E159" s="811">
        <v>3044</v>
      </c>
      <c r="F159" s="812">
        <v>1771</v>
      </c>
      <c r="G159" s="813">
        <v>1273</v>
      </c>
      <c r="H159" s="814">
        <v>7924</v>
      </c>
      <c r="I159" s="815">
        <v>4299</v>
      </c>
      <c r="J159" s="816">
        <v>3625</v>
      </c>
      <c r="L159" s="802"/>
      <c r="M159" s="802"/>
      <c r="N159" s="802"/>
      <c r="O159" s="801"/>
    </row>
    <row r="160" spans="1:15" ht="17.100000000000001" customHeight="1">
      <c r="A160" s="826" t="s">
        <v>565</v>
      </c>
      <c r="B160" s="811">
        <v>15796</v>
      </c>
      <c r="C160" s="812">
        <v>9493</v>
      </c>
      <c r="D160" s="813">
        <v>6303</v>
      </c>
      <c r="E160" s="811">
        <v>5228</v>
      </c>
      <c r="F160" s="812">
        <v>3144</v>
      </c>
      <c r="G160" s="813">
        <v>2084</v>
      </c>
      <c r="H160" s="814">
        <v>10568</v>
      </c>
      <c r="I160" s="815">
        <v>6349</v>
      </c>
      <c r="J160" s="816">
        <v>4219</v>
      </c>
      <c r="L160" s="802"/>
      <c r="M160" s="802"/>
      <c r="N160" s="802"/>
      <c r="O160" s="801"/>
    </row>
    <row r="161" spans="1:15" ht="17.100000000000001" customHeight="1">
      <c r="A161" s="826" t="s">
        <v>566</v>
      </c>
      <c r="B161" s="811">
        <v>18445</v>
      </c>
      <c r="C161" s="812">
        <v>10998</v>
      </c>
      <c r="D161" s="813">
        <v>7447</v>
      </c>
      <c r="E161" s="811">
        <v>6578</v>
      </c>
      <c r="F161" s="812">
        <v>4141</v>
      </c>
      <c r="G161" s="813">
        <v>2437</v>
      </c>
      <c r="H161" s="814">
        <v>11867</v>
      </c>
      <c r="I161" s="815">
        <v>6857</v>
      </c>
      <c r="J161" s="816">
        <v>5010</v>
      </c>
      <c r="L161" s="802"/>
      <c r="M161" s="802"/>
      <c r="N161" s="802"/>
      <c r="O161" s="801"/>
    </row>
    <row r="162" spans="1:15" ht="17.100000000000001" customHeight="1">
      <c r="A162" s="826" t="s">
        <v>567</v>
      </c>
      <c r="B162" s="811">
        <v>16819</v>
      </c>
      <c r="C162" s="812">
        <v>9871</v>
      </c>
      <c r="D162" s="813">
        <v>6948</v>
      </c>
      <c r="E162" s="811">
        <v>6007</v>
      </c>
      <c r="F162" s="812">
        <v>3759</v>
      </c>
      <c r="G162" s="813">
        <v>2248</v>
      </c>
      <c r="H162" s="814">
        <v>10812</v>
      </c>
      <c r="I162" s="815">
        <v>6112</v>
      </c>
      <c r="J162" s="816">
        <v>4700</v>
      </c>
      <c r="L162" s="802"/>
      <c r="M162" s="802"/>
      <c r="N162" s="802"/>
      <c r="O162" s="801"/>
    </row>
    <row r="163" spans="1:15" ht="17.100000000000001" customHeight="1">
      <c r="A163" s="826" t="s">
        <v>568</v>
      </c>
      <c r="B163" s="811">
        <v>13010</v>
      </c>
      <c r="C163" s="812">
        <v>7782</v>
      </c>
      <c r="D163" s="813">
        <v>5228</v>
      </c>
      <c r="E163" s="811">
        <v>4736</v>
      </c>
      <c r="F163" s="812">
        <v>2919</v>
      </c>
      <c r="G163" s="813">
        <v>1817</v>
      </c>
      <c r="H163" s="814">
        <v>8274</v>
      </c>
      <c r="I163" s="815">
        <v>4863</v>
      </c>
      <c r="J163" s="816">
        <v>3411</v>
      </c>
      <c r="L163" s="802"/>
      <c r="M163" s="802"/>
      <c r="N163" s="802"/>
      <c r="O163" s="801"/>
    </row>
    <row r="164" spans="1:15" ht="17.100000000000001" customHeight="1">
      <c r="A164" s="826" t="s">
        <v>569</v>
      </c>
      <c r="B164" s="811">
        <v>10196</v>
      </c>
      <c r="C164" s="812">
        <v>5818</v>
      </c>
      <c r="D164" s="813">
        <v>4378</v>
      </c>
      <c r="E164" s="811">
        <v>3715</v>
      </c>
      <c r="F164" s="812">
        <v>2255</v>
      </c>
      <c r="G164" s="813">
        <v>1460</v>
      </c>
      <c r="H164" s="814">
        <v>6481</v>
      </c>
      <c r="I164" s="815">
        <v>3563</v>
      </c>
      <c r="J164" s="816">
        <v>2918</v>
      </c>
      <c r="L164" s="802"/>
      <c r="M164" s="802"/>
      <c r="N164" s="802"/>
      <c r="O164" s="801"/>
    </row>
    <row r="165" spans="1:15" ht="17.100000000000001" customHeight="1">
      <c r="A165" s="826" t="s">
        <v>570</v>
      </c>
      <c r="B165" s="811">
        <v>8470</v>
      </c>
      <c r="C165" s="812">
        <v>4708</v>
      </c>
      <c r="D165" s="813">
        <v>3762</v>
      </c>
      <c r="E165" s="811">
        <v>3012</v>
      </c>
      <c r="F165" s="812">
        <v>1761</v>
      </c>
      <c r="G165" s="813">
        <v>1251</v>
      </c>
      <c r="H165" s="814">
        <v>5458</v>
      </c>
      <c r="I165" s="815">
        <v>2947</v>
      </c>
      <c r="J165" s="816">
        <v>2511</v>
      </c>
      <c r="L165" s="802"/>
      <c r="M165" s="802"/>
      <c r="N165" s="802"/>
      <c r="O165" s="801"/>
    </row>
    <row r="166" spans="1:15" ht="17.100000000000001" customHeight="1">
      <c r="A166" s="826" t="s">
        <v>571</v>
      </c>
      <c r="B166" s="818">
        <v>7894</v>
      </c>
      <c r="C166" s="819">
        <v>3902</v>
      </c>
      <c r="D166" s="820">
        <v>3992</v>
      </c>
      <c r="E166" s="818">
        <v>2691</v>
      </c>
      <c r="F166" s="819">
        <v>1386</v>
      </c>
      <c r="G166" s="820">
        <v>1305</v>
      </c>
      <c r="H166" s="821">
        <v>5203</v>
      </c>
      <c r="I166" s="822">
        <v>2516</v>
      </c>
      <c r="J166" s="823">
        <v>2687</v>
      </c>
      <c r="L166" s="802"/>
      <c r="M166" s="802"/>
      <c r="N166" s="802"/>
      <c r="O166" s="801"/>
    </row>
    <row r="167" spans="1:15" ht="17.100000000000001" customHeight="1">
      <c r="A167" s="826" t="s">
        <v>572</v>
      </c>
      <c r="B167" s="818">
        <v>6915</v>
      </c>
      <c r="C167" s="819">
        <v>3217</v>
      </c>
      <c r="D167" s="820">
        <v>3698</v>
      </c>
      <c r="E167" s="818">
        <v>2464</v>
      </c>
      <c r="F167" s="819">
        <v>1138</v>
      </c>
      <c r="G167" s="820">
        <v>1326</v>
      </c>
      <c r="H167" s="821">
        <v>4451</v>
      </c>
      <c r="I167" s="822">
        <v>2079</v>
      </c>
      <c r="J167" s="823">
        <v>2372</v>
      </c>
      <c r="L167" s="802"/>
      <c r="M167" s="802"/>
      <c r="N167" s="802"/>
      <c r="O167" s="801"/>
    </row>
    <row r="168" spans="1:15" ht="17.100000000000001" customHeight="1">
      <c r="A168" s="826" t="s">
        <v>573</v>
      </c>
      <c r="B168" s="818">
        <v>4193</v>
      </c>
      <c r="C168" s="819">
        <v>1844</v>
      </c>
      <c r="D168" s="820">
        <v>2349</v>
      </c>
      <c r="E168" s="818">
        <v>1657</v>
      </c>
      <c r="F168" s="819">
        <v>687</v>
      </c>
      <c r="G168" s="820">
        <v>970</v>
      </c>
      <c r="H168" s="821">
        <v>2536</v>
      </c>
      <c r="I168" s="822">
        <v>1157</v>
      </c>
      <c r="J168" s="823">
        <v>1379</v>
      </c>
      <c r="L168" s="802"/>
      <c r="M168" s="802"/>
      <c r="N168" s="802"/>
      <c r="O168" s="801"/>
    </row>
    <row r="169" spans="1:15" ht="17.100000000000001" customHeight="1">
      <c r="A169" s="826" t="s">
        <v>574</v>
      </c>
      <c r="B169" s="818">
        <v>2274</v>
      </c>
      <c r="C169" s="819">
        <v>826</v>
      </c>
      <c r="D169" s="820">
        <v>1448</v>
      </c>
      <c r="E169" s="818">
        <v>1013</v>
      </c>
      <c r="F169" s="819">
        <v>405</v>
      </c>
      <c r="G169" s="820">
        <v>608</v>
      </c>
      <c r="H169" s="821">
        <v>1261</v>
      </c>
      <c r="I169" s="822">
        <v>421</v>
      </c>
      <c r="J169" s="823">
        <v>840</v>
      </c>
      <c r="L169" s="802"/>
      <c r="M169" s="802"/>
      <c r="N169" s="802"/>
      <c r="O169" s="801"/>
    </row>
    <row r="170" spans="1:15" ht="17.100000000000001" customHeight="1">
      <c r="A170" s="826" t="s">
        <v>575</v>
      </c>
      <c r="B170" s="818">
        <v>849</v>
      </c>
      <c r="C170" s="819">
        <v>256</v>
      </c>
      <c r="D170" s="820">
        <v>593</v>
      </c>
      <c r="E170" s="818">
        <v>435</v>
      </c>
      <c r="F170" s="819">
        <v>128</v>
      </c>
      <c r="G170" s="820">
        <v>307</v>
      </c>
      <c r="H170" s="821">
        <v>414</v>
      </c>
      <c r="I170" s="822">
        <v>128</v>
      </c>
      <c r="J170" s="823">
        <v>286</v>
      </c>
      <c r="L170" s="802"/>
      <c r="M170" s="802"/>
      <c r="N170" s="802"/>
      <c r="O170" s="801"/>
    </row>
    <row r="171" spans="1:15" ht="17.100000000000001" customHeight="1">
      <c r="A171" s="1700" t="s">
        <v>928</v>
      </c>
      <c r="B171" s="804">
        <v>979</v>
      </c>
      <c r="C171" s="805">
        <v>242</v>
      </c>
      <c r="D171" s="806">
        <v>737</v>
      </c>
      <c r="E171" s="804">
        <v>574</v>
      </c>
      <c r="F171" s="805">
        <v>135</v>
      </c>
      <c r="G171" s="806">
        <v>439</v>
      </c>
      <c r="H171" s="807">
        <v>405</v>
      </c>
      <c r="I171" s="808">
        <v>107</v>
      </c>
      <c r="J171" s="809">
        <v>298</v>
      </c>
      <c r="L171" s="802"/>
      <c r="M171" s="802"/>
      <c r="N171" s="802"/>
      <c r="O171" s="801"/>
    </row>
    <row r="172" spans="1:15" ht="17.100000000000001" customHeight="1">
      <c r="A172" s="1700" t="s">
        <v>929</v>
      </c>
      <c r="B172" s="804">
        <v>300</v>
      </c>
      <c r="C172" s="805">
        <v>73</v>
      </c>
      <c r="D172" s="806">
        <v>227</v>
      </c>
      <c r="E172" s="804">
        <v>218</v>
      </c>
      <c r="F172" s="805">
        <v>61</v>
      </c>
      <c r="G172" s="806">
        <v>157</v>
      </c>
      <c r="H172" s="807">
        <v>82</v>
      </c>
      <c r="I172" s="808">
        <v>12</v>
      </c>
      <c r="J172" s="809">
        <v>70</v>
      </c>
      <c r="L172" s="802"/>
      <c r="M172" s="802"/>
      <c r="N172" s="802"/>
      <c r="O172" s="801"/>
    </row>
    <row r="173" spans="1:15" ht="17.100000000000001" customHeight="1">
      <c r="A173" s="1700" t="s">
        <v>930</v>
      </c>
      <c r="B173" s="804">
        <v>82</v>
      </c>
      <c r="C173" s="805">
        <v>19</v>
      </c>
      <c r="D173" s="806">
        <v>63</v>
      </c>
      <c r="E173" s="804">
        <v>85</v>
      </c>
      <c r="F173" s="805">
        <v>18</v>
      </c>
      <c r="G173" s="806">
        <v>67</v>
      </c>
      <c r="H173" s="807">
        <v>-3</v>
      </c>
      <c r="I173" s="808">
        <v>1</v>
      </c>
      <c r="J173" s="809">
        <v>-4</v>
      </c>
      <c r="L173" s="802"/>
      <c r="M173" s="802"/>
      <c r="N173" s="802"/>
      <c r="O173" s="801"/>
    </row>
    <row r="174" spans="1:15" ht="17.100000000000001" customHeight="1">
      <c r="A174" s="1700" t="s">
        <v>931</v>
      </c>
      <c r="B174" s="804">
        <v>12</v>
      </c>
      <c r="C174" s="805">
        <v>2</v>
      </c>
      <c r="D174" s="806">
        <v>10</v>
      </c>
      <c r="E174" s="804">
        <v>18</v>
      </c>
      <c r="F174" s="805">
        <v>0</v>
      </c>
      <c r="G174" s="806">
        <v>18</v>
      </c>
      <c r="H174" s="807">
        <v>-6</v>
      </c>
      <c r="I174" s="808">
        <v>2</v>
      </c>
      <c r="J174" s="809">
        <v>-8</v>
      </c>
      <c r="L174" s="802"/>
      <c r="M174" s="802"/>
      <c r="N174" s="802"/>
      <c r="O174" s="801"/>
    </row>
    <row r="175" spans="1:15" ht="17.100000000000001" customHeight="1">
      <c r="A175" s="827" t="s">
        <v>932</v>
      </c>
      <c r="B175" s="828">
        <v>2</v>
      </c>
      <c r="C175" s="829">
        <v>1</v>
      </c>
      <c r="D175" s="830">
        <v>1</v>
      </c>
      <c r="E175" s="828">
        <v>3</v>
      </c>
      <c r="F175" s="829">
        <v>0</v>
      </c>
      <c r="G175" s="830">
        <v>3</v>
      </c>
      <c r="H175" s="831">
        <v>-1</v>
      </c>
      <c r="I175" s="832">
        <v>1</v>
      </c>
      <c r="J175" s="833">
        <v>-2</v>
      </c>
      <c r="L175" s="802"/>
      <c r="M175" s="802"/>
      <c r="N175" s="802"/>
      <c r="O175" s="801"/>
    </row>
    <row r="176" spans="1:15" ht="12" customHeight="1">
      <c r="A176" s="836"/>
      <c r="B176" s="837"/>
      <c r="C176" s="837"/>
      <c r="D176" s="837"/>
      <c r="E176" s="837"/>
      <c r="F176" s="837"/>
      <c r="G176" s="837"/>
      <c r="H176" s="838"/>
      <c r="I176" s="838"/>
      <c r="J176" s="838"/>
      <c r="L176" s="839"/>
      <c r="M176" s="839"/>
      <c r="N176" s="839"/>
      <c r="O176" s="801"/>
    </row>
    <row r="177" spans="1:15" ht="12" customHeight="1">
      <c r="A177" s="836"/>
      <c r="B177" s="837"/>
      <c r="C177" s="837"/>
      <c r="D177" s="837"/>
      <c r="E177" s="837"/>
      <c r="F177" s="837"/>
      <c r="G177" s="837"/>
      <c r="H177" s="838"/>
      <c r="I177" s="838"/>
      <c r="J177" s="838"/>
      <c r="L177" s="839"/>
      <c r="M177" s="839"/>
      <c r="N177" s="839"/>
      <c r="O177" s="801"/>
    </row>
    <row r="178" spans="1:15" ht="12.75" customHeight="1">
      <c r="B178" s="548"/>
      <c r="C178" s="548"/>
      <c r="D178" s="548"/>
      <c r="E178" s="548"/>
      <c r="F178" s="548"/>
      <c r="G178" s="548"/>
      <c r="H178" s="548"/>
      <c r="I178" s="548"/>
      <c r="J178" s="548"/>
    </row>
    <row r="179" spans="1:15" ht="12.75" customHeight="1">
      <c r="B179" s="548"/>
      <c r="C179" s="548"/>
      <c r="D179" s="548"/>
      <c r="E179" s="548"/>
      <c r="F179" s="548"/>
      <c r="G179" s="548"/>
      <c r="H179" s="548"/>
      <c r="I179" s="548"/>
      <c r="J179" s="548"/>
    </row>
    <row r="180" spans="1:15" ht="12.75" customHeight="1">
      <c r="B180" s="548"/>
      <c r="C180" s="548"/>
      <c r="D180" s="548"/>
      <c r="E180" s="548"/>
      <c r="F180" s="548"/>
      <c r="G180" s="548"/>
      <c r="H180" s="548"/>
      <c r="I180" s="548"/>
      <c r="J180" s="548"/>
    </row>
    <row r="181" spans="1:15" ht="12.75" customHeight="1">
      <c r="B181" s="548"/>
      <c r="C181" s="548"/>
      <c r="D181" s="548"/>
      <c r="E181" s="548"/>
      <c r="F181" s="548"/>
      <c r="G181" s="548"/>
      <c r="H181" s="548"/>
      <c r="I181" s="548"/>
      <c r="J181" s="548"/>
    </row>
    <row r="182" spans="1:15" ht="12.75" customHeight="1">
      <c r="B182" s="548"/>
      <c r="C182" s="548"/>
      <c r="D182" s="548"/>
      <c r="E182" s="548"/>
      <c r="F182" s="548"/>
      <c r="G182" s="548"/>
      <c r="H182" s="548"/>
      <c r="I182" s="548"/>
      <c r="J182" s="548"/>
    </row>
    <row r="183" spans="1:15" ht="12.75" customHeight="1">
      <c r="B183" s="548"/>
      <c r="C183" s="548"/>
      <c r="D183" s="548"/>
      <c r="E183" s="548"/>
      <c r="F183" s="548"/>
      <c r="G183" s="548"/>
      <c r="H183" s="548"/>
      <c r="I183" s="548"/>
      <c r="J183" s="548"/>
    </row>
    <row r="184" spans="1:15" ht="12.75" customHeight="1">
      <c r="B184" s="548"/>
      <c r="C184" s="548"/>
      <c r="D184" s="548"/>
      <c r="E184" s="548"/>
      <c r="F184" s="548"/>
      <c r="G184" s="548"/>
      <c r="H184" s="548"/>
      <c r="I184" s="548"/>
      <c r="J184" s="548"/>
    </row>
    <row r="185" spans="1:15" ht="12.75" customHeight="1">
      <c r="B185" s="548"/>
      <c r="C185" s="548"/>
      <c r="D185" s="548"/>
      <c r="E185" s="548"/>
      <c r="F185" s="548"/>
      <c r="G185" s="548"/>
      <c r="H185" s="548"/>
      <c r="I185" s="548"/>
      <c r="J185" s="548"/>
    </row>
    <row r="186" spans="1:15" ht="12.75" customHeight="1">
      <c r="B186" s="548"/>
      <c r="C186" s="548"/>
      <c r="D186" s="548"/>
      <c r="E186" s="548"/>
      <c r="F186" s="548"/>
      <c r="G186" s="548"/>
      <c r="H186" s="548"/>
      <c r="I186" s="548"/>
      <c r="J186" s="548"/>
    </row>
    <row r="187" spans="1:15" ht="12.75" customHeight="1">
      <c r="B187" s="548"/>
      <c r="C187" s="548"/>
      <c r="D187" s="548"/>
      <c r="E187" s="548"/>
      <c r="F187" s="548"/>
      <c r="G187" s="548"/>
      <c r="H187" s="548"/>
      <c r="I187" s="548"/>
      <c r="J187" s="548"/>
    </row>
    <row r="188" spans="1:15" ht="12.75" customHeight="1">
      <c r="B188" s="548"/>
      <c r="C188" s="548"/>
      <c r="D188" s="548"/>
      <c r="E188" s="548"/>
      <c r="F188" s="548"/>
      <c r="G188" s="548"/>
      <c r="H188" s="548"/>
      <c r="I188" s="548"/>
      <c r="J188" s="548"/>
    </row>
    <row r="189" spans="1:15" ht="12.75" customHeight="1">
      <c r="B189" s="548"/>
      <c r="C189" s="548"/>
      <c r="D189" s="548"/>
      <c r="E189" s="548"/>
      <c r="F189" s="548"/>
      <c r="G189" s="548"/>
      <c r="H189" s="548"/>
      <c r="I189" s="548"/>
      <c r="J189" s="548"/>
    </row>
    <row r="190" spans="1:15" ht="12.75" customHeight="1">
      <c r="B190" s="548"/>
      <c r="C190" s="548"/>
      <c r="D190" s="548"/>
      <c r="E190" s="548"/>
      <c r="F190" s="548"/>
      <c r="G190" s="548"/>
      <c r="H190" s="548"/>
      <c r="I190" s="548"/>
      <c r="J190" s="548"/>
    </row>
    <row r="191" spans="1:15" ht="12.75" customHeight="1">
      <c r="B191" s="548"/>
      <c r="C191" s="548"/>
      <c r="D191" s="548"/>
      <c r="E191" s="548"/>
      <c r="F191" s="548"/>
      <c r="G191" s="548"/>
      <c r="H191" s="548"/>
      <c r="I191" s="548"/>
      <c r="J191" s="548"/>
    </row>
    <row r="192" spans="1:15" ht="12.75" customHeight="1">
      <c r="B192" s="548"/>
      <c r="C192" s="548"/>
      <c r="D192" s="548"/>
      <c r="E192" s="548"/>
      <c r="F192" s="548"/>
      <c r="G192" s="548"/>
      <c r="H192" s="548"/>
      <c r="I192" s="548"/>
      <c r="J192" s="548"/>
    </row>
    <row r="193" spans="1:10" ht="12.75" customHeight="1">
      <c r="B193" s="548"/>
      <c r="C193" s="548"/>
      <c r="D193" s="548"/>
      <c r="E193" s="548"/>
      <c r="F193" s="548"/>
      <c r="G193" s="548"/>
      <c r="H193" s="548"/>
      <c r="I193" s="548"/>
      <c r="J193" s="548"/>
    </row>
    <row r="194" spans="1:10" ht="11.25" customHeight="1">
      <c r="B194" s="840"/>
      <c r="C194" s="840"/>
      <c r="D194" s="840"/>
      <c r="E194" s="840"/>
      <c r="F194" s="840"/>
      <c r="G194" s="840"/>
      <c r="H194" s="840"/>
      <c r="I194" s="840"/>
      <c r="J194" s="840"/>
    </row>
    <row r="195" spans="1:10">
      <c r="B195" s="841"/>
      <c r="C195" s="531"/>
      <c r="D195" s="531"/>
      <c r="E195" s="531"/>
      <c r="F195" s="531"/>
      <c r="G195" s="531"/>
      <c r="H195" s="531"/>
      <c r="I195" s="531"/>
      <c r="J195" s="531"/>
    </row>
    <row r="196" spans="1:10">
      <c r="B196" s="841"/>
      <c r="C196" s="531"/>
      <c r="D196" s="531"/>
      <c r="E196" s="531"/>
      <c r="F196" s="531"/>
      <c r="G196" s="531"/>
      <c r="H196" s="531"/>
      <c r="I196" s="531"/>
      <c r="J196" s="531"/>
    </row>
    <row r="197" spans="1:10">
      <c r="B197" s="841"/>
      <c r="C197" s="531"/>
      <c r="D197" s="531"/>
      <c r="E197" s="531"/>
      <c r="F197" s="531"/>
      <c r="G197" s="531"/>
      <c r="H197" s="531"/>
      <c r="I197" s="531"/>
      <c r="J197" s="531"/>
    </row>
    <row r="198" spans="1:10">
      <c r="B198" s="531"/>
      <c r="C198" s="531"/>
      <c r="D198" s="531"/>
      <c r="E198" s="531"/>
      <c r="F198" s="531"/>
      <c r="G198" s="531"/>
      <c r="H198" s="531"/>
      <c r="I198" s="531"/>
      <c r="J198" s="531"/>
    </row>
    <row r="199" spans="1:10" ht="15">
      <c r="A199" s="842"/>
      <c r="B199" s="548"/>
      <c r="C199" s="548"/>
      <c r="D199" s="548"/>
      <c r="E199" s="548"/>
      <c r="F199" s="548"/>
      <c r="G199" s="548"/>
      <c r="H199" s="548"/>
      <c r="I199" s="548"/>
      <c r="J199" s="548"/>
    </row>
    <row r="200" spans="1:10" ht="15">
      <c r="B200" s="548"/>
      <c r="C200" s="548"/>
      <c r="D200" s="548"/>
      <c r="E200" s="548"/>
      <c r="F200" s="548"/>
      <c r="G200" s="548"/>
      <c r="H200" s="548"/>
      <c r="I200" s="548"/>
      <c r="J200" s="548"/>
    </row>
    <row r="201" spans="1:10" ht="15">
      <c r="B201" s="548"/>
      <c r="C201" s="548"/>
      <c r="D201" s="548"/>
      <c r="E201" s="548"/>
      <c r="F201" s="548"/>
      <c r="G201" s="548"/>
      <c r="H201" s="548"/>
      <c r="I201" s="548"/>
      <c r="J201" s="548"/>
    </row>
    <row r="202" spans="1:10" ht="15">
      <c r="B202" s="548"/>
      <c r="C202" s="548"/>
      <c r="D202" s="548"/>
      <c r="E202" s="548"/>
      <c r="F202" s="548"/>
      <c r="G202" s="548"/>
      <c r="H202" s="548"/>
      <c r="I202" s="548"/>
      <c r="J202" s="548"/>
    </row>
    <row r="203" spans="1:10" ht="15">
      <c r="B203" s="548"/>
      <c r="C203" s="548"/>
      <c r="D203" s="548"/>
      <c r="E203" s="548"/>
      <c r="F203" s="548"/>
      <c r="G203" s="548"/>
      <c r="H203" s="548"/>
      <c r="I203" s="548"/>
      <c r="J203" s="548"/>
    </row>
    <row r="204" spans="1:10" ht="15">
      <c r="B204" s="548"/>
      <c r="C204" s="548"/>
      <c r="D204" s="548"/>
      <c r="E204" s="548"/>
      <c r="F204" s="548"/>
      <c r="G204" s="548"/>
      <c r="H204" s="548"/>
      <c r="I204" s="548"/>
      <c r="J204" s="548"/>
    </row>
    <row r="205" spans="1:10">
      <c r="B205" s="843"/>
      <c r="C205" s="843"/>
      <c r="D205" s="843"/>
      <c r="E205" s="843"/>
      <c r="F205" s="843"/>
      <c r="G205" s="843"/>
      <c r="H205" s="843"/>
      <c r="I205" s="843"/>
      <c r="J205" s="843"/>
    </row>
    <row r="206" spans="1:10">
      <c r="B206" s="843"/>
      <c r="C206" s="843"/>
      <c r="D206" s="843"/>
      <c r="E206" s="843"/>
      <c r="F206" s="843"/>
      <c r="G206" s="843"/>
      <c r="H206" s="843"/>
      <c r="I206" s="843"/>
      <c r="J206" s="843"/>
    </row>
    <row r="207" spans="1:10">
      <c r="B207" s="843"/>
      <c r="C207" s="843"/>
      <c r="D207" s="843"/>
      <c r="E207" s="843"/>
      <c r="F207" s="843"/>
      <c r="G207" s="843"/>
      <c r="H207" s="843"/>
      <c r="I207" s="843"/>
      <c r="J207" s="843"/>
    </row>
    <row r="208" spans="1:10">
      <c r="B208" s="843"/>
      <c r="C208" s="843"/>
      <c r="D208" s="843"/>
      <c r="E208" s="843"/>
      <c r="F208" s="843"/>
      <c r="G208" s="843"/>
      <c r="H208" s="843"/>
      <c r="I208" s="843"/>
      <c r="J208" s="843"/>
    </row>
    <row r="209" spans="2:10">
      <c r="B209" s="843"/>
      <c r="C209" s="843"/>
      <c r="D209" s="843"/>
      <c r="E209" s="843"/>
      <c r="F209" s="843"/>
      <c r="G209" s="843"/>
      <c r="H209" s="843"/>
      <c r="I209" s="843"/>
      <c r="J209" s="843"/>
    </row>
    <row r="210" spans="2:10">
      <c r="B210" s="843"/>
      <c r="C210" s="843"/>
      <c r="D210" s="843"/>
      <c r="E210" s="843"/>
      <c r="F210" s="843"/>
      <c r="G210" s="843"/>
      <c r="H210" s="843"/>
      <c r="I210" s="843"/>
      <c r="J210" s="843"/>
    </row>
    <row r="211" spans="2:10">
      <c r="B211" s="843"/>
      <c r="C211" s="843"/>
      <c r="D211" s="843"/>
      <c r="E211" s="843"/>
      <c r="F211" s="843"/>
      <c r="G211" s="843"/>
      <c r="H211" s="843"/>
      <c r="I211" s="843"/>
      <c r="J211" s="843"/>
    </row>
    <row r="212" spans="2:10">
      <c r="B212" s="843"/>
      <c r="C212" s="843"/>
      <c r="D212" s="843"/>
      <c r="E212" s="843"/>
      <c r="F212" s="843"/>
      <c r="G212" s="843"/>
      <c r="H212" s="843"/>
      <c r="I212" s="843"/>
      <c r="J212" s="843"/>
    </row>
    <row r="213" spans="2:10">
      <c r="B213" s="843"/>
      <c r="C213" s="843"/>
      <c r="D213" s="843"/>
      <c r="E213" s="843"/>
      <c r="F213" s="843"/>
      <c r="G213" s="843"/>
      <c r="H213" s="843"/>
      <c r="I213" s="843"/>
      <c r="J213" s="843"/>
    </row>
    <row r="214" spans="2:10">
      <c r="B214" s="843"/>
      <c r="C214" s="843"/>
      <c r="D214" s="843"/>
      <c r="E214" s="843"/>
      <c r="F214" s="843"/>
      <c r="G214" s="843"/>
      <c r="H214" s="843"/>
      <c r="I214" s="843"/>
      <c r="J214" s="843"/>
    </row>
    <row r="215" spans="2:10">
      <c r="B215" s="843"/>
      <c r="C215" s="843"/>
      <c r="D215" s="843"/>
      <c r="E215" s="843"/>
      <c r="F215" s="843"/>
      <c r="G215" s="843"/>
      <c r="H215" s="843"/>
      <c r="I215" s="843"/>
      <c r="J215" s="843"/>
    </row>
    <row r="216" spans="2:10">
      <c r="B216" s="531"/>
      <c r="C216" s="531"/>
      <c r="D216" s="531"/>
      <c r="E216" s="531"/>
      <c r="F216" s="531"/>
      <c r="G216" s="531"/>
      <c r="H216" s="531"/>
      <c r="I216" s="531"/>
      <c r="J216" s="531"/>
    </row>
    <row r="217" spans="2:10">
      <c r="B217" s="531"/>
      <c r="C217" s="531"/>
      <c r="D217" s="531"/>
      <c r="E217" s="531"/>
      <c r="F217" s="531"/>
      <c r="G217" s="531"/>
      <c r="H217" s="531"/>
      <c r="I217" s="531"/>
      <c r="J217" s="531"/>
    </row>
    <row r="218" spans="2:10">
      <c r="B218" s="531"/>
      <c r="C218" s="531"/>
      <c r="D218" s="531"/>
      <c r="E218" s="531"/>
      <c r="F218" s="531"/>
      <c r="G218" s="531"/>
      <c r="H218" s="531"/>
      <c r="I218" s="531"/>
      <c r="J218" s="531"/>
    </row>
    <row r="219" spans="2:10">
      <c r="B219" s="531"/>
      <c r="C219" s="531"/>
      <c r="D219" s="531"/>
      <c r="E219" s="531"/>
      <c r="F219" s="531"/>
      <c r="G219" s="531"/>
      <c r="H219" s="531"/>
      <c r="I219" s="531"/>
      <c r="J219" s="531"/>
    </row>
    <row r="220" spans="2:10">
      <c r="B220" s="531"/>
      <c r="C220" s="531"/>
      <c r="D220" s="531"/>
      <c r="E220" s="531"/>
      <c r="F220" s="531"/>
      <c r="G220" s="531"/>
      <c r="H220" s="531"/>
      <c r="I220" s="531"/>
      <c r="J220" s="531"/>
    </row>
    <row r="221" spans="2:10">
      <c r="B221" s="531"/>
      <c r="C221" s="531"/>
      <c r="D221" s="531"/>
      <c r="E221" s="531"/>
      <c r="F221" s="531"/>
      <c r="G221" s="531"/>
      <c r="H221" s="531"/>
      <c r="I221" s="531"/>
      <c r="J221" s="531"/>
    </row>
    <row r="222" spans="2:10">
      <c r="B222" s="531"/>
      <c r="C222" s="531"/>
      <c r="D222" s="531"/>
      <c r="E222" s="531"/>
      <c r="F222" s="531"/>
      <c r="G222" s="531"/>
      <c r="H222" s="531"/>
      <c r="I222" s="531"/>
      <c r="J222" s="531"/>
    </row>
    <row r="223" spans="2:10">
      <c r="B223" s="531"/>
      <c r="C223" s="531"/>
      <c r="D223" s="531"/>
      <c r="E223" s="531"/>
      <c r="F223" s="531"/>
      <c r="G223" s="531"/>
      <c r="H223" s="531"/>
      <c r="I223" s="531"/>
      <c r="J223" s="531"/>
    </row>
    <row r="224" spans="2:10">
      <c r="B224" s="531"/>
      <c r="C224" s="531"/>
      <c r="D224" s="531"/>
      <c r="E224" s="531"/>
      <c r="F224" s="531"/>
      <c r="G224" s="531"/>
      <c r="H224" s="531"/>
      <c r="I224" s="531"/>
      <c r="J224" s="531"/>
    </row>
    <row r="225" spans="2:10">
      <c r="B225" s="531"/>
      <c r="C225" s="531"/>
      <c r="D225" s="531"/>
      <c r="E225" s="531"/>
      <c r="F225" s="531"/>
      <c r="G225" s="531"/>
      <c r="H225" s="531"/>
      <c r="I225" s="531"/>
      <c r="J225" s="531"/>
    </row>
    <row r="226" spans="2:10">
      <c r="B226" s="531"/>
      <c r="C226" s="531"/>
      <c r="D226" s="531"/>
      <c r="E226" s="531"/>
      <c r="F226" s="531"/>
      <c r="G226" s="531"/>
      <c r="H226" s="531"/>
      <c r="I226" s="531"/>
      <c r="J226" s="531"/>
    </row>
    <row r="227" spans="2:10">
      <c r="B227" s="531"/>
      <c r="C227" s="531"/>
      <c r="D227" s="531"/>
      <c r="E227" s="531"/>
      <c r="F227" s="531"/>
      <c r="G227" s="531"/>
      <c r="H227" s="531"/>
      <c r="I227" s="531"/>
      <c r="J227" s="531"/>
    </row>
    <row r="228" spans="2:10">
      <c r="B228" s="531"/>
    </row>
    <row r="229" spans="2:10">
      <c r="B229" s="531"/>
    </row>
    <row r="230" spans="2:10">
      <c r="B230" s="531"/>
    </row>
  </sheetData>
  <mergeCells count="12">
    <mergeCell ref="B148:J148"/>
    <mergeCell ref="A3:J3"/>
    <mergeCell ref="A4:J4"/>
    <mergeCell ref="A6:A7"/>
    <mergeCell ref="B6:D6"/>
    <mergeCell ref="E6:G6"/>
    <mergeCell ref="H6:J6"/>
    <mergeCell ref="B8:J8"/>
    <mergeCell ref="B36:J36"/>
    <mergeCell ref="B64:J64"/>
    <mergeCell ref="B92:J92"/>
    <mergeCell ref="B120:J120"/>
  </mergeCells>
  <hyperlinks>
    <hyperlink ref="A1" location="Содержание!A47" display="Содержание"/>
  </hyperlinks>
  <printOptions horizontalCentered="1" verticalCentered="1"/>
  <pageMargins left="0.78740157480314965" right="0.78740157480314965" top="0.78740157480314965" bottom="0.70866141732283472" header="0.39370078740157483" footer="0.51181102362204722"/>
  <pageSetup paperSize="9" firstPageNumber="98" orientation="landscape" useFirstPageNumber="1" r:id="rId1"/>
  <headerFooter alignWithMargins="0">
    <oddHeader>&amp;C&amp;9&amp;P</oddHeader>
  </headerFooter>
  <rowBreaks count="6" manualBreakCount="6">
    <brk id="35" max="16383" man="1"/>
    <brk id="63" max="16383" man="1"/>
    <brk id="91" max="16383" man="1"/>
    <brk id="119" max="16383" man="1"/>
    <brk id="147" max="16383" man="1"/>
    <brk id="177" max="16383" man="1"/>
  </rowBreaks>
  <colBreaks count="1" manualBreakCount="1">
    <brk id="10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3"/>
  <sheetViews>
    <sheetView zoomScaleNormal="10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D8" sqref="D8"/>
    </sheetView>
  </sheetViews>
  <sheetFormatPr defaultRowHeight="12"/>
  <cols>
    <col min="1" max="1" width="33.42578125" style="459" customWidth="1"/>
    <col min="2" max="2" width="9.42578125" style="459" customWidth="1"/>
    <col min="3" max="3" width="8" style="459" customWidth="1"/>
    <col min="4" max="4" width="8.85546875" style="459" customWidth="1"/>
    <col min="5" max="5" width="8" style="459" customWidth="1"/>
    <col min="6" max="6" width="9.42578125" style="459" customWidth="1"/>
    <col min="7" max="7" width="7.85546875" style="459" customWidth="1"/>
    <col min="8" max="8" width="9.28515625" style="459" customWidth="1"/>
    <col min="9" max="9" width="8.140625" style="459" customWidth="1"/>
    <col min="10" max="12" width="8" style="459" customWidth="1"/>
    <col min="13" max="13" width="7.5703125" style="459" customWidth="1"/>
    <col min="14" max="16384" width="9.140625" style="459"/>
  </cols>
  <sheetData>
    <row r="1" spans="1:34" ht="15">
      <c r="A1" s="1643" t="s">
        <v>867</v>
      </c>
    </row>
    <row r="3" spans="1:34" s="24" customFormat="1" ht="14.25" customHeight="1">
      <c r="A3" s="2202" t="s">
        <v>1027</v>
      </c>
      <c r="B3" s="2202"/>
      <c r="C3" s="2202"/>
      <c r="D3" s="2202"/>
      <c r="E3" s="2202"/>
      <c r="F3" s="2202"/>
      <c r="G3" s="2202"/>
      <c r="H3" s="2202"/>
      <c r="I3" s="2202"/>
      <c r="J3" s="2202"/>
      <c r="K3" s="2202"/>
      <c r="L3" s="2202"/>
      <c r="M3" s="2202"/>
    </row>
    <row r="4" spans="1:34" ht="9" customHeight="1">
      <c r="A4" s="458"/>
      <c r="N4" s="844"/>
      <c r="O4" s="844"/>
      <c r="P4" s="844"/>
      <c r="Q4" s="844"/>
      <c r="R4" s="844"/>
    </row>
    <row r="5" spans="1:34" s="39" customFormat="1" ht="25.5" customHeight="1">
      <c r="A5" s="2227" t="s">
        <v>577</v>
      </c>
      <c r="B5" s="2255" t="s">
        <v>578</v>
      </c>
      <c r="C5" s="2255"/>
      <c r="D5" s="2255"/>
      <c r="E5" s="2255"/>
      <c r="F5" s="2255" t="s">
        <v>579</v>
      </c>
      <c r="G5" s="2255"/>
      <c r="H5" s="2255"/>
      <c r="I5" s="2255"/>
      <c r="J5" s="2255" t="s">
        <v>580</v>
      </c>
      <c r="K5" s="2255"/>
      <c r="L5" s="2255"/>
      <c r="M5" s="2255"/>
      <c r="N5" s="844"/>
      <c r="O5" s="844"/>
      <c r="P5" s="844"/>
      <c r="Q5" s="844"/>
      <c r="R5" s="844"/>
    </row>
    <row r="6" spans="1:34" s="39" customFormat="1" ht="14.25" customHeight="1">
      <c r="A6" s="2254"/>
      <c r="B6" s="2246" t="s">
        <v>196</v>
      </c>
      <c r="C6" s="2253" t="s">
        <v>581</v>
      </c>
      <c r="D6" s="2253"/>
      <c r="E6" s="2253"/>
      <c r="F6" s="2246" t="s">
        <v>196</v>
      </c>
      <c r="G6" s="2253" t="s">
        <v>581</v>
      </c>
      <c r="H6" s="2253"/>
      <c r="I6" s="2253"/>
      <c r="J6" s="2246" t="s">
        <v>196</v>
      </c>
      <c r="K6" s="2253" t="s">
        <v>581</v>
      </c>
      <c r="L6" s="2253"/>
      <c r="M6" s="2253"/>
      <c r="N6" s="844"/>
      <c r="O6" s="844"/>
      <c r="P6" s="844"/>
      <c r="Q6" s="844"/>
      <c r="R6" s="844"/>
    </row>
    <row r="7" spans="1:34" s="39" customFormat="1" ht="36" customHeight="1">
      <c r="A7" s="2228"/>
      <c r="B7" s="2246"/>
      <c r="C7" s="846" t="s">
        <v>582</v>
      </c>
      <c r="D7" s="846" t="s">
        <v>583</v>
      </c>
      <c r="E7" s="846" t="s">
        <v>584</v>
      </c>
      <c r="F7" s="2246"/>
      <c r="G7" s="846" t="s">
        <v>582</v>
      </c>
      <c r="H7" s="846" t="s">
        <v>583</v>
      </c>
      <c r="I7" s="846" t="s">
        <v>584</v>
      </c>
      <c r="J7" s="2246"/>
      <c r="K7" s="846" t="s">
        <v>582</v>
      </c>
      <c r="L7" s="846" t="s">
        <v>585</v>
      </c>
      <c r="M7" s="846" t="s">
        <v>584</v>
      </c>
      <c r="N7" s="844"/>
      <c r="O7" s="844"/>
      <c r="P7" s="844"/>
      <c r="Q7" s="844"/>
      <c r="R7" s="844"/>
    </row>
    <row r="8" spans="1:34" s="710" customFormat="1" ht="18" customHeight="1">
      <c r="A8" s="706" t="s">
        <v>259</v>
      </c>
      <c r="B8" s="847">
        <v>4277442</v>
      </c>
      <c r="C8" s="848">
        <v>814036</v>
      </c>
      <c r="D8" s="849">
        <v>2975222</v>
      </c>
      <c r="E8" s="850">
        <v>488184</v>
      </c>
      <c r="F8" s="847">
        <v>1829842</v>
      </c>
      <c r="G8" s="848">
        <v>347336</v>
      </c>
      <c r="H8" s="849">
        <v>1272223</v>
      </c>
      <c r="I8" s="850">
        <v>210283</v>
      </c>
      <c r="J8" s="851">
        <v>667922</v>
      </c>
      <c r="K8" s="848">
        <v>64489</v>
      </c>
      <c r="L8" s="848">
        <v>531517</v>
      </c>
      <c r="M8" s="850">
        <v>71916</v>
      </c>
      <c r="N8" s="605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5"/>
      <c r="Z8" s="852"/>
      <c r="AA8" s="852"/>
      <c r="AB8" s="852"/>
      <c r="AC8" s="852"/>
      <c r="AD8" s="852"/>
      <c r="AE8" s="852"/>
      <c r="AF8" s="852"/>
      <c r="AG8" s="852"/>
      <c r="AH8" s="852"/>
    </row>
    <row r="9" spans="1:34" s="711" customFormat="1" ht="14.25" customHeight="1">
      <c r="A9" s="469" t="s">
        <v>36</v>
      </c>
      <c r="B9" s="853">
        <v>1128332</v>
      </c>
      <c r="C9" s="854">
        <v>225309</v>
      </c>
      <c r="D9" s="855">
        <v>777142</v>
      </c>
      <c r="E9" s="856">
        <v>125881</v>
      </c>
      <c r="F9" s="853">
        <v>608643</v>
      </c>
      <c r="G9" s="854">
        <v>133287</v>
      </c>
      <c r="H9" s="855">
        <v>411050</v>
      </c>
      <c r="I9" s="856">
        <v>64306</v>
      </c>
      <c r="J9" s="857">
        <v>211611</v>
      </c>
      <c r="K9" s="854">
        <v>20881</v>
      </c>
      <c r="L9" s="854">
        <v>166333</v>
      </c>
      <c r="M9" s="856">
        <v>24397</v>
      </c>
      <c r="N9" s="605"/>
      <c r="O9" s="605"/>
      <c r="P9" s="605"/>
      <c r="Q9" s="605"/>
      <c r="R9" s="605"/>
      <c r="S9" s="605"/>
      <c r="T9" s="605"/>
      <c r="U9" s="605"/>
      <c r="V9" s="605"/>
      <c r="W9" s="605"/>
      <c r="X9" s="605"/>
      <c r="Y9" s="605"/>
      <c r="Z9" s="852"/>
      <c r="AA9" s="852"/>
      <c r="AB9" s="852"/>
      <c r="AC9" s="852"/>
      <c r="AD9" s="852"/>
      <c r="AE9" s="852"/>
      <c r="AF9" s="852"/>
      <c r="AG9" s="852"/>
      <c r="AH9" s="852"/>
    </row>
    <row r="10" spans="1:34" s="715" customFormat="1" ht="12" customHeight="1">
      <c r="A10" s="575" t="s">
        <v>37</v>
      </c>
      <c r="B10" s="734">
        <v>46566</v>
      </c>
      <c r="C10" s="712">
        <v>7244</v>
      </c>
      <c r="D10" s="713">
        <v>32216</v>
      </c>
      <c r="E10" s="714">
        <v>7106</v>
      </c>
      <c r="F10" s="734">
        <v>15376</v>
      </c>
      <c r="G10" s="712">
        <v>2392</v>
      </c>
      <c r="H10" s="713">
        <v>10709</v>
      </c>
      <c r="I10" s="714">
        <v>2275</v>
      </c>
      <c r="J10" s="858">
        <v>13678</v>
      </c>
      <c r="K10" s="712">
        <v>1091</v>
      </c>
      <c r="L10" s="712">
        <v>9948</v>
      </c>
      <c r="M10" s="714">
        <v>2639</v>
      </c>
      <c r="N10" s="605"/>
      <c r="O10" s="605"/>
      <c r="P10" s="605"/>
      <c r="Q10" s="605"/>
      <c r="R10" s="605"/>
      <c r="S10" s="605"/>
      <c r="T10" s="605"/>
      <c r="U10" s="605"/>
      <c r="V10" s="605"/>
      <c r="W10" s="605"/>
      <c r="X10" s="605"/>
      <c r="Y10" s="605"/>
      <c r="Z10" s="852"/>
      <c r="AA10" s="852"/>
      <c r="AB10" s="852"/>
      <c r="AC10" s="852"/>
      <c r="AD10" s="852"/>
      <c r="AE10" s="852"/>
      <c r="AF10" s="852"/>
      <c r="AG10" s="852"/>
      <c r="AH10" s="852"/>
    </row>
    <row r="11" spans="1:34" s="715" customFormat="1" ht="12" customHeight="1">
      <c r="A11" s="575" t="s">
        <v>38</v>
      </c>
      <c r="B11" s="734">
        <v>31287</v>
      </c>
      <c r="C11" s="712">
        <v>5676</v>
      </c>
      <c r="D11" s="713">
        <v>22235</v>
      </c>
      <c r="E11" s="714">
        <v>3376</v>
      </c>
      <c r="F11" s="734">
        <v>10633</v>
      </c>
      <c r="G11" s="712">
        <v>1754</v>
      </c>
      <c r="H11" s="713">
        <v>7773</v>
      </c>
      <c r="I11" s="714">
        <v>1106</v>
      </c>
      <c r="J11" s="858">
        <v>3661</v>
      </c>
      <c r="K11" s="712">
        <v>228</v>
      </c>
      <c r="L11" s="712">
        <v>2738</v>
      </c>
      <c r="M11" s="714">
        <v>695</v>
      </c>
      <c r="N11" s="605"/>
      <c r="O11" s="605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852"/>
      <c r="AA11" s="852"/>
      <c r="AB11" s="852"/>
      <c r="AC11" s="852"/>
      <c r="AD11" s="852"/>
      <c r="AE11" s="852"/>
      <c r="AF11" s="852"/>
      <c r="AG11" s="852"/>
      <c r="AH11" s="852"/>
    </row>
    <row r="12" spans="1:34" s="715" customFormat="1" ht="12" customHeight="1">
      <c r="A12" s="575" t="s">
        <v>39</v>
      </c>
      <c r="B12" s="734">
        <v>30695</v>
      </c>
      <c r="C12" s="712">
        <v>4692</v>
      </c>
      <c r="D12" s="713">
        <v>22170</v>
      </c>
      <c r="E12" s="714">
        <v>3833</v>
      </c>
      <c r="F12" s="734">
        <v>13143</v>
      </c>
      <c r="G12" s="712">
        <v>2198</v>
      </c>
      <c r="H12" s="713">
        <v>9279</v>
      </c>
      <c r="I12" s="714">
        <v>1666</v>
      </c>
      <c r="J12" s="858">
        <v>5844</v>
      </c>
      <c r="K12" s="712">
        <v>519</v>
      </c>
      <c r="L12" s="712">
        <v>4801</v>
      </c>
      <c r="M12" s="714">
        <v>524</v>
      </c>
      <c r="N12" s="605"/>
      <c r="O12" s="605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852"/>
      <c r="AA12" s="852"/>
      <c r="AB12" s="852"/>
      <c r="AC12" s="852"/>
      <c r="AD12" s="852"/>
      <c r="AE12" s="852"/>
      <c r="AF12" s="852"/>
      <c r="AG12" s="852"/>
      <c r="AH12" s="852"/>
    </row>
    <row r="13" spans="1:34" s="715" customFormat="1" ht="12" customHeight="1">
      <c r="A13" s="575" t="s">
        <v>40</v>
      </c>
      <c r="B13" s="734">
        <v>65639</v>
      </c>
      <c r="C13" s="712">
        <v>11027</v>
      </c>
      <c r="D13" s="713">
        <v>46181</v>
      </c>
      <c r="E13" s="714">
        <v>8431</v>
      </c>
      <c r="F13" s="734">
        <v>23372</v>
      </c>
      <c r="G13" s="712">
        <v>4038</v>
      </c>
      <c r="H13" s="713">
        <v>16335</v>
      </c>
      <c r="I13" s="714">
        <v>2999</v>
      </c>
      <c r="J13" s="858">
        <v>14821</v>
      </c>
      <c r="K13" s="712">
        <v>1673</v>
      </c>
      <c r="L13" s="712">
        <v>11252</v>
      </c>
      <c r="M13" s="714">
        <v>1896</v>
      </c>
      <c r="N13" s="605"/>
      <c r="O13" s="605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852"/>
      <c r="AA13" s="852"/>
      <c r="AB13" s="852"/>
      <c r="AC13" s="852"/>
      <c r="AD13" s="852"/>
      <c r="AE13" s="852"/>
      <c r="AF13" s="852"/>
      <c r="AG13" s="852"/>
      <c r="AH13" s="852"/>
    </row>
    <row r="14" spans="1:34" s="715" customFormat="1" ht="12" customHeight="1">
      <c r="A14" s="575" t="s">
        <v>41</v>
      </c>
      <c r="B14" s="734">
        <v>27887</v>
      </c>
      <c r="C14" s="712">
        <v>4906</v>
      </c>
      <c r="D14" s="713">
        <v>20013</v>
      </c>
      <c r="E14" s="714">
        <v>2968</v>
      </c>
      <c r="F14" s="734">
        <v>10283</v>
      </c>
      <c r="G14" s="712">
        <v>1672</v>
      </c>
      <c r="H14" s="713">
        <v>7461</v>
      </c>
      <c r="I14" s="714">
        <v>1150</v>
      </c>
      <c r="J14" s="858">
        <v>4365</v>
      </c>
      <c r="K14" s="712">
        <v>431</v>
      </c>
      <c r="L14" s="712">
        <v>3585</v>
      </c>
      <c r="M14" s="714">
        <v>349</v>
      </c>
      <c r="N14" s="605"/>
      <c r="O14" s="605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852"/>
      <c r="AA14" s="852"/>
      <c r="AB14" s="852"/>
      <c r="AC14" s="852"/>
      <c r="AD14" s="852"/>
      <c r="AE14" s="852"/>
      <c r="AF14" s="852"/>
      <c r="AG14" s="852"/>
      <c r="AH14" s="852"/>
    </row>
    <row r="15" spans="1:34" s="715" customFormat="1" ht="12" customHeight="1">
      <c r="A15" s="575" t="s">
        <v>42</v>
      </c>
      <c r="B15" s="734">
        <v>58255</v>
      </c>
      <c r="C15" s="712">
        <v>11117</v>
      </c>
      <c r="D15" s="713">
        <v>40903</v>
      </c>
      <c r="E15" s="714">
        <v>6235</v>
      </c>
      <c r="F15" s="734">
        <v>19347</v>
      </c>
      <c r="G15" s="712">
        <v>3982</v>
      </c>
      <c r="H15" s="713">
        <v>12931</v>
      </c>
      <c r="I15" s="714">
        <v>2434</v>
      </c>
      <c r="J15" s="858">
        <v>23870</v>
      </c>
      <c r="K15" s="712">
        <v>3112</v>
      </c>
      <c r="L15" s="712">
        <v>18556</v>
      </c>
      <c r="M15" s="714">
        <v>2202</v>
      </c>
      <c r="N15" s="605"/>
      <c r="O15" s="605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852"/>
      <c r="AA15" s="852"/>
      <c r="AB15" s="852"/>
      <c r="AC15" s="852"/>
      <c r="AD15" s="852"/>
      <c r="AE15" s="852"/>
      <c r="AF15" s="852"/>
      <c r="AG15" s="852"/>
      <c r="AH15" s="852"/>
    </row>
    <row r="16" spans="1:34" s="715" customFormat="1" ht="12" customHeight="1">
      <c r="A16" s="575" t="s">
        <v>43</v>
      </c>
      <c r="B16" s="734">
        <v>18768</v>
      </c>
      <c r="C16" s="712">
        <v>3577</v>
      </c>
      <c r="D16" s="713">
        <v>12855</v>
      </c>
      <c r="E16" s="714">
        <v>2336</v>
      </c>
      <c r="F16" s="734">
        <v>7006</v>
      </c>
      <c r="G16" s="712">
        <v>1167</v>
      </c>
      <c r="H16" s="713">
        <v>5040</v>
      </c>
      <c r="I16" s="714">
        <v>799</v>
      </c>
      <c r="J16" s="858">
        <v>1722</v>
      </c>
      <c r="K16" s="712">
        <v>185</v>
      </c>
      <c r="L16" s="712">
        <v>1316</v>
      </c>
      <c r="M16" s="714">
        <v>221</v>
      </c>
      <c r="N16" s="605"/>
      <c r="O16" s="605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852"/>
      <c r="AA16" s="852"/>
      <c r="AB16" s="852"/>
      <c r="AC16" s="852"/>
      <c r="AD16" s="852"/>
      <c r="AE16" s="852"/>
      <c r="AF16" s="852"/>
      <c r="AG16" s="852"/>
      <c r="AH16" s="852"/>
    </row>
    <row r="17" spans="1:34" s="715" customFormat="1" ht="12" customHeight="1">
      <c r="A17" s="575" t="s">
        <v>44</v>
      </c>
      <c r="B17" s="734">
        <v>31727</v>
      </c>
      <c r="C17" s="712">
        <v>5945</v>
      </c>
      <c r="D17" s="713">
        <v>22156</v>
      </c>
      <c r="E17" s="714">
        <v>3626</v>
      </c>
      <c r="F17" s="734">
        <v>10918</v>
      </c>
      <c r="G17" s="712">
        <v>1898</v>
      </c>
      <c r="H17" s="713">
        <v>7795</v>
      </c>
      <c r="I17" s="714">
        <v>1225</v>
      </c>
      <c r="J17" s="858">
        <v>6243</v>
      </c>
      <c r="K17" s="712">
        <v>648</v>
      </c>
      <c r="L17" s="712">
        <v>4664</v>
      </c>
      <c r="M17" s="714">
        <v>931</v>
      </c>
      <c r="N17" s="605"/>
      <c r="O17" s="605"/>
      <c r="P17" s="608"/>
      <c r="Q17" s="608"/>
      <c r="R17" s="608"/>
      <c r="S17" s="608"/>
      <c r="T17" s="608"/>
      <c r="U17" s="608"/>
      <c r="V17" s="608"/>
      <c r="W17" s="608"/>
      <c r="X17" s="608"/>
      <c r="Y17" s="608"/>
      <c r="Z17" s="852"/>
      <c r="AA17" s="852"/>
      <c r="AB17" s="852"/>
      <c r="AC17" s="852"/>
      <c r="AD17" s="852"/>
      <c r="AE17" s="852"/>
      <c r="AF17" s="852"/>
      <c r="AG17" s="852"/>
      <c r="AH17" s="852"/>
    </row>
    <row r="18" spans="1:34" s="715" customFormat="1" ht="12" customHeight="1">
      <c r="A18" s="575" t="s">
        <v>45</v>
      </c>
      <c r="B18" s="734">
        <v>30459</v>
      </c>
      <c r="C18" s="712">
        <v>6028</v>
      </c>
      <c r="D18" s="713">
        <v>19911</v>
      </c>
      <c r="E18" s="714">
        <v>4520</v>
      </c>
      <c r="F18" s="734">
        <v>10435</v>
      </c>
      <c r="G18" s="712">
        <v>1763</v>
      </c>
      <c r="H18" s="713">
        <v>7272</v>
      </c>
      <c r="I18" s="714">
        <v>1400</v>
      </c>
      <c r="J18" s="858">
        <v>4143</v>
      </c>
      <c r="K18" s="712">
        <v>477</v>
      </c>
      <c r="L18" s="712">
        <v>3054</v>
      </c>
      <c r="M18" s="714">
        <v>612</v>
      </c>
      <c r="N18" s="605"/>
      <c r="O18" s="605"/>
      <c r="P18" s="608"/>
      <c r="Q18" s="608"/>
      <c r="R18" s="608"/>
      <c r="S18" s="608"/>
      <c r="T18" s="608"/>
      <c r="U18" s="608"/>
      <c r="V18" s="608"/>
      <c r="W18" s="608"/>
      <c r="X18" s="608"/>
      <c r="Y18" s="608"/>
      <c r="Z18" s="852"/>
      <c r="AA18" s="852"/>
      <c r="AB18" s="852"/>
      <c r="AC18" s="852"/>
      <c r="AD18" s="852"/>
      <c r="AE18" s="852"/>
      <c r="AF18" s="852"/>
      <c r="AG18" s="852"/>
      <c r="AH18" s="852"/>
    </row>
    <row r="19" spans="1:34" s="715" customFormat="1" ht="12" customHeight="1">
      <c r="A19" s="575" t="s">
        <v>46</v>
      </c>
      <c r="B19" s="734">
        <v>353038</v>
      </c>
      <c r="C19" s="712">
        <v>79587</v>
      </c>
      <c r="D19" s="713">
        <v>239674</v>
      </c>
      <c r="E19" s="714">
        <v>33777</v>
      </c>
      <c r="F19" s="734">
        <v>217872</v>
      </c>
      <c r="G19" s="712">
        <v>55125</v>
      </c>
      <c r="H19" s="713">
        <v>143402</v>
      </c>
      <c r="I19" s="714">
        <v>19345</v>
      </c>
      <c r="J19" s="858">
        <v>70767</v>
      </c>
      <c r="K19" s="712">
        <v>7016</v>
      </c>
      <c r="L19" s="712">
        <v>56265</v>
      </c>
      <c r="M19" s="714">
        <v>7486</v>
      </c>
      <c r="N19" s="605"/>
      <c r="O19" s="605"/>
      <c r="P19" s="608"/>
      <c r="Q19" s="608"/>
      <c r="R19" s="608"/>
      <c r="S19" s="608"/>
      <c r="T19" s="608"/>
      <c r="U19" s="608"/>
      <c r="V19" s="608"/>
      <c r="W19" s="608"/>
      <c r="X19" s="608"/>
      <c r="Y19" s="608"/>
      <c r="Z19" s="852"/>
      <c r="AA19" s="852"/>
      <c r="AB19" s="852"/>
      <c r="AC19" s="852"/>
      <c r="AD19" s="852"/>
      <c r="AE19" s="852"/>
      <c r="AF19" s="852"/>
      <c r="AG19" s="852"/>
      <c r="AH19" s="852"/>
    </row>
    <row r="20" spans="1:34" s="715" customFormat="1" ht="12" customHeight="1">
      <c r="A20" s="575" t="s">
        <v>47</v>
      </c>
      <c r="B20" s="734">
        <v>13184</v>
      </c>
      <c r="C20" s="712">
        <v>2281</v>
      </c>
      <c r="D20" s="713">
        <v>9335</v>
      </c>
      <c r="E20" s="714">
        <v>1568</v>
      </c>
      <c r="F20" s="734">
        <v>5452</v>
      </c>
      <c r="G20" s="712">
        <v>890</v>
      </c>
      <c r="H20" s="713">
        <v>4110</v>
      </c>
      <c r="I20" s="714">
        <v>452</v>
      </c>
      <c r="J20" s="858">
        <v>2113</v>
      </c>
      <c r="K20" s="712">
        <v>245</v>
      </c>
      <c r="L20" s="712">
        <v>1465</v>
      </c>
      <c r="M20" s="714">
        <v>403</v>
      </c>
      <c r="N20" s="605"/>
      <c r="O20" s="605"/>
      <c r="P20" s="608"/>
      <c r="Q20" s="608"/>
      <c r="R20" s="608"/>
      <c r="S20" s="608"/>
      <c r="T20" s="608"/>
      <c r="U20" s="608"/>
      <c r="V20" s="608"/>
      <c r="W20" s="608"/>
      <c r="X20" s="608"/>
      <c r="Y20" s="608"/>
      <c r="Z20" s="852"/>
      <c r="AA20" s="852"/>
      <c r="AB20" s="852"/>
      <c r="AC20" s="852"/>
      <c r="AD20" s="852"/>
      <c r="AE20" s="852"/>
      <c r="AF20" s="852"/>
      <c r="AG20" s="852"/>
      <c r="AH20" s="852"/>
    </row>
    <row r="21" spans="1:34" s="715" customFormat="1" ht="12" customHeight="1">
      <c r="A21" s="575" t="s">
        <v>48</v>
      </c>
      <c r="B21" s="734">
        <v>32833</v>
      </c>
      <c r="C21" s="712">
        <v>6164</v>
      </c>
      <c r="D21" s="713">
        <v>22443</v>
      </c>
      <c r="E21" s="714">
        <v>4226</v>
      </c>
      <c r="F21" s="734">
        <v>12728</v>
      </c>
      <c r="G21" s="712">
        <v>2193</v>
      </c>
      <c r="H21" s="713">
        <v>8751</v>
      </c>
      <c r="I21" s="714">
        <v>1784</v>
      </c>
      <c r="J21" s="858">
        <v>4717</v>
      </c>
      <c r="K21" s="712">
        <v>453</v>
      </c>
      <c r="L21" s="712">
        <v>3702</v>
      </c>
      <c r="M21" s="714">
        <v>562</v>
      </c>
      <c r="N21" s="605"/>
      <c r="O21" s="605"/>
      <c r="P21" s="608"/>
      <c r="Q21" s="608"/>
      <c r="R21" s="608"/>
      <c r="S21" s="608"/>
      <c r="T21" s="608"/>
      <c r="U21" s="608"/>
      <c r="V21" s="608"/>
      <c r="W21" s="608"/>
      <c r="X21" s="608"/>
      <c r="Y21" s="608"/>
      <c r="Z21" s="852"/>
      <c r="AA21" s="852"/>
      <c r="AB21" s="852"/>
      <c r="AC21" s="852"/>
      <c r="AD21" s="852"/>
      <c r="AE21" s="852"/>
      <c r="AF21" s="852"/>
      <c r="AG21" s="852"/>
      <c r="AH21" s="852"/>
    </row>
    <row r="22" spans="1:34" s="715" customFormat="1" ht="12" customHeight="1">
      <c r="A22" s="575" t="s">
        <v>49</v>
      </c>
      <c r="B22" s="734">
        <v>30936</v>
      </c>
      <c r="C22" s="712">
        <v>4415</v>
      </c>
      <c r="D22" s="713">
        <v>22947</v>
      </c>
      <c r="E22" s="714">
        <v>3574</v>
      </c>
      <c r="F22" s="734">
        <v>9488</v>
      </c>
      <c r="G22" s="712">
        <v>1469</v>
      </c>
      <c r="H22" s="713">
        <v>6835</v>
      </c>
      <c r="I22" s="714">
        <v>1184</v>
      </c>
      <c r="J22" s="858">
        <v>8186</v>
      </c>
      <c r="K22" s="712">
        <v>486</v>
      </c>
      <c r="L22" s="712">
        <v>6895</v>
      </c>
      <c r="M22" s="714">
        <v>805</v>
      </c>
      <c r="N22" s="605"/>
      <c r="O22" s="605"/>
      <c r="P22" s="608"/>
      <c r="Q22" s="608"/>
      <c r="R22" s="608"/>
      <c r="S22" s="608"/>
      <c r="T22" s="608"/>
      <c r="U22" s="608"/>
      <c r="V22" s="608"/>
      <c r="W22" s="608"/>
      <c r="X22" s="608"/>
      <c r="Y22" s="608"/>
      <c r="Z22" s="852"/>
      <c r="AA22" s="852"/>
      <c r="AB22" s="852"/>
      <c r="AC22" s="852"/>
      <c r="AD22" s="852"/>
      <c r="AE22" s="852"/>
      <c r="AF22" s="852"/>
      <c r="AG22" s="852"/>
      <c r="AH22" s="852"/>
    </row>
    <row r="23" spans="1:34" s="715" customFormat="1" ht="12" customHeight="1">
      <c r="A23" s="575" t="s">
        <v>50</v>
      </c>
      <c r="B23" s="734">
        <v>25131</v>
      </c>
      <c r="C23" s="712">
        <v>4508</v>
      </c>
      <c r="D23" s="713">
        <v>17475</v>
      </c>
      <c r="E23" s="714">
        <v>3148</v>
      </c>
      <c r="F23" s="734">
        <v>9385</v>
      </c>
      <c r="G23" s="712">
        <v>1659</v>
      </c>
      <c r="H23" s="713">
        <v>6449</v>
      </c>
      <c r="I23" s="714">
        <v>1277</v>
      </c>
      <c r="J23" s="858">
        <v>5713</v>
      </c>
      <c r="K23" s="712">
        <v>609</v>
      </c>
      <c r="L23" s="712">
        <v>4656</v>
      </c>
      <c r="M23" s="714">
        <v>448</v>
      </c>
      <c r="N23" s="605"/>
      <c r="O23" s="605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852"/>
      <c r="AA23" s="852"/>
      <c r="AB23" s="852"/>
      <c r="AC23" s="852"/>
      <c r="AD23" s="852"/>
      <c r="AE23" s="852"/>
      <c r="AF23" s="852"/>
      <c r="AG23" s="852"/>
      <c r="AH23" s="852"/>
    </row>
    <row r="24" spans="1:34" s="715" customFormat="1" ht="12" customHeight="1">
      <c r="A24" s="575" t="s">
        <v>51</v>
      </c>
      <c r="B24" s="734">
        <v>37472</v>
      </c>
      <c r="C24" s="712">
        <v>5988</v>
      </c>
      <c r="D24" s="713">
        <v>26998</v>
      </c>
      <c r="E24" s="714">
        <v>4486</v>
      </c>
      <c r="F24" s="734">
        <v>14571</v>
      </c>
      <c r="G24" s="712">
        <v>2237</v>
      </c>
      <c r="H24" s="713">
        <v>10430</v>
      </c>
      <c r="I24" s="714">
        <v>1904</v>
      </c>
      <c r="J24" s="858">
        <v>6805</v>
      </c>
      <c r="K24" s="712">
        <v>570</v>
      </c>
      <c r="L24" s="712">
        <v>5528</v>
      </c>
      <c r="M24" s="714">
        <v>707</v>
      </c>
      <c r="N24" s="605"/>
      <c r="O24" s="605"/>
      <c r="P24" s="608"/>
      <c r="Q24" s="608"/>
      <c r="R24" s="608"/>
      <c r="S24" s="608"/>
      <c r="T24" s="608"/>
      <c r="U24" s="608"/>
      <c r="V24" s="608"/>
      <c r="W24" s="608"/>
      <c r="X24" s="608"/>
      <c r="Y24" s="608"/>
      <c r="Z24" s="852"/>
      <c r="AA24" s="852"/>
      <c r="AB24" s="852"/>
      <c r="AC24" s="852"/>
      <c r="AD24" s="852"/>
      <c r="AE24" s="852"/>
      <c r="AF24" s="852"/>
      <c r="AG24" s="852"/>
      <c r="AH24" s="852"/>
    </row>
    <row r="25" spans="1:34" s="715" customFormat="1" ht="12" customHeight="1">
      <c r="A25" s="575" t="s">
        <v>52</v>
      </c>
      <c r="B25" s="734">
        <v>40422</v>
      </c>
      <c r="C25" s="712">
        <v>7196</v>
      </c>
      <c r="D25" s="713">
        <v>28329</v>
      </c>
      <c r="E25" s="714">
        <v>4897</v>
      </c>
      <c r="F25" s="734">
        <v>14111</v>
      </c>
      <c r="G25" s="712">
        <v>2569</v>
      </c>
      <c r="H25" s="713">
        <v>9785</v>
      </c>
      <c r="I25" s="714">
        <v>1757</v>
      </c>
      <c r="J25" s="858">
        <v>10505</v>
      </c>
      <c r="K25" s="712">
        <v>1093</v>
      </c>
      <c r="L25" s="712">
        <v>8246</v>
      </c>
      <c r="M25" s="714">
        <v>1166</v>
      </c>
      <c r="N25" s="605"/>
      <c r="O25" s="605"/>
      <c r="P25" s="608"/>
      <c r="Q25" s="608"/>
      <c r="R25" s="608"/>
      <c r="S25" s="608"/>
      <c r="T25" s="608"/>
      <c r="U25" s="608"/>
      <c r="V25" s="608"/>
      <c r="W25" s="608"/>
      <c r="X25" s="608"/>
      <c r="Y25" s="608"/>
      <c r="Z25" s="852"/>
      <c r="AA25" s="852"/>
      <c r="AB25" s="852"/>
      <c r="AC25" s="852"/>
      <c r="AD25" s="852"/>
      <c r="AE25" s="852"/>
      <c r="AF25" s="852"/>
      <c r="AG25" s="852"/>
      <c r="AH25" s="852"/>
    </row>
    <row r="26" spans="1:34" s="715" customFormat="1" ht="12" customHeight="1">
      <c r="A26" s="575" t="s">
        <v>53</v>
      </c>
      <c r="B26" s="734">
        <v>30134</v>
      </c>
      <c r="C26" s="712">
        <v>5449</v>
      </c>
      <c r="D26" s="713">
        <v>20661</v>
      </c>
      <c r="E26" s="714">
        <v>4024</v>
      </c>
      <c r="F26" s="734">
        <v>12307</v>
      </c>
      <c r="G26" s="712">
        <v>1963</v>
      </c>
      <c r="H26" s="713">
        <v>8720</v>
      </c>
      <c r="I26" s="714">
        <v>1624</v>
      </c>
      <c r="J26" s="858">
        <v>2913</v>
      </c>
      <c r="K26" s="712">
        <v>288</v>
      </c>
      <c r="L26" s="712">
        <v>2287</v>
      </c>
      <c r="M26" s="714">
        <v>338</v>
      </c>
      <c r="N26" s="605"/>
      <c r="O26" s="605"/>
      <c r="P26" s="608"/>
      <c r="Q26" s="608"/>
      <c r="R26" s="608"/>
      <c r="S26" s="608"/>
      <c r="T26" s="608"/>
      <c r="U26" s="608"/>
      <c r="V26" s="608"/>
      <c r="W26" s="608"/>
      <c r="X26" s="608"/>
      <c r="Y26" s="608"/>
      <c r="Z26" s="852"/>
      <c r="AA26" s="852"/>
      <c r="AB26" s="852"/>
      <c r="AC26" s="852"/>
      <c r="AD26" s="852"/>
      <c r="AE26" s="852"/>
      <c r="AF26" s="852"/>
      <c r="AG26" s="852"/>
      <c r="AH26" s="852"/>
    </row>
    <row r="27" spans="1:34" s="715" customFormat="1" ht="12" customHeight="1">
      <c r="A27" s="575" t="s">
        <v>260</v>
      </c>
      <c r="B27" s="734">
        <v>223899</v>
      </c>
      <c r="C27" s="712">
        <v>49509</v>
      </c>
      <c r="D27" s="713">
        <v>150640</v>
      </c>
      <c r="E27" s="714">
        <v>23750</v>
      </c>
      <c r="F27" s="734">
        <v>192216</v>
      </c>
      <c r="G27" s="712">
        <v>44318</v>
      </c>
      <c r="H27" s="713">
        <v>127973</v>
      </c>
      <c r="I27" s="714">
        <v>19925</v>
      </c>
      <c r="J27" s="858">
        <v>21545</v>
      </c>
      <c r="K27" s="712">
        <v>1757</v>
      </c>
      <c r="L27" s="712">
        <v>17375</v>
      </c>
      <c r="M27" s="714">
        <v>2413</v>
      </c>
      <c r="N27" s="605"/>
      <c r="O27" s="605"/>
      <c r="P27" s="608"/>
      <c r="Q27" s="608"/>
      <c r="R27" s="608"/>
      <c r="S27" s="608"/>
      <c r="T27" s="608"/>
      <c r="U27" s="608"/>
      <c r="V27" s="608"/>
      <c r="W27" s="608"/>
      <c r="X27" s="608"/>
      <c r="Y27" s="608"/>
      <c r="Z27" s="852"/>
      <c r="AA27" s="852"/>
      <c r="AB27" s="852"/>
      <c r="AC27" s="852"/>
      <c r="AD27" s="852"/>
      <c r="AE27" s="852"/>
      <c r="AF27" s="852"/>
      <c r="AG27" s="852"/>
      <c r="AH27" s="852"/>
    </row>
    <row r="28" spans="1:34" s="711" customFormat="1" ht="11.25" customHeight="1">
      <c r="A28" s="469" t="s">
        <v>55</v>
      </c>
      <c r="B28" s="853">
        <v>544404</v>
      </c>
      <c r="C28" s="854">
        <v>101595</v>
      </c>
      <c r="D28" s="855">
        <v>376091</v>
      </c>
      <c r="E28" s="856">
        <v>66718</v>
      </c>
      <c r="F28" s="853">
        <v>293816</v>
      </c>
      <c r="G28" s="854">
        <v>53430</v>
      </c>
      <c r="H28" s="855">
        <v>205300</v>
      </c>
      <c r="I28" s="856">
        <v>35086</v>
      </c>
      <c r="J28" s="857">
        <v>63433</v>
      </c>
      <c r="K28" s="854">
        <v>6716</v>
      </c>
      <c r="L28" s="854">
        <v>49860</v>
      </c>
      <c r="M28" s="856">
        <v>6857</v>
      </c>
      <c r="N28" s="605"/>
      <c r="O28" s="605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852"/>
      <c r="AA28" s="852"/>
      <c r="AB28" s="852"/>
      <c r="AC28" s="852"/>
      <c r="AD28" s="852"/>
      <c r="AE28" s="852"/>
      <c r="AF28" s="852"/>
      <c r="AG28" s="852"/>
      <c r="AH28" s="852"/>
    </row>
    <row r="29" spans="1:34" s="715" customFormat="1" ht="12" customHeight="1">
      <c r="A29" s="575" t="s">
        <v>56</v>
      </c>
      <c r="B29" s="734">
        <v>20431</v>
      </c>
      <c r="C29" s="712">
        <v>3283</v>
      </c>
      <c r="D29" s="713">
        <v>14697</v>
      </c>
      <c r="E29" s="714">
        <v>2451</v>
      </c>
      <c r="F29" s="734">
        <v>7461</v>
      </c>
      <c r="G29" s="712">
        <v>1086</v>
      </c>
      <c r="H29" s="713">
        <v>5581</v>
      </c>
      <c r="I29" s="714">
        <v>794</v>
      </c>
      <c r="J29" s="858">
        <v>1681</v>
      </c>
      <c r="K29" s="712">
        <v>222</v>
      </c>
      <c r="L29" s="712">
        <v>1254</v>
      </c>
      <c r="M29" s="714">
        <v>205</v>
      </c>
      <c r="N29" s="605"/>
      <c r="O29" s="605"/>
      <c r="P29" s="608"/>
      <c r="Q29" s="608"/>
      <c r="R29" s="608"/>
      <c r="S29" s="608"/>
      <c r="T29" s="608"/>
      <c r="U29" s="608"/>
      <c r="V29" s="608"/>
      <c r="W29" s="608"/>
      <c r="X29" s="608"/>
      <c r="Y29" s="608"/>
      <c r="Z29" s="852"/>
      <c r="AA29" s="852"/>
      <c r="AB29" s="852"/>
      <c r="AC29" s="852"/>
      <c r="AD29" s="852"/>
      <c r="AE29" s="852"/>
      <c r="AF29" s="852"/>
      <c r="AG29" s="852"/>
      <c r="AH29" s="852"/>
    </row>
    <row r="30" spans="1:34" s="715" customFormat="1" ht="12" customHeight="1">
      <c r="A30" s="575" t="s">
        <v>57</v>
      </c>
      <c r="B30" s="734">
        <v>27167</v>
      </c>
      <c r="C30" s="712">
        <v>4375</v>
      </c>
      <c r="D30" s="713">
        <v>19817</v>
      </c>
      <c r="E30" s="714">
        <v>2975</v>
      </c>
      <c r="F30" s="734">
        <v>10353</v>
      </c>
      <c r="G30" s="712">
        <v>1341</v>
      </c>
      <c r="H30" s="713">
        <v>7594</v>
      </c>
      <c r="I30" s="714">
        <v>1418</v>
      </c>
      <c r="J30" s="858">
        <v>2721</v>
      </c>
      <c r="K30" s="712">
        <v>330</v>
      </c>
      <c r="L30" s="712">
        <v>2161</v>
      </c>
      <c r="M30" s="714">
        <v>230</v>
      </c>
      <c r="N30" s="605"/>
      <c r="O30" s="605"/>
      <c r="P30" s="608"/>
      <c r="Q30" s="608"/>
      <c r="R30" s="608"/>
      <c r="S30" s="608"/>
      <c r="T30" s="608"/>
      <c r="U30" s="608"/>
      <c r="V30" s="608"/>
      <c r="W30" s="608"/>
      <c r="X30" s="608"/>
      <c r="Y30" s="608"/>
      <c r="Z30" s="852"/>
      <c r="AA30" s="852"/>
      <c r="AB30" s="852"/>
      <c r="AC30" s="852"/>
      <c r="AD30" s="852"/>
      <c r="AE30" s="852"/>
      <c r="AF30" s="852"/>
      <c r="AG30" s="852"/>
      <c r="AH30" s="852"/>
    </row>
    <row r="31" spans="1:34" s="715" customFormat="1" ht="12" customHeight="1">
      <c r="A31" s="575" t="s">
        <v>300</v>
      </c>
      <c r="B31" s="734">
        <v>36599</v>
      </c>
      <c r="C31" s="712">
        <v>6104</v>
      </c>
      <c r="D31" s="713">
        <v>26818</v>
      </c>
      <c r="E31" s="714">
        <v>3677</v>
      </c>
      <c r="F31" s="734">
        <v>13784</v>
      </c>
      <c r="G31" s="712">
        <v>2002</v>
      </c>
      <c r="H31" s="713">
        <v>10389</v>
      </c>
      <c r="I31" s="714">
        <v>1393</v>
      </c>
      <c r="J31" s="858">
        <v>1573</v>
      </c>
      <c r="K31" s="712">
        <v>98</v>
      </c>
      <c r="L31" s="712">
        <v>1349</v>
      </c>
      <c r="M31" s="714">
        <v>126</v>
      </c>
      <c r="N31" s="605"/>
      <c r="O31" s="605"/>
      <c r="P31" s="608"/>
      <c r="Q31" s="608"/>
      <c r="R31" s="608"/>
      <c r="S31" s="608"/>
      <c r="T31" s="608"/>
      <c r="U31" s="608"/>
      <c r="V31" s="608"/>
      <c r="W31" s="608"/>
      <c r="X31" s="608"/>
      <c r="Y31" s="608"/>
      <c r="Z31" s="852"/>
      <c r="AA31" s="852"/>
      <c r="AB31" s="852"/>
      <c r="AC31" s="852"/>
      <c r="AD31" s="852"/>
      <c r="AE31" s="852"/>
      <c r="AF31" s="852"/>
      <c r="AG31" s="852"/>
      <c r="AH31" s="852"/>
    </row>
    <row r="32" spans="1:34" s="716" customFormat="1" ht="12" customHeight="1">
      <c r="A32" s="486" t="s">
        <v>59</v>
      </c>
      <c r="B32" s="859">
        <v>2137</v>
      </c>
      <c r="C32" s="860">
        <v>388</v>
      </c>
      <c r="D32" s="861">
        <v>1451</v>
      </c>
      <c r="E32" s="862">
        <v>298</v>
      </c>
      <c r="F32" s="859">
        <v>853</v>
      </c>
      <c r="G32" s="860">
        <v>128</v>
      </c>
      <c r="H32" s="861">
        <v>597</v>
      </c>
      <c r="I32" s="862">
        <v>128</v>
      </c>
      <c r="J32" s="863">
        <v>293</v>
      </c>
      <c r="K32" s="860">
        <v>17</v>
      </c>
      <c r="L32" s="860">
        <v>260</v>
      </c>
      <c r="M32" s="862">
        <v>16</v>
      </c>
      <c r="N32" s="605"/>
      <c r="O32" s="605"/>
      <c r="P32" s="608"/>
      <c r="Q32" s="608"/>
      <c r="R32" s="608"/>
      <c r="S32" s="608"/>
      <c r="T32" s="608"/>
      <c r="U32" s="608"/>
      <c r="V32" s="608"/>
      <c r="W32" s="608"/>
      <c r="X32" s="608"/>
      <c r="Y32" s="608"/>
      <c r="Z32" s="852"/>
      <c r="AA32" s="852"/>
      <c r="AB32" s="852"/>
      <c r="AC32" s="852"/>
      <c r="AD32" s="852"/>
      <c r="AE32" s="852"/>
      <c r="AF32" s="852"/>
      <c r="AG32" s="852"/>
      <c r="AH32" s="852"/>
    </row>
    <row r="33" spans="1:34" s="716" customFormat="1" ht="24.75" customHeight="1">
      <c r="A33" s="486" t="s">
        <v>500</v>
      </c>
      <c r="B33" s="734">
        <v>34462</v>
      </c>
      <c r="C33" s="712">
        <v>5716</v>
      </c>
      <c r="D33" s="713">
        <v>25367</v>
      </c>
      <c r="E33" s="714">
        <v>3379</v>
      </c>
      <c r="F33" s="734">
        <v>12931</v>
      </c>
      <c r="G33" s="712">
        <v>1874</v>
      </c>
      <c r="H33" s="713">
        <v>9792</v>
      </c>
      <c r="I33" s="714">
        <v>1265</v>
      </c>
      <c r="J33" s="858">
        <v>1280</v>
      </c>
      <c r="K33" s="712">
        <v>81</v>
      </c>
      <c r="L33" s="712">
        <v>1089</v>
      </c>
      <c r="M33" s="714">
        <v>110</v>
      </c>
      <c r="N33" s="605"/>
      <c r="O33" s="605"/>
      <c r="P33" s="608"/>
      <c r="Q33" s="608"/>
      <c r="R33" s="608"/>
      <c r="S33" s="608"/>
      <c r="T33" s="608"/>
      <c r="U33" s="608"/>
      <c r="V33" s="608"/>
      <c r="W33" s="608"/>
      <c r="X33" s="608"/>
      <c r="Y33" s="608"/>
      <c r="Z33" s="852"/>
      <c r="AA33" s="852"/>
      <c r="AB33" s="852"/>
      <c r="AC33" s="852"/>
      <c r="AD33" s="852"/>
      <c r="AE33" s="852"/>
      <c r="AF33" s="852"/>
      <c r="AG33" s="852"/>
      <c r="AH33" s="852"/>
    </row>
    <row r="34" spans="1:34" s="715" customFormat="1" ht="12" customHeight="1">
      <c r="A34" s="575" t="s">
        <v>61</v>
      </c>
      <c r="B34" s="734">
        <v>23295</v>
      </c>
      <c r="C34" s="712">
        <v>4478</v>
      </c>
      <c r="D34" s="713">
        <v>15654</v>
      </c>
      <c r="E34" s="714">
        <v>3163</v>
      </c>
      <c r="F34" s="734">
        <v>9131</v>
      </c>
      <c r="G34" s="712">
        <v>1263</v>
      </c>
      <c r="H34" s="713">
        <v>6785</v>
      </c>
      <c r="I34" s="714">
        <v>1083</v>
      </c>
      <c r="J34" s="858">
        <v>1154</v>
      </c>
      <c r="K34" s="712">
        <v>86</v>
      </c>
      <c r="L34" s="712">
        <v>986</v>
      </c>
      <c r="M34" s="714">
        <v>82</v>
      </c>
      <c r="N34" s="605"/>
      <c r="O34" s="605"/>
      <c r="P34" s="608"/>
      <c r="Q34" s="608"/>
      <c r="R34" s="608"/>
      <c r="S34" s="608"/>
      <c r="T34" s="608"/>
      <c r="U34" s="608"/>
      <c r="V34" s="608"/>
      <c r="W34" s="608"/>
      <c r="X34" s="608"/>
      <c r="Y34" s="608"/>
      <c r="Z34" s="852"/>
      <c r="AA34" s="852"/>
      <c r="AB34" s="852"/>
      <c r="AC34" s="852"/>
      <c r="AD34" s="852"/>
      <c r="AE34" s="852"/>
      <c r="AF34" s="852"/>
      <c r="AG34" s="852"/>
      <c r="AH34" s="852"/>
    </row>
    <row r="35" spans="1:34" s="715" customFormat="1" ht="12" customHeight="1">
      <c r="A35" s="575" t="s">
        <v>62</v>
      </c>
      <c r="B35" s="734">
        <v>52778</v>
      </c>
      <c r="C35" s="712">
        <v>10039</v>
      </c>
      <c r="D35" s="713">
        <v>35295</v>
      </c>
      <c r="E35" s="714">
        <v>7444</v>
      </c>
      <c r="F35" s="734">
        <v>21911</v>
      </c>
      <c r="G35" s="712">
        <v>3845</v>
      </c>
      <c r="H35" s="713">
        <v>14858</v>
      </c>
      <c r="I35" s="714">
        <v>3208</v>
      </c>
      <c r="J35" s="858">
        <v>9383</v>
      </c>
      <c r="K35" s="712">
        <v>1481</v>
      </c>
      <c r="L35" s="712">
        <v>6339</v>
      </c>
      <c r="M35" s="714">
        <v>1563</v>
      </c>
      <c r="N35" s="605"/>
      <c r="O35" s="605"/>
      <c r="P35" s="608"/>
      <c r="Q35" s="608"/>
      <c r="R35" s="608"/>
      <c r="S35" s="608"/>
      <c r="T35" s="608"/>
      <c r="U35" s="608"/>
      <c r="V35" s="608"/>
      <c r="W35" s="608"/>
      <c r="X35" s="608"/>
      <c r="Y35" s="608"/>
      <c r="Z35" s="852"/>
      <c r="AA35" s="852"/>
      <c r="AB35" s="852"/>
      <c r="AC35" s="852"/>
      <c r="AD35" s="852"/>
      <c r="AE35" s="852"/>
      <c r="AF35" s="852"/>
      <c r="AG35" s="852"/>
      <c r="AH35" s="852"/>
    </row>
    <row r="36" spans="1:34" s="715" customFormat="1" ht="12" customHeight="1">
      <c r="A36" s="575" t="s">
        <v>63</v>
      </c>
      <c r="B36" s="734">
        <v>108021</v>
      </c>
      <c r="C36" s="712">
        <v>24726</v>
      </c>
      <c r="D36" s="713">
        <v>71627</v>
      </c>
      <c r="E36" s="714">
        <v>11668</v>
      </c>
      <c r="F36" s="734">
        <v>77845</v>
      </c>
      <c r="G36" s="712">
        <v>18963</v>
      </c>
      <c r="H36" s="713">
        <v>50511</v>
      </c>
      <c r="I36" s="714">
        <v>8371</v>
      </c>
      <c r="J36" s="858">
        <v>12698</v>
      </c>
      <c r="K36" s="712">
        <v>1489</v>
      </c>
      <c r="L36" s="712">
        <v>9981</v>
      </c>
      <c r="M36" s="714">
        <v>1228</v>
      </c>
      <c r="N36" s="605"/>
      <c r="O36" s="605"/>
      <c r="P36" s="608"/>
      <c r="Q36" s="608"/>
      <c r="R36" s="608"/>
      <c r="S36" s="608"/>
      <c r="T36" s="608"/>
      <c r="U36" s="608"/>
      <c r="V36" s="608"/>
      <c r="W36" s="608"/>
      <c r="X36" s="608"/>
      <c r="Y36" s="608"/>
      <c r="Z36" s="852"/>
      <c r="AA36" s="852"/>
      <c r="AB36" s="852"/>
      <c r="AC36" s="852"/>
      <c r="AD36" s="852"/>
      <c r="AE36" s="852"/>
      <c r="AF36" s="852"/>
      <c r="AG36" s="852"/>
      <c r="AH36" s="852"/>
    </row>
    <row r="37" spans="1:34" s="715" customFormat="1" ht="12" customHeight="1">
      <c r="A37" s="575" t="s">
        <v>64</v>
      </c>
      <c r="B37" s="734">
        <v>28239</v>
      </c>
      <c r="C37" s="712">
        <v>4386</v>
      </c>
      <c r="D37" s="713">
        <v>20533</v>
      </c>
      <c r="E37" s="714">
        <v>3320</v>
      </c>
      <c r="F37" s="734">
        <v>18104</v>
      </c>
      <c r="G37" s="712">
        <v>2607</v>
      </c>
      <c r="H37" s="713">
        <v>12960</v>
      </c>
      <c r="I37" s="714">
        <v>2537</v>
      </c>
      <c r="J37" s="858">
        <v>2574</v>
      </c>
      <c r="K37" s="712">
        <v>335</v>
      </c>
      <c r="L37" s="712">
        <v>1972</v>
      </c>
      <c r="M37" s="714">
        <v>267</v>
      </c>
      <c r="N37" s="605"/>
      <c r="O37" s="605"/>
      <c r="P37" s="608"/>
      <c r="Q37" s="608"/>
      <c r="R37" s="608"/>
      <c r="S37" s="608"/>
      <c r="T37" s="608"/>
      <c r="U37" s="608"/>
      <c r="V37" s="608"/>
      <c r="W37" s="608"/>
      <c r="X37" s="608"/>
      <c r="Y37" s="608"/>
      <c r="Z37" s="852"/>
      <c r="AA37" s="852"/>
      <c r="AB37" s="852"/>
      <c r="AC37" s="852"/>
      <c r="AD37" s="852"/>
      <c r="AE37" s="852"/>
      <c r="AF37" s="852"/>
      <c r="AG37" s="852"/>
      <c r="AH37" s="852"/>
    </row>
    <row r="38" spans="1:34" s="715" customFormat="1" ht="12" customHeight="1">
      <c r="A38" s="575" t="s">
        <v>65</v>
      </c>
      <c r="B38" s="734">
        <v>23747</v>
      </c>
      <c r="C38" s="712">
        <v>4194</v>
      </c>
      <c r="D38" s="713">
        <v>16150</v>
      </c>
      <c r="E38" s="714">
        <v>3403</v>
      </c>
      <c r="F38" s="734">
        <v>9374</v>
      </c>
      <c r="G38" s="712">
        <v>1463</v>
      </c>
      <c r="H38" s="713">
        <v>6296</v>
      </c>
      <c r="I38" s="714">
        <v>1615</v>
      </c>
      <c r="J38" s="858">
        <v>3092</v>
      </c>
      <c r="K38" s="712">
        <v>253</v>
      </c>
      <c r="L38" s="712">
        <v>2534</v>
      </c>
      <c r="M38" s="714">
        <v>305</v>
      </c>
      <c r="N38" s="605"/>
      <c r="O38" s="605"/>
      <c r="P38" s="608"/>
      <c r="Q38" s="608"/>
      <c r="R38" s="608"/>
      <c r="S38" s="608"/>
      <c r="T38" s="608"/>
      <c r="U38" s="608"/>
      <c r="V38" s="608"/>
      <c r="W38" s="608"/>
      <c r="X38" s="608"/>
      <c r="Y38" s="608"/>
      <c r="Z38" s="852"/>
      <c r="AA38" s="852"/>
      <c r="AB38" s="852"/>
      <c r="AC38" s="852"/>
      <c r="AD38" s="852"/>
      <c r="AE38" s="852"/>
      <c r="AF38" s="852"/>
      <c r="AG38" s="852"/>
      <c r="AH38" s="852"/>
    </row>
    <row r="39" spans="1:34" s="715" customFormat="1" ht="12" customHeight="1">
      <c r="A39" s="575" t="s">
        <v>66</v>
      </c>
      <c r="B39" s="734">
        <v>25843</v>
      </c>
      <c r="C39" s="712">
        <v>4516</v>
      </c>
      <c r="D39" s="713">
        <v>17661</v>
      </c>
      <c r="E39" s="714">
        <v>3666</v>
      </c>
      <c r="F39" s="734">
        <v>10377</v>
      </c>
      <c r="G39" s="712">
        <v>1550</v>
      </c>
      <c r="H39" s="713">
        <v>7439</v>
      </c>
      <c r="I39" s="714">
        <v>1388</v>
      </c>
      <c r="J39" s="858">
        <v>4250</v>
      </c>
      <c r="K39" s="712">
        <v>304</v>
      </c>
      <c r="L39" s="712">
        <v>3424</v>
      </c>
      <c r="M39" s="714">
        <v>522</v>
      </c>
      <c r="N39" s="605"/>
      <c r="O39" s="605"/>
      <c r="P39" s="608"/>
      <c r="Q39" s="608"/>
      <c r="R39" s="608"/>
      <c r="S39" s="608"/>
      <c r="T39" s="608"/>
      <c r="U39" s="608"/>
      <c r="V39" s="608"/>
      <c r="W39" s="608"/>
      <c r="X39" s="608"/>
      <c r="Y39" s="608"/>
      <c r="Z39" s="852"/>
      <c r="AA39" s="852"/>
      <c r="AB39" s="852"/>
      <c r="AC39" s="852"/>
      <c r="AD39" s="852"/>
      <c r="AE39" s="852"/>
      <c r="AF39" s="852"/>
      <c r="AG39" s="852"/>
      <c r="AH39" s="852"/>
    </row>
    <row r="40" spans="1:34" s="715" customFormat="1" ht="12" customHeight="1">
      <c r="A40" s="717" t="s">
        <v>262</v>
      </c>
      <c r="B40" s="729">
        <v>198284</v>
      </c>
      <c r="C40" s="718">
        <v>35494</v>
      </c>
      <c r="D40" s="719">
        <v>137839</v>
      </c>
      <c r="E40" s="720">
        <v>24951</v>
      </c>
      <c r="F40" s="729">
        <v>115476</v>
      </c>
      <c r="G40" s="718">
        <v>19310</v>
      </c>
      <c r="H40" s="719">
        <v>82887</v>
      </c>
      <c r="I40" s="720">
        <v>13279</v>
      </c>
      <c r="J40" s="864">
        <v>24307</v>
      </c>
      <c r="K40" s="718">
        <v>2118</v>
      </c>
      <c r="L40" s="718">
        <v>19860</v>
      </c>
      <c r="M40" s="720">
        <v>2329</v>
      </c>
      <c r="N40" s="605"/>
      <c r="O40" s="605"/>
      <c r="P40" s="608"/>
      <c r="Q40" s="608"/>
      <c r="R40" s="608"/>
      <c r="S40" s="608"/>
      <c r="T40" s="608"/>
      <c r="U40" s="608"/>
      <c r="V40" s="608"/>
      <c r="W40" s="608"/>
      <c r="X40" s="608"/>
      <c r="Y40" s="608"/>
      <c r="Z40" s="852"/>
      <c r="AA40" s="852"/>
      <c r="AB40" s="852"/>
      <c r="AC40" s="852"/>
      <c r="AD40" s="852"/>
      <c r="AE40" s="852"/>
      <c r="AF40" s="852"/>
      <c r="AG40" s="852"/>
      <c r="AH40" s="852"/>
    </row>
    <row r="41" spans="1:34" s="711" customFormat="1" ht="13.5" customHeight="1">
      <c r="A41" s="501" t="s">
        <v>68</v>
      </c>
      <c r="B41" s="853">
        <v>485354</v>
      </c>
      <c r="C41" s="854">
        <v>89955</v>
      </c>
      <c r="D41" s="855">
        <v>331143</v>
      </c>
      <c r="E41" s="856">
        <v>64256</v>
      </c>
      <c r="F41" s="853">
        <v>221566</v>
      </c>
      <c r="G41" s="854">
        <v>41957</v>
      </c>
      <c r="H41" s="855">
        <v>149148</v>
      </c>
      <c r="I41" s="856">
        <v>30461</v>
      </c>
      <c r="J41" s="857">
        <v>94173</v>
      </c>
      <c r="K41" s="854">
        <v>9689</v>
      </c>
      <c r="L41" s="854">
        <v>70244</v>
      </c>
      <c r="M41" s="856">
        <v>14240</v>
      </c>
      <c r="N41" s="605"/>
      <c r="O41" s="605"/>
      <c r="P41" s="608"/>
      <c r="Q41" s="608"/>
      <c r="R41" s="608"/>
      <c r="S41" s="608"/>
      <c r="T41" s="608"/>
      <c r="U41" s="608"/>
      <c r="V41" s="608"/>
      <c r="W41" s="608"/>
      <c r="X41" s="608"/>
      <c r="Y41" s="608"/>
      <c r="Z41" s="852"/>
      <c r="AA41" s="852"/>
      <c r="AB41" s="852"/>
      <c r="AC41" s="852"/>
      <c r="AD41" s="852"/>
      <c r="AE41" s="852"/>
      <c r="AF41" s="852"/>
      <c r="AG41" s="852"/>
      <c r="AH41" s="852"/>
    </row>
    <row r="42" spans="1:34" s="715" customFormat="1" ht="13.5" customHeight="1">
      <c r="A42" s="575" t="s">
        <v>69</v>
      </c>
      <c r="B42" s="734">
        <v>22910</v>
      </c>
      <c r="C42" s="712">
        <v>5734</v>
      </c>
      <c r="D42" s="713">
        <v>14524</v>
      </c>
      <c r="E42" s="714">
        <v>2652</v>
      </c>
      <c r="F42" s="734">
        <v>13582</v>
      </c>
      <c r="G42" s="712">
        <v>3978</v>
      </c>
      <c r="H42" s="713">
        <v>7952</v>
      </c>
      <c r="I42" s="714">
        <v>1652</v>
      </c>
      <c r="J42" s="858">
        <v>5475</v>
      </c>
      <c r="K42" s="712">
        <v>656</v>
      </c>
      <c r="L42" s="712">
        <v>4199</v>
      </c>
      <c r="M42" s="714">
        <v>620</v>
      </c>
      <c r="N42" s="605"/>
      <c r="O42" s="605"/>
      <c r="P42" s="608"/>
      <c r="Q42" s="608"/>
      <c r="R42" s="608"/>
      <c r="S42" s="608"/>
      <c r="T42" s="608"/>
      <c r="U42" s="608"/>
      <c r="V42" s="608"/>
      <c r="W42" s="608"/>
      <c r="X42" s="608"/>
      <c r="Y42" s="608"/>
      <c r="Z42" s="852"/>
      <c r="AA42" s="852"/>
      <c r="AB42" s="852"/>
      <c r="AC42" s="852"/>
      <c r="AD42" s="852"/>
      <c r="AE42" s="852"/>
      <c r="AF42" s="852"/>
      <c r="AG42" s="852"/>
      <c r="AH42" s="852"/>
    </row>
    <row r="43" spans="1:34" s="715" customFormat="1" ht="13.5" customHeight="1">
      <c r="A43" s="575" t="s">
        <v>70</v>
      </c>
      <c r="B43" s="734">
        <v>11046</v>
      </c>
      <c r="C43" s="712">
        <v>2376</v>
      </c>
      <c r="D43" s="713">
        <v>7528</v>
      </c>
      <c r="E43" s="714">
        <v>1142</v>
      </c>
      <c r="F43" s="734">
        <v>5104</v>
      </c>
      <c r="G43" s="712">
        <v>930</v>
      </c>
      <c r="H43" s="713">
        <v>3745</v>
      </c>
      <c r="I43" s="714">
        <v>429</v>
      </c>
      <c r="J43" s="858">
        <v>54</v>
      </c>
      <c r="K43" s="712">
        <v>5</v>
      </c>
      <c r="L43" s="712">
        <v>44</v>
      </c>
      <c r="M43" s="714">
        <v>5</v>
      </c>
      <c r="N43" s="605"/>
      <c r="O43" s="605"/>
      <c r="P43" s="608"/>
      <c r="Q43" s="608"/>
      <c r="R43" s="608"/>
      <c r="S43" s="608"/>
      <c r="T43" s="608"/>
      <c r="U43" s="608"/>
      <c r="V43" s="608"/>
      <c r="W43" s="608"/>
      <c r="X43" s="608"/>
      <c r="Y43" s="608"/>
      <c r="Z43" s="852"/>
      <c r="AA43" s="852"/>
      <c r="AB43" s="852"/>
      <c r="AC43" s="852"/>
      <c r="AD43" s="852"/>
      <c r="AE43" s="852"/>
      <c r="AF43" s="852"/>
      <c r="AG43" s="852"/>
      <c r="AH43" s="852"/>
    </row>
    <row r="44" spans="1:34" s="715" customFormat="1" ht="13.5" customHeight="1">
      <c r="A44" s="575" t="s">
        <v>71</v>
      </c>
      <c r="B44" s="734">
        <v>53891</v>
      </c>
      <c r="C44" s="712">
        <v>8898</v>
      </c>
      <c r="D44" s="713">
        <v>37684</v>
      </c>
      <c r="E44" s="714">
        <v>7309</v>
      </c>
      <c r="F44" s="734">
        <v>20530</v>
      </c>
      <c r="G44" s="712">
        <v>3362</v>
      </c>
      <c r="H44" s="713">
        <v>14286</v>
      </c>
      <c r="I44" s="714">
        <v>2882</v>
      </c>
      <c r="J44" s="858">
        <v>13890</v>
      </c>
      <c r="K44" s="712">
        <v>814</v>
      </c>
      <c r="L44" s="712">
        <v>10484</v>
      </c>
      <c r="M44" s="714">
        <v>2592</v>
      </c>
      <c r="N44" s="605"/>
      <c r="O44" s="605"/>
      <c r="P44" s="608"/>
      <c r="Q44" s="608"/>
      <c r="R44" s="608"/>
      <c r="S44" s="608"/>
      <c r="T44" s="608"/>
      <c r="U44" s="608"/>
      <c r="V44" s="608"/>
      <c r="W44" s="608"/>
      <c r="X44" s="608"/>
      <c r="Y44" s="608"/>
      <c r="Z44" s="852"/>
      <c r="AA44" s="852"/>
      <c r="AB44" s="852"/>
      <c r="AC44" s="852"/>
      <c r="AD44" s="852"/>
      <c r="AE44" s="852"/>
      <c r="AF44" s="852"/>
      <c r="AG44" s="852"/>
      <c r="AH44" s="852"/>
    </row>
    <row r="45" spans="1:34" s="715" customFormat="1" ht="13.5" customHeight="1">
      <c r="A45" s="575" t="s">
        <v>72</v>
      </c>
      <c r="B45" s="734">
        <v>176448</v>
      </c>
      <c r="C45" s="712">
        <v>32108</v>
      </c>
      <c r="D45" s="713">
        <v>116945</v>
      </c>
      <c r="E45" s="714">
        <v>27395</v>
      </c>
      <c r="F45" s="734">
        <v>99366</v>
      </c>
      <c r="G45" s="712">
        <v>19004</v>
      </c>
      <c r="H45" s="713">
        <v>63942</v>
      </c>
      <c r="I45" s="714">
        <v>16420</v>
      </c>
      <c r="J45" s="858">
        <v>28059</v>
      </c>
      <c r="K45" s="712">
        <v>2565</v>
      </c>
      <c r="L45" s="712">
        <v>20776</v>
      </c>
      <c r="M45" s="714">
        <v>4718</v>
      </c>
      <c r="N45" s="605"/>
      <c r="O45" s="605"/>
      <c r="P45" s="608"/>
      <c r="Q45" s="608"/>
      <c r="R45" s="608"/>
      <c r="S45" s="608"/>
      <c r="T45" s="608"/>
      <c r="U45" s="608"/>
      <c r="V45" s="608"/>
      <c r="W45" s="608"/>
      <c r="X45" s="608"/>
      <c r="Y45" s="608"/>
      <c r="Z45" s="852"/>
      <c r="AA45" s="852"/>
      <c r="AB45" s="852"/>
      <c r="AC45" s="852"/>
      <c r="AD45" s="852"/>
      <c r="AE45" s="852"/>
      <c r="AF45" s="852"/>
      <c r="AG45" s="852"/>
      <c r="AH45" s="852"/>
    </row>
    <row r="46" spans="1:34" s="715" customFormat="1" ht="13.5" customHeight="1">
      <c r="A46" s="575" t="s">
        <v>73</v>
      </c>
      <c r="B46" s="734">
        <v>19205</v>
      </c>
      <c r="C46" s="712">
        <v>4236</v>
      </c>
      <c r="D46" s="713">
        <v>13224</v>
      </c>
      <c r="E46" s="714">
        <v>1745</v>
      </c>
      <c r="F46" s="734">
        <v>8437</v>
      </c>
      <c r="G46" s="712">
        <v>1542</v>
      </c>
      <c r="H46" s="713">
        <v>6177</v>
      </c>
      <c r="I46" s="714">
        <v>718</v>
      </c>
      <c r="J46" s="858">
        <v>1749</v>
      </c>
      <c r="K46" s="712">
        <v>136</v>
      </c>
      <c r="L46" s="712">
        <v>1384</v>
      </c>
      <c r="M46" s="714">
        <v>229</v>
      </c>
      <c r="N46" s="605"/>
      <c r="O46" s="605"/>
      <c r="P46" s="608"/>
      <c r="Q46" s="608"/>
      <c r="R46" s="608"/>
      <c r="S46" s="608"/>
      <c r="T46" s="608"/>
      <c r="U46" s="608"/>
      <c r="V46" s="608"/>
      <c r="W46" s="608"/>
      <c r="X46" s="608"/>
      <c r="Y46" s="608"/>
      <c r="Z46" s="852"/>
      <c r="AA46" s="852"/>
      <c r="AB46" s="852"/>
      <c r="AC46" s="852"/>
      <c r="AD46" s="852"/>
      <c r="AE46" s="852"/>
      <c r="AF46" s="852"/>
      <c r="AG46" s="852"/>
      <c r="AH46" s="852"/>
    </row>
    <row r="47" spans="1:34" s="715" customFormat="1" ht="13.5" customHeight="1">
      <c r="A47" s="575" t="s">
        <v>74</v>
      </c>
      <c r="B47" s="734">
        <v>57650</v>
      </c>
      <c r="C47" s="712">
        <v>9953</v>
      </c>
      <c r="D47" s="713">
        <v>41285</v>
      </c>
      <c r="E47" s="714">
        <v>6412</v>
      </c>
      <c r="F47" s="734">
        <v>21710</v>
      </c>
      <c r="G47" s="712">
        <v>3754</v>
      </c>
      <c r="H47" s="713">
        <v>15574</v>
      </c>
      <c r="I47" s="714">
        <v>2382</v>
      </c>
      <c r="J47" s="858">
        <v>9552</v>
      </c>
      <c r="K47" s="712">
        <v>880</v>
      </c>
      <c r="L47" s="712">
        <v>7514</v>
      </c>
      <c r="M47" s="714">
        <v>1158</v>
      </c>
      <c r="N47" s="605"/>
      <c r="O47" s="605"/>
      <c r="P47" s="608"/>
      <c r="Q47" s="608"/>
      <c r="R47" s="608"/>
      <c r="S47" s="608"/>
      <c r="T47" s="608"/>
      <c r="U47" s="608"/>
      <c r="V47" s="608"/>
      <c r="W47" s="608"/>
      <c r="X47" s="608"/>
      <c r="Y47" s="608"/>
      <c r="Z47" s="852"/>
      <c r="AA47" s="852"/>
      <c r="AB47" s="852"/>
      <c r="AC47" s="852"/>
      <c r="AD47" s="852"/>
      <c r="AE47" s="852"/>
      <c r="AF47" s="852"/>
      <c r="AG47" s="852"/>
      <c r="AH47" s="852"/>
    </row>
    <row r="48" spans="1:34" s="711" customFormat="1" ht="14.25" customHeight="1">
      <c r="A48" s="575" t="s">
        <v>75</v>
      </c>
      <c r="B48" s="734">
        <v>111494</v>
      </c>
      <c r="C48" s="712">
        <v>20606</v>
      </c>
      <c r="D48" s="713">
        <v>77525</v>
      </c>
      <c r="E48" s="714">
        <v>13363</v>
      </c>
      <c r="F48" s="734">
        <v>34825</v>
      </c>
      <c r="G48" s="712">
        <v>5705</v>
      </c>
      <c r="H48" s="713">
        <v>24996</v>
      </c>
      <c r="I48" s="714">
        <v>4124</v>
      </c>
      <c r="J48" s="858">
        <v>26678</v>
      </c>
      <c r="K48" s="712">
        <v>3708</v>
      </c>
      <c r="L48" s="712">
        <v>19596</v>
      </c>
      <c r="M48" s="714">
        <v>3374</v>
      </c>
      <c r="N48" s="605"/>
      <c r="O48" s="605"/>
      <c r="P48" s="608"/>
      <c r="Q48" s="608"/>
      <c r="R48" s="608"/>
      <c r="S48" s="608"/>
      <c r="T48" s="608"/>
      <c r="U48" s="608"/>
      <c r="V48" s="608"/>
      <c r="W48" s="608"/>
      <c r="X48" s="608"/>
      <c r="Y48" s="608"/>
      <c r="Z48" s="852"/>
      <c r="AA48" s="852"/>
      <c r="AB48" s="852"/>
      <c r="AC48" s="852"/>
      <c r="AD48" s="852"/>
      <c r="AE48" s="852"/>
      <c r="AF48" s="852"/>
      <c r="AG48" s="852"/>
      <c r="AH48" s="852"/>
    </row>
    <row r="49" spans="1:34" s="715" customFormat="1" ht="13.5" customHeight="1">
      <c r="A49" s="575" t="s">
        <v>201</v>
      </c>
      <c r="B49" s="734">
        <v>32710</v>
      </c>
      <c r="C49" s="712">
        <v>6044</v>
      </c>
      <c r="D49" s="713">
        <v>22428</v>
      </c>
      <c r="E49" s="714">
        <v>4238</v>
      </c>
      <c r="F49" s="734">
        <v>18012</v>
      </c>
      <c r="G49" s="712">
        <v>3682</v>
      </c>
      <c r="H49" s="713">
        <v>12476</v>
      </c>
      <c r="I49" s="714">
        <v>1854</v>
      </c>
      <c r="J49" s="858">
        <v>8716</v>
      </c>
      <c r="K49" s="712">
        <v>925</v>
      </c>
      <c r="L49" s="712">
        <v>6247</v>
      </c>
      <c r="M49" s="714">
        <v>1544</v>
      </c>
      <c r="N49" s="605"/>
      <c r="O49" s="605"/>
      <c r="P49" s="608"/>
      <c r="Q49" s="608"/>
      <c r="R49" s="608"/>
      <c r="S49" s="608"/>
      <c r="T49" s="608"/>
      <c r="U49" s="608"/>
      <c r="V49" s="608"/>
      <c r="W49" s="608"/>
      <c r="X49" s="608"/>
      <c r="Y49" s="608"/>
      <c r="Z49" s="852"/>
      <c r="AA49" s="852"/>
      <c r="AB49" s="852"/>
      <c r="AC49" s="852"/>
      <c r="AD49" s="852"/>
      <c r="AE49" s="852"/>
      <c r="AF49" s="852"/>
      <c r="AG49" s="852"/>
      <c r="AH49" s="852"/>
    </row>
    <row r="50" spans="1:34" s="715" customFormat="1" ht="25.5" customHeight="1">
      <c r="A50" s="469" t="s">
        <v>77</v>
      </c>
      <c r="B50" s="853">
        <v>166411</v>
      </c>
      <c r="C50" s="854">
        <v>31780</v>
      </c>
      <c r="D50" s="855">
        <v>117909</v>
      </c>
      <c r="E50" s="856">
        <v>16722</v>
      </c>
      <c r="F50" s="853">
        <v>81749</v>
      </c>
      <c r="G50" s="854">
        <v>14916</v>
      </c>
      <c r="H50" s="855">
        <v>59055</v>
      </c>
      <c r="I50" s="856">
        <v>7778</v>
      </c>
      <c r="J50" s="857">
        <v>17063</v>
      </c>
      <c r="K50" s="854">
        <v>1283</v>
      </c>
      <c r="L50" s="854">
        <v>13930</v>
      </c>
      <c r="M50" s="856">
        <v>1850</v>
      </c>
      <c r="N50" s="605"/>
      <c r="O50" s="605"/>
      <c r="P50" s="608"/>
      <c r="Q50" s="608"/>
      <c r="R50" s="608"/>
      <c r="S50" s="608"/>
      <c r="T50" s="608"/>
      <c r="U50" s="608"/>
      <c r="V50" s="608"/>
      <c r="W50" s="608"/>
      <c r="X50" s="608"/>
      <c r="Y50" s="608"/>
      <c r="Z50" s="852"/>
      <c r="AA50" s="852"/>
      <c r="AB50" s="852"/>
      <c r="AC50" s="852"/>
      <c r="AD50" s="852"/>
      <c r="AE50" s="852"/>
      <c r="AF50" s="852"/>
      <c r="AG50" s="852"/>
      <c r="AH50" s="852"/>
    </row>
    <row r="51" spans="1:34" s="715" customFormat="1" ht="13.5" customHeight="1">
      <c r="A51" s="575" t="s">
        <v>78</v>
      </c>
      <c r="B51" s="734">
        <v>40176</v>
      </c>
      <c r="C51" s="712">
        <v>7039</v>
      </c>
      <c r="D51" s="713">
        <v>30521</v>
      </c>
      <c r="E51" s="714">
        <v>2616</v>
      </c>
      <c r="F51" s="734">
        <v>22257</v>
      </c>
      <c r="G51" s="712">
        <v>4149</v>
      </c>
      <c r="H51" s="713">
        <v>16905</v>
      </c>
      <c r="I51" s="714">
        <v>1203</v>
      </c>
      <c r="J51" s="858">
        <v>3244</v>
      </c>
      <c r="K51" s="712">
        <v>206</v>
      </c>
      <c r="L51" s="712">
        <v>2755</v>
      </c>
      <c r="M51" s="714">
        <v>283</v>
      </c>
      <c r="N51" s="605"/>
      <c r="O51" s="605"/>
      <c r="P51" s="608"/>
      <c r="Q51" s="608"/>
      <c r="R51" s="608"/>
      <c r="S51" s="608"/>
      <c r="T51" s="608"/>
      <c r="U51" s="608"/>
      <c r="V51" s="608"/>
      <c r="W51" s="608"/>
      <c r="X51" s="608"/>
      <c r="Y51" s="608"/>
      <c r="Z51" s="852"/>
      <c r="AA51" s="852"/>
      <c r="AB51" s="852"/>
      <c r="AC51" s="852"/>
      <c r="AD51" s="852"/>
      <c r="AE51" s="852"/>
      <c r="AF51" s="852"/>
      <c r="AG51" s="852"/>
      <c r="AH51" s="852"/>
    </row>
    <row r="52" spans="1:34" s="715" customFormat="1" ht="13.5" customHeight="1">
      <c r="A52" s="575" t="s">
        <v>79</v>
      </c>
      <c r="B52" s="734">
        <v>7889</v>
      </c>
      <c r="C52" s="712">
        <v>1989</v>
      </c>
      <c r="D52" s="713">
        <v>5177</v>
      </c>
      <c r="E52" s="714">
        <v>723</v>
      </c>
      <c r="F52" s="734">
        <v>4574</v>
      </c>
      <c r="G52" s="712">
        <v>827</v>
      </c>
      <c r="H52" s="713">
        <v>3261</v>
      </c>
      <c r="I52" s="714">
        <v>486</v>
      </c>
      <c r="J52" s="858">
        <v>510</v>
      </c>
      <c r="K52" s="712">
        <v>26</v>
      </c>
      <c r="L52" s="712">
        <v>430</v>
      </c>
      <c r="M52" s="714">
        <v>54</v>
      </c>
      <c r="N52" s="605"/>
      <c r="O52" s="605"/>
      <c r="P52" s="608"/>
      <c r="Q52" s="608"/>
      <c r="R52" s="608"/>
      <c r="S52" s="608"/>
      <c r="T52" s="608"/>
      <c r="U52" s="608"/>
      <c r="V52" s="608"/>
      <c r="W52" s="608"/>
      <c r="X52" s="608"/>
      <c r="Y52" s="608"/>
      <c r="Z52" s="852"/>
      <c r="AA52" s="852"/>
      <c r="AB52" s="852"/>
      <c r="AC52" s="852"/>
      <c r="AD52" s="852"/>
      <c r="AE52" s="852"/>
      <c r="AF52" s="852"/>
      <c r="AG52" s="852"/>
      <c r="AH52" s="852"/>
    </row>
    <row r="53" spans="1:34" s="715" customFormat="1" ht="13.5" customHeight="1">
      <c r="A53" s="575" t="s">
        <v>80</v>
      </c>
      <c r="B53" s="734">
        <v>10324</v>
      </c>
      <c r="C53" s="712">
        <v>1647</v>
      </c>
      <c r="D53" s="713">
        <v>7901</v>
      </c>
      <c r="E53" s="714">
        <v>776</v>
      </c>
      <c r="F53" s="734">
        <v>5470</v>
      </c>
      <c r="G53" s="712">
        <v>996</v>
      </c>
      <c r="H53" s="713">
        <v>4076</v>
      </c>
      <c r="I53" s="714">
        <v>398</v>
      </c>
      <c r="J53" s="858">
        <v>2252</v>
      </c>
      <c r="K53" s="712">
        <v>125</v>
      </c>
      <c r="L53" s="712">
        <v>2027</v>
      </c>
      <c r="M53" s="714">
        <v>100</v>
      </c>
      <c r="N53" s="605"/>
      <c r="O53" s="605"/>
      <c r="P53" s="608"/>
      <c r="Q53" s="608"/>
      <c r="R53" s="608"/>
      <c r="S53" s="608"/>
      <c r="T53" s="608"/>
      <c r="U53" s="608"/>
      <c r="V53" s="608"/>
      <c r="W53" s="608"/>
      <c r="X53" s="608"/>
      <c r="Y53" s="608"/>
      <c r="Z53" s="852"/>
      <c r="AA53" s="852"/>
      <c r="AB53" s="852"/>
      <c r="AC53" s="852"/>
      <c r="AD53" s="852"/>
      <c r="AE53" s="852"/>
      <c r="AF53" s="852"/>
      <c r="AG53" s="852"/>
      <c r="AH53" s="852"/>
    </row>
    <row r="54" spans="1:34" s="724" customFormat="1" ht="13.5" customHeight="1">
      <c r="A54" s="575" t="s">
        <v>81</v>
      </c>
      <c r="B54" s="734">
        <v>11987</v>
      </c>
      <c r="C54" s="712">
        <v>2867</v>
      </c>
      <c r="D54" s="713">
        <v>7883</v>
      </c>
      <c r="E54" s="714">
        <v>1237</v>
      </c>
      <c r="F54" s="734">
        <v>4987</v>
      </c>
      <c r="G54" s="712">
        <v>944</v>
      </c>
      <c r="H54" s="713">
        <v>3475</v>
      </c>
      <c r="I54" s="714">
        <v>568</v>
      </c>
      <c r="J54" s="858">
        <v>820</v>
      </c>
      <c r="K54" s="712">
        <v>62</v>
      </c>
      <c r="L54" s="712">
        <v>717</v>
      </c>
      <c r="M54" s="714">
        <v>41</v>
      </c>
      <c r="N54" s="605"/>
      <c r="O54" s="605"/>
      <c r="P54" s="608"/>
      <c r="Q54" s="608"/>
      <c r="R54" s="608"/>
      <c r="S54" s="608"/>
      <c r="T54" s="608"/>
      <c r="U54" s="608"/>
      <c r="V54" s="608"/>
      <c r="W54" s="608"/>
      <c r="X54" s="608"/>
      <c r="Y54" s="608"/>
      <c r="Z54" s="852"/>
      <c r="AA54" s="852"/>
      <c r="AB54" s="852"/>
      <c r="AC54" s="852"/>
      <c r="AD54" s="852"/>
      <c r="AE54" s="852"/>
      <c r="AF54" s="852"/>
      <c r="AG54" s="852"/>
      <c r="AH54" s="852"/>
    </row>
    <row r="55" spans="1:34" s="715" customFormat="1" ht="13.5" customHeight="1">
      <c r="A55" s="575" t="s">
        <v>82</v>
      </c>
      <c r="B55" s="734">
        <v>7014</v>
      </c>
      <c r="C55" s="712">
        <v>809</v>
      </c>
      <c r="D55" s="713">
        <v>5462</v>
      </c>
      <c r="E55" s="714">
        <v>743</v>
      </c>
      <c r="F55" s="734">
        <v>4555</v>
      </c>
      <c r="G55" s="712">
        <v>574</v>
      </c>
      <c r="H55" s="713">
        <v>3551</v>
      </c>
      <c r="I55" s="714">
        <v>430</v>
      </c>
      <c r="J55" s="858">
        <v>855</v>
      </c>
      <c r="K55" s="712">
        <v>27</v>
      </c>
      <c r="L55" s="712">
        <v>734</v>
      </c>
      <c r="M55" s="714">
        <v>94</v>
      </c>
      <c r="N55" s="605"/>
      <c r="O55" s="605"/>
      <c r="P55" s="608"/>
      <c r="Q55" s="608"/>
      <c r="R55" s="608"/>
      <c r="S55" s="608"/>
      <c r="T55" s="608"/>
      <c r="U55" s="608"/>
      <c r="V55" s="608"/>
      <c r="W55" s="608"/>
      <c r="X55" s="608"/>
      <c r="Y55" s="608"/>
      <c r="Z55" s="852"/>
      <c r="AA55" s="852"/>
      <c r="AB55" s="852"/>
      <c r="AC55" s="852"/>
      <c r="AD55" s="852"/>
      <c r="AE55" s="852"/>
      <c r="AF55" s="852"/>
      <c r="AG55" s="852"/>
      <c r="AH55" s="852"/>
    </row>
    <row r="56" spans="1:34" s="711" customFormat="1" ht="14.25" customHeight="1">
      <c r="A56" s="725" t="s">
        <v>83</v>
      </c>
      <c r="B56" s="734">
        <v>14505</v>
      </c>
      <c r="C56" s="712">
        <v>1280</v>
      </c>
      <c r="D56" s="713">
        <v>11679</v>
      </c>
      <c r="E56" s="714">
        <v>1546</v>
      </c>
      <c r="F56" s="734">
        <v>7441</v>
      </c>
      <c r="G56" s="712">
        <v>943</v>
      </c>
      <c r="H56" s="713">
        <v>5847</v>
      </c>
      <c r="I56" s="714">
        <v>651</v>
      </c>
      <c r="J56" s="858">
        <v>1134</v>
      </c>
      <c r="K56" s="712">
        <v>70</v>
      </c>
      <c r="L56" s="712">
        <v>981</v>
      </c>
      <c r="M56" s="714">
        <v>83</v>
      </c>
      <c r="N56" s="605"/>
      <c r="O56" s="605"/>
      <c r="P56" s="608"/>
      <c r="Q56" s="608"/>
      <c r="R56" s="608"/>
      <c r="S56" s="608"/>
      <c r="T56" s="608"/>
      <c r="U56" s="608"/>
      <c r="V56" s="608"/>
      <c r="W56" s="608"/>
      <c r="X56" s="608"/>
      <c r="Y56" s="608"/>
      <c r="Z56" s="852"/>
      <c r="AA56" s="852"/>
      <c r="AB56" s="852"/>
      <c r="AC56" s="852"/>
      <c r="AD56" s="852"/>
      <c r="AE56" s="852"/>
      <c r="AF56" s="852"/>
      <c r="AG56" s="852"/>
      <c r="AH56" s="852"/>
    </row>
    <row r="57" spans="1:34" s="715" customFormat="1" ht="13.5" customHeight="1">
      <c r="A57" s="575" t="s">
        <v>84</v>
      </c>
      <c r="B57" s="734">
        <v>74516</v>
      </c>
      <c r="C57" s="712">
        <v>16149</v>
      </c>
      <c r="D57" s="713">
        <v>49286</v>
      </c>
      <c r="E57" s="714">
        <v>9081</v>
      </c>
      <c r="F57" s="734">
        <v>32465</v>
      </c>
      <c r="G57" s="712">
        <v>6483</v>
      </c>
      <c r="H57" s="713">
        <v>21940</v>
      </c>
      <c r="I57" s="714">
        <v>4042</v>
      </c>
      <c r="J57" s="858">
        <v>8248</v>
      </c>
      <c r="K57" s="712">
        <v>767</v>
      </c>
      <c r="L57" s="712">
        <v>6286</v>
      </c>
      <c r="M57" s="714">
        <v>1195</v>
      </c>
      <c r="N57" s="605"/>
      <c r="O57" s="605"/>
      <c r="P57" s="608"/>
      <c r="Q57" s="608"/>
      <c r="R57" s="608"/>
      <c r="S57" s="608"/>
      <c r="T57" s="608"/>
      <c r="U57" s="608"/>
      <c r="V57" s="608"/>
      <c r="W57" s="608"/>
      <c r="X57" s="608"/>
      <c r="Y57" s="608"/>
      <c r="Z57" s="852"/>
      <c r="AA57" s="852"/>
      <c r="AB57" s="852"/>
      <c r="AC57" s="852"/>
      <c r="AD57" s="852"/>
      <c r="AE57" s="852"/>
      <c r="AF57" s="852"/>
      <c r="AG57" s="852"/>
      <c r="AH57" s="852"/>
    </row>
    <row r="58" spans="1:34" s="715" customFormat="1" ht="13.5" customHeight="1">
      <c r="A58" s="469" t="s">
        <v>85</v>
      </c>
      <c r="B58" s="853">
        <v>759999</v>
      </c>
      <c r="C58" s="854">
        <v>148203</v>
      </c>
      <c r="D58" s="855">
        <v>526774</v>
      </c>
      <c r="E58" s="856">
        <v>85022</v>
      </c>
      <c r="F58" s="853">
        <v>231835</v>
      </c>
      <c r="G58" s="854">
        <v>39047</v>
      </c>
      <c r="H58" s="855">
        <v>166321</v>
      </c>
      <c r="I58" s="856">
        <v>26467</v>
      </c>
      <c r="J58" s="857">
        <v>86395</v>
      </c>
      <c r="K58" s="854">
        <v>7576</v>
      </c>
      <c r="L58" s="854">
        <v>70753</v>
      </c>
      <c r="M58" s="856">
        <v>8066</v>
      </c>
      <c r="N58" s="605"/>
      <c r="O58" s="605"/>
      <c r="P58" s="608"/>
      <c r="Q58" s="608"/>
      <c r="R58" s="608"/>
      <c r="S58" s="608"/>
      <c r="T58" s="608"/>
      <c r="U58" s="608"/>
      <c r="V58" s="608"/>
      <c r="W58" s="608"/>
      <c r="X58" s="608"/>
      <c r="Y58" s="608"/>
      <c r="Z58" s="852"/>
      <c r="AA58" s="852"/>
      <c r="AB58" s="852"/>
      <c r="AC58" s="852"/>
      <c r="AD58" s="852"/>
      <c r="AE58" s="852"/>
      <c r="AF58" s="852"/>
      <c r="AG58" s="852"/>
      <c r="AH58" s="852"/>
    </row>
    <row r="59" spans="1:34" s="715" customFormat="1" ht="13.5" customHeight="1">
      <c r="A59" s="575" t="s">
        <v>86</v>
      </c>
      <c r="B59" s="734">
        <v>147699</v>
      </c>
      <c r="C59" s="712">
        <v>28652</v>
      </c>
      <c r="D59" s="713">
        <v>104346</v>
      </c>
      <c r="E59" s="714">
        <v>14701</v>
      </c>
      <c r="F59" s="734">
        <v>43805</v>
      </c>
      <c r="G59" s="712">
        <v>6686</v>
      </c>
      <c r="H59" s="713">
        <v>32099</v>
      </c>
      <c r="I59" s="714">
        <v>5020</v>
      </c>
      <c r="J59" s="858">
        <v>12438</v>
      </c>
      <c r="K59" s="712">
        <v>1001</v>
      </c>
      <c r="L59" s="712">
        <v>10519</v>
      </c>
      <c r="M59" s="714">
        <v>918</v>
      </c>
      <c r="N59" s="605"/>
      <c r="O59" s="605"/>
      <c r="P59" s="608"/>
      <c r="Q59" s="608"/>
      <c r="R59" s="608"/>
      <c r="S59" s="608"/>
      <c r="T59" s="608"/>
      <c r="U59" s="608"/>
      <c r="V59" s="608"/>
      <c r="W59" s="608"/>
      <c r="X59" s="608"/>
      <c r="Y59" s="608"/>
      <c r="Z59" s="852"/>
      <c r="AA59" s="852"/>
      <c r="AB59" s="852"/>
      <c r="AC59" s="852"/>
      <c r="AD59" s="852"/>
      <c r="AE59" s="852"/>
      <c r="AF59" s="852"/>
      <c r="AG59" s="852"/>
      <c r="AH59" s="852"/>
    </row>
    <row r="60" spans="1:34" s="715" customFormat="1" ht="13.5" customHeight="1">
      <c r="A60" s="575" t="s">
        <v>264</v>
      </c>
      <c r="B60" s="734">
        <v>20969</v>
      </c>
      <c r="C60" s="712">
        <v>5405</v>
      </c>
      <c r="D60" s="713">
        <v>13783</v>
      </c>
      <c r="E60" s="714">
        <v>1781</v>
      </c>
      <c r="F60" s="734">
        <v>7636</v>
      </c>
      <c r="G60" s="712">
        <v>1521</v>
      </c>
      <c r="H60" s="713">
        <v>5329</v>
      </c>
      <c r="I60" s="714">
        <v>786</v>
      </c>
      <c r="J60" s="858">
        <v>2211</v>
      </c>
      <c r="K60" s="712">
        <v>66</v>
      </c>
      <c r="L60" s="712">
        <v>2099</v>
      </c>
      <c r="M60" s="714">
        <v>46</v>
      </c>
      <c r="N60" s="605"/>
      <c r="O60" s="605"/>
      <c r="P60" s="608"/>
      <c r="Q60" s="608"/>
      <c r="R60" s="608"/>
      <c r="S60" s="608"/>
      <c r="T60" s="608"/>
      <c r="U60" s="608"/>
      <c r="V60" s="608"/>
      <c r="W60" s="608"/>
      <c r="X60" s="608"/>
      <c r="Y60" s="608"/>
      <c r="Z60" s="852"/>
      <c r="AA60" s="852"/>
      <c r="AB60" s="852"/>
      <c r="AC60" s="852"/>
      <c r="AD60" s="852"/>
      <c r="AE60" s="852"/>
      <c r="AF60" s="852"/>
      <c r="AG60" s="852"/>
      <c r="AH60" s="852"/>
    </row>
    <row r="61" spans="1:34" s="715" customFormat="1" ht="13.5" customHeight="1">
      <c r="A61" s="575" t="s">
        <v>88</v>
      </c>
      <c r="B61" s="734">
        <v>20204</v>
      </c>
      <c r="C61" s="712">
        <v>3217</v>
      </c>
      <c r="D61" s="713">
        <v>15159</v>
      </c>
      <c r="E61" s="714">
        <v>1828</v>
      </c>
      <c r="F61" s="734">
        <v>7500</v>
      </c>
      <c r="G61" s="712">
        <v>1199</v>
      </c>
      <c r="H61" s="713">
        <v>5621</v>
      </c>
      <c r="I61" s="714">
        <v>680</v>
      </c>
      <c r="J61" s="858">
        <v>4066</v>
      </c>
      <c r="K61" s="712">
        <v>132</v>
      </c>
      <c r="L61" s="712">
        <v>3825</v>
      </c>
      <c r="M61" s="714">
        <v>109</v>
      </c>
      <c r="N61" s="605"/>
      <c r="O61" s="605"/>
      <c r="P61" s="608"/>
      <c r="Q61" s="608"/>
      <c r="R61" s="608"/>
      <c r="S61" s="608"/>
      <c r="T61" s="608"/>
      <c r="U61" s="608"/>
      <c r="V61" s="608"/>
      <c r="W61" s="608"/>
      <c r="X61" s="608"/>
      <c r="Y61" s="608"/>
      <c r="Z61" s="852"/>
      <c r="AA61" s="852"/>
      <c r="AB61" s="852"/>
      <c r="AC61" s="852"/>
      <c r="AD61" s="852"/>
      <c r="AE61" s="852"/>
      <c r="AF61" s="852"/>
      <c r="AG61" s="852"/>
      <c r="AH61" s="852"/>
    </row>
    <row r="62" spans="1:34" s="715" customFormat="1" ht="13.5" customHeight="1">
      <c r="A62" s="575" t="s">
        <v>89</v>
      </c>
      <c r="B62" s="734">
        <v>96759</v>
      </c>
      <c r="C62" s="712">
        <v>20441</v>
      </c>
      <c r="D62" s="713">
        <v>65222</v>
      </c>
      <c r="E62" s="714">
        <v>11096</v>
      </c>
      <c r="F62" s="734">
        <v>28825</v>
      </c>
      <c r="G62" s="712">
        <v>5399</v>
      </c>
      <c r="H62" s="713">
        <v>20068</v>
      </c>
      <c r="I62" s="714">
        <v>3358</v>
      </c>
      <c r="J62" s="858">
        <v>11168</v>
      </c>
      <c r="K62" s="712">
        <v>1185</v>
      </c>
      <c r="L62" s="712">
        <v>8881</v>
      </c>
      <c r="M62" s="714">
        <v>1102</v>
      </c>
      <c r="N62" s="605"/>
      <c r="O62" s="605"/>
      <c r="P62" s="608"/>
      <c r="Q62" s="608"/>
      <c r="R62" s="608"/>
      <c r="S62" s="608"/>
      <c r="T62" s="608"/>
      <c r="U62" s="608"/>
      <c r="V62" s="608"/>
      <c r="W62" s="608"/>
      <c r="X62" s="608"/>
      <c r="Y62" s="608"/>
      <c r="Z62" s="852"/>
      <c r="AA62" s="852"/>
      <c r="AB62" s="852"/>
      <c r="AC62" s="852"/>
      <c r="AD62" s="852"/>
      <c r="AE62" s="852"/>
      <c r="AF62" s="852"/>
      <c r="AG62" s="852"/>
      <c r="AH62" s="852"/>
    </row>
    <row r="63" spans="1:34" s="715" customFormat="1" ht="13.5" customHeight="1">
      <c r="A63" s="575" t="s">
        <v>90</v>
      </c>
      <c r="B63" s="734">
        <v>38819</v>
      </c>
      <c r="C63" s="712">
        <v>6983</v>
      </c>
      <c r="D63" s="713">
        <v>28288</v>
      </c>
      <c r="E63" s="714">
        <v>3548</v>
      </c>
      <c r="F63" s="734">
        <v>11608</v>
      </c>
      <c r="G63" s="712">
        <v>1847</v>
      </c>
      <c r="H63" s="713">
        <v>8564</v>
      </c>
      <c r="I63" s="714">
        <v>1197</v>
      </c>
      <c r="J63" s="858">
        <v>2426</v>
      </c>
      <c r="K63" s="712">
        <v>249</v>
      </c>
      <c r="L63" s="712">
        <v>2040</v>
      </c>
      <c r="M63" s="714">
        <v>137</v>
      </c>
      <c r="N63" s="605"/>
      <c r="O63" s="605"/>
      <c r="P63" s="608"/>
      <c r="Q63" s="608"/>
      <c r="R63" s="608"/>
      <c r="S63" s="608"/>
      <c r="T63" s="608"/>
      <c r="U63" s="608"/>
      <c r="V63" s="608"/>
      <c r="W63" s="608"/>
      <c r="X63" s="608"/>
      <c r="Y63" s="608"/>
      <c r="Z63" s="852"/>
      <c r="AA63" s="852"/>
      <c r="AB63" s="852"/>
      <c r="AC63" s="852"/>
      <c r="AD63" s="852"/>
      <c r="AE63" s="852"/>
      <c r="AF63" s="852"/>
      <c r="AG63" s="852"/>
      <c r="AH63" s="852"/>
    </row>
    <row r="64" spans="1:34" s="715" customFormat="1" ht="13.5" customHeight="1">
      <c r="A64" s="575" t="s">
        <v>91</v>
      </c>
      <c r="B64" s="734">
        <v>36277</v>
      </c>
      <c r="C64" s="712">
        <v>8697</v>
      </c>
      <c r="D64" s="713">
        <v>23918</v>
      </c>
      <c r="E64" s="714">
        <v>3662</v>
      </c>
      <c r="F64" s="734">
        <v>10886</v>
      </c>
      <c r="G64" s="712">
        <v>2017</v>
      </c>
      <c r="H64" s="713">
        <v>7563</v>
      </c>
      <c r="I64" s="714">
        <v>1306</v>
      </c>
      <c r="J64" s="858">
        <v>2898</v>
      </c>
      <c r="K64" s="712">
        <v>104</v>
      </c>
      <c r="L64" s="712">
        <v>2665</v>
      </c>
      <c r="M64" s="714">
        <v>129</v>
      </c>
      <c r="N64" s="605"/>
      <c r="O64" s="605"/>
      <c r="P64" s="608"/>
      <c r="Q64" s="608"/>
      <c r="R64" s="608"/>
      <c r="S64" s="608"/>
      <c r="T64" s="608"/>
      <c r="U64" s="608"/>
      <c r="V64" s="608"/>
      <c r="W64" s="608"/>
      <c r="X64" s="608"/>
      <c r="Y64" s="608"/>
      <c r="Z64" s="852"/>
      <c r="AA64" s="852"/>
      <c r="AB64" s="852"/>
      <c r="AC64" s="852"/>
      <c r="AD64" s="852"/>
      <c r="AE64" s="852"/>
      <c r="AF64" s="852"/>
      <c r="AG64" s="852"/>
      <c r="AH64" s="852"/>
    </row>
    <row r="65" spans="1:34" s="715" customFormat="1" ht="13.5" customHeight="1">
      <c r="A65" s="575" t="s">
        <v>92</v>
      </c>
      <c r="B65" s="734">
        <v>69223</v>
      </c>
      <c r="C65" s="712">
        <v>14231</v>
      </c>
      <c r="D65" s="713">
        <v>47493</v>
      </c>
      <c r="E65" s="714">
        <v>7499</v>
      </c>
      <c r="F65" s="734">
        <v>14151</v>
      </c>
      <c r="G65" s="712">
        <v>2435</v>
      </c>
      <c r="H65" s="713">
        <v>10035</v>
      </c>
      <c r="I65" s="714">
        <v>1681</v>
      </c>
      <c r="J65" s="858">
        <v>4544</v>
      </c>
      <c r="K65" s="712">
        <v>316</v>
      </c>
      <c r="L65" s="712">
        <v>3847</v>
      </c>
      <c r="M65" s="714">
        <v>381</v>
      </c>
      <c r="N65" s="605"/>
      <c r="O65" s="605"/>
      <c r="P65" s="608"/>
      <c r="Q65" s="608"/>
      <c r="R65" s="608"/>
      <c r="S65" s="608"/>
      <c r="T65" s="608"/>
      <c r="U65" s="608"/>
      <c r="V65" s="608"/>
      <c r="W65" s="608"/>
      <c r="X65" s="608"/>
      <c r="Y65" s="608"/>
      <c r="Z65" s="852"/>
      <c r="AA65" s="852"/>
      <c r="AB65" s="852"/>
      <c r="AC65" s="852"/>
      <c r="AD65" s="852"/>
      <c r="AE65" s="852"/>
      <c r="AF65" s="852"/>
      <c r="AG65" s="852"/>
      <c r="AH65" s="852"/>
    </row>
    <row r="66" spans="1:34" s="715" customFormat="1" ht="13.5" customHeight="1">
      <c r="A66" s="575" t="s">
        <v>93</v>
      </c>
      <c r="B66" s="734">
        <v>42213</v>
      </c>
      <c r="C66" s="712">
        <v>7394</v>
      </c>
      <c r="D66" s="713">
        <v>29760</v>
      </c>
      <c r="E66" s="714">
        <v>5059</v>
      </c>
      <c r="F66" s="734">
        <v>12180</v>
      </c>
      <c r="G66" s="712">
        <v>1913</v>
      </c>
      <c r="H66" s="713">
        <v>8963</v>
      </c>
      <c r="I66" s="714">
        <v>1304</v>
      </c>
      <c r="J66" s="858">
        <v>1251</v>
      </c>
      <c r="K66" s="712">
        <v>82</v>
      </c>
      <c r="L66" s="712">
        <v>1043</v>
      </c>
      <c r="M66" s="714">
        <v>126</v>
      </c>
      <c r="N66" s="605"/>
      <c r="O66" s="605"/>
      <c r="P66" s="608"/>
      <c r="Q66" s="608"/>
      <c r="R66" s="608"/>
      <c r="S66" s="608"/>
      <c r="T66" s="608"/>
      <c r="U66" s="608"/>
      <c r="V66" s="608"/>
      <c r="W66" s="608"/>
      <c r="X66" s="608"/>
      <c r="Y66" s="608"/>
      <c r="Z66" s="852"/>
      <c r="AA66" s="852"/>
      <c r="AB66" s="852"/>
      <c r="AC66" s="852"/>
      <c r="AD66" s="852"/>
      <c r="AE66" s="852"/>
      <c r="AF66" s="852"/>
      <c r="AG66" s="852"/>
      <c r="AH66" s="852"/>
    </row>
    <row r="67" spans="1:34" s="715" customFormat="1" ht="13.5" customHeight="1">
      <c r="A67" s="575" t="s">
        <v>94</v>
      </c>
      <c r="B67" s="734">
        <v>67348</v>
      </c>
      <c r="C67" s="712">
        <v>11190</v>
      </c>
      <c r="D67" s="713">
        <v>46329</v>
      </c>
      <c r="E67" s="714">
        <v>9829</v>
      </c>
      <c r="F67" s="734">
        <v>20570</v>
      </c>
      <c r="G67" s="712">
        <v>3082</v>
      </c>
      <c r="H67" s="713">
        <v>14715</v>
      </c>
      <c r="I67" s="714">
        <v>2773</v>
      </c>
      <c r="J67" s="858">
        <v>8512</v>
      </c>
      <c r="K67" s="712">
        <v>572</v>
      </c>
      <c r="L67" s="712">
        <v>7063</v>
      </c>
      <c r="M67" s="714">
        <v>877</v>
      </c>
      <c r="N67" s="605"/>
      <c r="O67" s="605"/>
      <c r="P67" s="608"/>
      <c r="Q67" s="608"/>
      <c r="R67" s="608"/>
      <c r="S67" s="608"/>
      <c r="T67" s="608"/>
      <c r="U67" s="608"/>
      <c r="V67" s="608"/>
      <c r="W67" s="608"/>
      <c r="X67" s="608"/>
      <c r="Y67" s="608"/>
      <c r="Z67" s="852"/>
      <c r="AA67" s="852"/>
      <c r="AB67" s="852"/>
      <c r="AC67" s="852"/>
      <c r="AD67" s="852"/>
      <c r="AE67" s="852"/>
      <c r="AF67" s="852"/>
      <c r="AG67" s="852"/>
      <c r="AH67" s="852"/>
    </row>
    <row r="68" spans="1:34" s="715" customFormat="1" ht="13.5" customHeight="1">
      <c r="A68" s="575" t="s">
        <v>95</v>
      </c>
      <c r="B68" s="734">
        <v>50227</v>
      </c>
      <c r="C68" s="712">
        <v>10759</v>
      </c>
      <c r="D68" s="713">
        <v>34002</v>
      </c>
      <c r="E68" s="714">
        <v>5466</v>
      </c>
      <c r="F68" s="734">
        <v>14582</v>
      </c>
      <c r="G68" s="712">
        <v>2640</v>
      </c>
      <c r="H68" s="713">
        <v>10533</v>
      </c>
      <c r="I68" s="714">
        <v>1409</v>
      </c>
      <c r="J68" s="858">
        <v>9460</v>
      </c>
      <c r="K68" s="712">
        <v>1235</v>
      </c>
      <c r="L68" s="712">
        <v>7057</v>
      </c>
      <c r="M68" s="714">
        <v>1168</v>
      </c>
      <c r="N68" s="605"/>
      <c r="O68" s="605"/>
      <c r="P68" s="608"/>
      <c r="Q68" s="608"/>
      <c r="R68" s="608"/>
      <c r="S68" s="608"/>
      <c r="T68" s="608"/>
      <c r="U68" s="608"/>
      <c r="V68" s="608"/>
      <c r="W68" s="608"/>
      <c r="X68" s="608"/>
      <c r="Y68" s="608"/>
      <c r="Z68" s="852"/>
      <c r="AA68" s="852"/>
      <c r="AB68" s="852"/>
      <c r="AC68" s="852"/>
      <c r="AD68" s="852"/>
      <c r="AE68" s="852"/>
      <c r="AF68" s="852"/>
      <c r="AG68" s="852"/>
      <c r="AH68" s="852"/>
    </row>
    <row r="69" spans="1:34" s="715" customFormat="1" ht="13.5" customHeight="1">
      <c r="A69" s="575" t="s">
        <v>96</v>
      </c>
      <c r="B69" s="734">
        <v>24145</v>
      </c>
      <c r="C69" s="712">
        <v>4305</v>
      </c>
      <c r="D69" s="713">
        <v>16873</v>
      </c>
      <c r="E69" s="714">
        <v>2967</v>
      </c>
      <c r="F69" s="734">
        <v>8877</v>
      </c>
      <c r="G69" s="712">
        <v>1467</v>
      </c>
      <c r="H69" s="713">
        <v>6397</v>
      </c>
      <c r="I69" s="714">
        <v>1013</v>
      </c>
      <c r="J69" s="858">
        <v>3572</v>
      </c>
      <c r="K69" s="712">
        <v>277</v>
      </c>
      <c r="L69" s="712">
        <v>2993</v>
      </c>
      <c r="M69" s="714">
        <v>302</v>
      </c>
      <c r="N69" s="605"/>
      <c r="O69" s="605"/>
      <c r="P69" s="608"/>
      <c r="Q69" s="608"/>
      <c r="R69" s="608"/>
      <c r="S69" s="608"/>
      <c r="T69" s="608"/>
      <c r="U69" s="608"/>
      <c r="V69" s="608"/>
      <c r="W69" s="608"/>
      <c r="X69" s="608"/>
      <c r="Y69" s="608"/>
      <c r="Z69" s="852"/>
      <c r="AA69" s="852"/>
      <c r="AB69" s="852"/>
      <c r="AC69" s="852"/>
      <c r="AD69" s="852"/>
      <c r="AE69" s="852"/>
      <c r="AF69" s="852"/>
      <c r="AG69" s="852"/>
      <c r="AH69" s="852"/>
    </row>
    <row r="70" spans="1:34" s="715" customFormat="1" ht="13.5" customHeight="1">
      <c r="A70" s="575" t="s">
        <v>97</v>
      </c>
      <c r="B70" s="734">
        <v>71398</v>
      </c>
      <c r="C70" s="712">
        <v>13091</v>
      </c>
      <c r="D70" s="713">
        <v>49602</v>
      </c>
      <c r="E70" s="714">
        <v>8705</v>
      </c>
      <c r="F70" s="734">
        <v>23010</v>
      </c>
      <c r="G70" s="712">
        <v>3890</v>
      </c>
      <c r="H70" s="713">
        <v>16194</v>
      </c>
      <c r="I70" s="714">
        <v>2926</v>
      </c>
      <c r="J70" s="858">
        <v>13256</v>
      </c>
      <c r="K70" s="712">
        <v>1292</v>
      </c>
      <c r="L70" s="712">
        <v>10419</v>
      </c>
      <c r="M70" s="714">
        <v>1545</v>
      </c>
      <c r="N70" s="605"/>
      <c r="O70" s="605"/>
      <c r="P70" s="608"/>
      <c r="Q70" s="608"/>
      <c r="R70" s="608"/>
      <c r="S70" s="608"/>
      <c r="T70" s="608"/>
      <c r="U70" s="608"/>
      <c r="V70" s="608"/>
      <c r="W70" s="608"/>
      <c r="X70" s="608"/>
      <c r="Y70" s="608"/>
      <c r="Z70" s="852"/>
      <c r="AA70" s="852"/>
      <c r="AB70" s="852"/>
      <c r="AC70" s="852"/>
      <c r="AD70" s="852"/>
      <c r="AE70" s="852"/>
      <c r="AF70" s="852"/>
      <c r="AG70" s="852"/>
      <c r="AH70" s="852"/>
    </row>
    <row r="71" spans="1:34" s="711" customFormat="1" ht="14.25" customHeight="1">
      <c r="A71" s="575" t="s">
        <v>98</v>
      </c>
      <c r="B71" s="859">
        <v>50439</v>
      </c>
      <c r="C71" s="860">
        <v>9376</v>
      </c>
      <c r="D71" s="861">
        <v>35247</v>
      </c>
      <c r="E71" s="862">
        <v>5816</v>
      </c>
      <c r="F71" s="859">
        <v>17686</v>
      </c>
      <c r="G71" s="860">
        <v>3161</v>
      </c>
      <c r="H71" s="861">
        <v>12715</v>
      </c>
      <c r="I71" s="862">
        <v>1810</v>
      </c>
      <c r="J71" s="863">
        <v>7763</v>
      </c>
      <c r="K71" s="860">
        <v>779</v>
      </c>
      <c r="L71" s="860">
        <v>6084</v>
      </c>
      <c r="M71" s="862">
        <v>900</v>
      </c>
      <c r="N71" s="605"/>
      <c r="O71" s="605"/>
      <c r="P71" s="608"/>
      <c r="Q71" s="608"/>
      <c r="R71" s="608"/>
      <c r="S71" s="608"/>
      <c r="T71" s="608"/>
      <c r="U71" s="608"/>
      <c r="V71" s="608"/>
      <c r="W71" s="608"/>
      <c r="X71" s="608"/>
      <c r="Y71" s="608"/>
      <c r="Z71" s="852"/>
      <c r="AA71" s="852"/>
      <c r="AB71" s="852"/>
      <c r="AC71" s="852"/>
      <c r="AD71" s="852"/>
      <c r="AE71" s="852"/>
      <c r="AF71" s="852"/>
      <c r="AG71" s="852"/>
      <c r="AH71" s="852"/>
    </row>
    <row r="72" spans="1:34" s="715" customFormat="1" ht="12.75" customHeight="1">
      <c r="A72" s="717" t="s">
        <v>99</v>
      </c>
      <c r="B72" s="729">
        <v>24279</v>
      </c>
      <c r="C72" s="718">
        <v>4462</v>
      </c>
      <c r="D72" s="719">
        <v>16752</v>
      </c>
      <c r="E72" s="720">
        <v>3065</v>
      </c>
      <c r="F72" s="729">
        <v>10519</v>
      </c>
      <c r="G72" s="718">
        <v>1790</v>
      </c>
      <c r="H72" s="719">
        <v>7525</v>
      </c>
      <c r="I72" s="720">
        <v>1204</v>
      </c>
      <c r="J72" s="864">
        <v>2830</v>
      </c>
      <c r="K72" s="718">
        <v>286</v>
      </c>
      <c r="L72" s="718">
        <v>2218</v>
      </c>
      <c r="M72" s="720">
        <v>326</v>
      </c>
      <c r="N72" s="605"/>
      <c r="O72" s="605"/>
      <c r="P72" s="608"/>
      <c r="Q72" s="608"/>
      <c r="R72" s="608"/>
      <c r="S72" s="608"/>
      <c r="T72" s="608"/>
      <c r="U72" s="608"/>
      <c r="V72" s="608"/>
      <c r="W72" s="608"/>
      <c r="X72" s="608"/>
      <c r="Y72" s="608"/>
      <c r="Z72" s="852"/>
      <c r="AA72" s="852"/>
      <c r="AB72" s="852"/>
      <c r="AC72" s="852"/>
      <c r="AD72" s="852"/>
      <c r="AE72" s="852"/>
      <c r="AF72" s="852"/>
      <c r="AG72" s="852"/>
      <c r="AH72" s="852"/>
    </row>
    <row r="73" spans="1:34" s="715" customFormat="1" ht="12.75" customHeight="1">
      <c r="A73" s="507" t="s">
        <v>100</v>
      </c>
      <c r="B73" s="865">
        <v>376339</v>
      </c>
      <c r="C73" s="866">
        <v>68918</v>
      </c>
      <c r="D73" s="867">
        <v>258431</v>
      </c>
      <c r="E73" s="868">
        <v>48990</v>
      </c>
      <c r="F73" s="865">
        <v>137462</v>
      </c>
      <c r="G73" s="866">
        <v>23749</v>
      </c>
      <c r="H73" s="867">
        <v>93807</v>
      </c>
      <c r="I73" s="868">
        <v>19906</v>
      </c>
      <c r="J73" s="869">
        <v>60980</v>
      </c>
      <c r="K73" s="866">
        <v>6748</v>
      </c>
      <c r="L73" s="866">
        <v>47622</v>
      </c>
      <c r="M73" s="868">
        <v>6610</v>
      </c>
      <c r="N73" s="605"/>
      <c r="O73" s="605"/>
      <c r="P73" s="608"/>
      <c r="Q73" s="608"/>
      <c r="R73" s="608"/>
      <c r="S73" s="608"/>
      <c r="T73" s="608"/>
      <c r="U73" s="608"/>
      <c r="V73" s="608"/>
      <c r="W73" s="608"/>
      <c r="X73" s="608"/>
      <c r="Y73" s="608"/>
      <c r="Z73" s="852"/>
      <c r="AA73" s="852"/>
      <c r="AB73" s="852"/>
      <c r="AC73" s="852"/>
      <c r="AD73" s="852"/>
      <c r="AE73" s="852"/>
      <c r="AF73" s="852"/>
      <c r="AG73" s="852"/>
      <c r="AH73" s="852"/>
    </row>
    <row r="74" spans="1:34" s="715" customFormat="1" ht="12.75" customHeight="1">
      <c r="A74" s="575" t="s">
        <v>101</v>
      </c>
      <c r="B74" s="734">
        <v>26408</v>
      </c>
      <c r="C74" s="712">
        <v>5270</v>
      </c>
      <c r="D74" s="713">
        <v>17963</v>
      </c>
      <c r="E74" s="714">
        <v>3175</v>
      </c>
      <c r="F74" s="734">
        <v>9861</v>
      </c>
      <c r="G74" s="712">
        <v>1689</v>
      </c>
      <c r="H74" s="713">
        <v>7009</v>
      </c>
      <c r="I74" s="714">
        <v>1163</v>
      </c>
      <c r="J74" s="858">
        <v>1971</v>
      </c>
      <c r="K74" s="712">
        <v>114</v>
      </c>
      <c r="L74" s="712">
        <v>1595</v>
      </c>
      <c r="M74" s="714">
        <v>262</v>
      </c>
      <c r="N74" s="605"/>
      <c r="O74" s="605"/>
      <c r="P74" s="608"/>
      <c r="Q74" s="608"/>
      <c r="R74" s="608"/>
      <c r="S74" s="608"/>
      <c r="T74" s="608"/>
      <c r="U74" s="608"/>
      <c r="V74" s="608"/>
      <c r="W74" s="608"/>
      <c r="X74" s="608"/>
      <c r="Y74" s="608"/>
      <c r="Z74" s="852"/>
      <c r="AA74" s="852"/>
      <c r="AB74" s="852"/>
      <c r="AC74" s="852"/>
      <c r="AD74" s="852"/>
      <c r="AE74" s="852"/>
      <c r="AF74" s="852"/>
      <c r="AG74" s="852"/>
      <c r="AH74" s="852"/>
    </row>
    <row r="75" spans="1:34" s="726" customFormat="1" ht="12.75">
      <c r="A75" s="575" t="s">
        <v>102</v>
      </c>
      <c r="B75" s="870">
        <v>102670</v>
      </c>
      <c r="C75" s="871">
        <v>18779</v>
      </c>
      <c r="D75" s="872">
        <v>72450</v>
      </c>
      <c r="E75" s="873">
        <v>11441</v>
      </c>
      <c r="F75" s="870">
        <v>31723</v>
      </c>
      <c r="G75" s="871">
        <v>5351</v>
      </c>
      <c r="H75" s="872">
        <v>22400</v>
      </c>
      <c r="I75" s="873">
        <v>3972</v>
      </c>
      <c r="J75" s="874">
        <v>15586</v>
      </c>
      <c r="K75" s="871">
        <v>1571</v>
      </c>
      <c r="L75" s="871">
        <v>12675</v>
      </c>
      <c r="M75" s="873">
        <v>1340</v>
      </c>
      <c r="N75" s="605"/>
      <c r="O75" s="605"/>
      <c r="P75" s="608"/>
      <c r="Q75" s="608"/>
      <c r="R75" s="608"/>
      <c r="S75" s="608"/>
      <c r="T75" s="608"/>
      <c r="U75" s="608"/>
      <c r="V75" s="608"/>
      <c r="W75" s="608"/>
      <c r="X75" s="608"/>
      <c r="Y75" s="608"/>
      <c r="Z75" s="852"/>
      <c r="AA75" s="852"/>
      <c r="AB75" s="852"/>
      <c r="AC75" s="852"/>
      <c r="AD75" s="852"/>
      <c r="AE75" s="852"/>
      <c r="AF75" s="852"/>
      <c r="AG75" s="852"/>
      <c r="AH75" s="852"/>
    </row>
    <row r="76" spans="1:34" s="716" customFormat="1" ht="11.25" customHeight="1">
      <c r="A76" s="575" t="s">
        <v>302</v>
      </c>
      <c r="B76" s="859">
        <v>157311</v>
      </c>
      <c r="C76" s="860">
        <v>28706</v>
      </c>
      <c r="D76" s="861">
        <v>105391</v>
      </c>
      <c r="E76" s="862">
        <v>23214</v>
      </c>
      <c r="F76" s="859">
        <v>68181</v>
      </c>
      <c r="G76" s="860">
        <v>11767</v>
      </c>
      <c r="H76" s="861">
        <v>44966</v>
      </c>
      <c r="I76" s="862">
        <v>11448</v>
      </c>
      <c r="J76" s="863">
        <v>29969</v>
      </c>
      <c r="K76" s="860">
        <v>3815</v>
      </c>
      <c r="L76" s="860">
        <v>22963</v>
      </c>
      <c r="M76" s="862">
        <v>3191</v>
      </c>
      <c r="N76" s="605"/>
      <c r="O76" s="605"/>
      <c r="P76" s="608"/>
      <c r="Q76" s="608"/>
      <c r="R76" s="608"/>
      <c r="S76" s="608"/>
      <c r="T76" s="608"/>
      <c r="U76" s="608"/>
      <c r="V76" s="608"/>
      <c r="W76" s="608"/>
      <c r="X76" s="608"/>
      <c r="Y76" s="608"/>
      <c r="Z76" s="852"/>
      <c r="AA76" s="852"/>
      <c r="AB76" s="852"/>
      <c r="AC76" s="852"/>
      <c r="AD76" s="852"/>
      <c r="AE76" s="852"/>
      <c r="AF76" s="852"/>
      <c r="AG76" s="852"/>
      <c r="AH76" s="852"/>
    </row>
    <row r="77" spans="1:34" s="716" customFormat="1" ht="24.75" customHeight="1">
      <c r="A77" s="486" t="s">
        <v>303</v>
      </c>
      <c r="B77" s="734">
        <v>74378</v>
      </c>
      <c r="C77" s="712">
        <v>13311</v>
      </c>
      <c r="D77" s="713">
        <v>50650</v>
      </c>
      <c r="E77" s="714">
        <v>10417</v>
      </c>
      <c r="F77" s="734">
        <v>35326</v>
      </c>
      <c r="G77" s="712">
        <v>6071</v>
      </c>
      <c r="H77" s="713">
        <v>23119</v>
      </c>
      <c r="I77" s="714">
        <v>6136</v>
      </c>
      <c r="J77" s="858">
        <v>18253</v>
      </c>
      <c r="K77" s="712">
        <v>2428</v>
      </c>
      <c r="L77" s="712">
        <v>13776</v>
      </c>
      <c r="M77" s="714">
        <v>2049</v>
      </c>
      <c r="N77" s="605"/>
      <c r="O77" s="605"/>
      <c r="P77" s="608"/>
      <c r="Q77" s="608"/>
      <c r="R77" s="608"/>
      <c r="S77" s="608"/>
      <c r="T77" s="608"/>
      <c r="U77" s="608"/>
      <c r="V77" s="608"/>
      <c r="W77" s="608"/>
      <c r="X77" s="608"/>
      <c r="Y77" s="608"/>
      <c r="Z77" s="852"/>
      <c r="AA77" s="852"/>
      <c r="AB77" s="852"/>
      <c r="AC77" s="852"/>
      <c r="AD77" s="852"/>
      <c r="AE77" s="852"/>
      <c r="AF77" s="852"/>
      <c r="AG77" s="852"/>
      <c r="AH77" s="852"/>
    </row>
    <row r="78" spans="1:34" s="715" customFormat="1" ht="12.75" customHeight="1">
      <c r="A78" s="510" t="s">
        <v>105</v>
      </c>
      <c r="B78" s="734">
        <v>29248</v>
      </c>
      <c r="C78" s="712">
        <v>5080</v>
      </c>
      <c r="D78" s="713">
        <v>19512</v>
      </c>
      <c r="E78" s="714">
        <v>4656</v>
      </c>
      <c r="F78" s="734">
        <v>17799</v>
      </c>
      <c r="G78" s="712">
        <v>2875</v>
      </c>
      <c r="H78" s="713">
        <v>11693</v>
      </c>
      <c r="I78" s="714">
        <v>3231</v>
      </c>
      <c r="J78" s="858">
        <v>4622</v>
      </c>
      <c r="K78" s="712">
        <v>547</v>
      </c>
      <c r="L78" s="712">
        <v>3581</v>
      </c>
      <c r="M78" s="714">
        <v>494</v>
      </c>
      <c r="N78" s="605"/>
      <c r="O78" s="605"/>
      <c r="P78" s="608"/>
      <c r="Q78" s="608"/>
      <c r="R78" s="608"/>
      <c r="S78" s="608"/>
      <c r="T78" s="608"/>
      <c r="U78" s="608"/>
      <c r="V78" s="608"/>
      <c r="W78" s="608"/>
      <c r="X78" s="608"/>
      <c r="Y78" s="608"/>
      <c r="Z78" s="852"/>
      <c r="AA78" s="852"/>
      <c r="AB78" s="852"/>
      <c r="AC78" s="852"/>
      <c r="AD78" s="852"/>
      <c r="AE78" s="852"/>
      <c r="AF78" s="852"/>
      <c r="AG78" s="852"/>
      <c r="AH78" s="852"/>
    </row>
    <row r="79" spans="1:34" s="711" customFormat="1" ht="24.75" customHeight="1">
      <c r="A79" s="510" t="s">
        <v>501</v>
      </c>
      <c r="B79" s="859">
        <v>53685</v>
      </c>
      <c r="C79" s="860">
        <v>10315</v>
      </c>
      <c r="D79" s="861">
        <v>35229</v>
      </c>
      <c r="E79" s="862">
        <v>8141</v>
      </c>
      <c r="F79" s="859">
        <v>15056</v>
      </c>
      <c r="G79" s="860">
        <v>2821</v>
      </c>
      <c r="H79" s="861">
        <v>10154</v>
      </c>
      <c r="I79" s="862">
        <v>2081</v>
      </c>
      <c r="J79" s="863">
        <v>7094</v>
      </c>
      <c r="K79" s="860">
        <v>840</v>
      </c>
      <c r="L79" s="860">
        <v>5606</v>
      </c>
      <c r="M79" s="862">
        <v>648</v>
      </c>
      <c r="N79" s="605"/>
      <c r="O79" s="605"/>
      <c r="P79" s="608"/>
      <c r="Q79" s="608"/>
      <c r="R79" s="608"/>
      <c r="S79" s="608"/>
      <c r="T79" s="608"/>
      <c r="U79" s="608"/>
      <c r="V79" s="608"/>
      <c r="W79" s="608"/>
      <c r="X79" s="608"/>
      <c r="Y79" s="608"/>
      <c r="Z79" s="852"/>
      <c r="AA79" s="852"/>
      <c r="AB79" s="852"/>
      <c r="AC79" s="852"/>
      <c r="AD79" s="852"/>
      <c r="AE79" s="852"/>
      <c r="AF79" s="852"/>
      <c r="AG79" s="852"/>
      <c r="AH79" s="852"/>
    </row>
    <row r="80" spans="1:34" s="715" customFormat="1" ht="12.75" customHeight="1">
      <c r="A80" s="575" t="s">
        <v>107</v>
      </c>
      <c r="B80" s="734">
        <v>89950</v>
      </c>
      <c r="C80" s="712">
        <v>16163</v>
      </c>
      <c r="D80" s="713">
        <v>62627</v>
      </c>
      <c r="E80" s="714">
        <v>11160</v>
      </c>
      <c r="F80" s="734">
        <v>27697</v>
      </c>
      <c r="G80" s="712">
        <v>4942</v>
      </c>
      <c r="H80" s="713">
        <v>19432</v>
      </c>
      <c r="I80" s="714">
        <v>3323</v>
      </c>
      <c r="J80" s="858">
        <v>13454</v>
      </c>
      <c r="K80" s="712">
        <v>1248</v>
      </c>
      <c r="L80" s="712">
        <v>10389</v>
      </c>
      <c r="M80" s="714">
        <v>1817</v>
      </c>
      <c r="N80" s="605"/>
      <c r="O80" s="605"/>
      <c r="P80" s="607"/>
      <c r="Q80" s="607"/>
      <c r="R80" s="607"/>
      <c r="S80" s="607"/>
      <c r="T80" s="607"/>
      <c r="U80" s="607"/>
      <c r="V80" s="607"/>
      <c r="W80" s="607"/>
      <c r="X80" s="607"/>
      <c r="Y80" s="607"/>
      <c r="Z80" s="852"/>
      <c r="AA80" s="852"/>
      <c r="AB80" s="852"/>
      <c r="AC80" s="852"/>
      <c r="AD80" s="852"/>
      <c r="AE80" s="852"/>
      <c r="AF80" s="852"/>
      <c r="AG80" s="852"/>
      <c r="AH80" s="852"/>
    </row>
    <row r="81" spans="1:34" s="715" customFormat="1" ht="12.75" customHeight="1">
      <c r="A81" s="507" t="s">
        <v>108</v>
      </c>
      <c r="B81" s="853">
        <v>504739</v>
      </c>
      <c r="C81" s="854">
        <v>92269</v>
      </c>
      <c r="D81" s="855">
        <v>358216</v>
      </c>
      <c r="E81" s="856">
        <v>54254</v>
      </c>
      <c r="F81" s="853">
        <v>158198</v>
      </c>
      <c r="G81" s="854">
        <v>25902</v>
      </c>
      <c r="H81" s="855">
        <v>115633</v>
      </c>
      <c r="I81" s="856">
        <v>16663</v>
      </c>
      <c r="J81" s="857">
        <v>81072</v>
      </c>
      <c r="K81" s="854">
        <v>7632</v>
      </c>
      <c r="L81" s="854">
        <v>65673</v>
      </c>
      <c r="M81" s="856">
        <v>7767</v>
      </c>
      <c r="N81" s="605"/>
      <c r="O81" s="605"/>
      <c r="P81" s="608"/>
      <c r="Q81" s="608"/>
      <c r="R81" s="608"/>
      <c r="S81" s="608"/>
      <c r="T81" s="608"/>
      <c r="U81" s="608"/>
      <c r="V81" s="608"/>
      <c r="W81" s="608"/>
      <c r="X81" s="608"/>
      <c r="Y81" s="608"/>
      <c r="Z81" s="852"/>
      <c r="AA81" s="852"/>
      <c r="AB81" s="852"/>
      <c r="AC81" s="852"/>
      <c r="AD81" s="852"/>
      <c r="AE81" s="852"/>
      <c r="AF81" s="852"/>
      <c r="AG81" s="852"/>
      <c r="AH81" s="852"/>
    </row>
    <row r="82" spans="1:34" s="715" customFormat="1" ht="12.75" customHeight="1">
      <c r="A82" s="575" t="s">
        <v>109</v>
      </c>
      <c r="B82" s="734">
        <v>12186</v>
      </c>
      <c r="C82" s="712">
        <v>2567</v>
      </c>
      <c r="D82" s="713">
        <v>8589</v>
      </c>
      <c r="E82" s="714">
        <v>1030</v>
      </c>
      <c r="F82" s="734">
        <v>4341</v>
      </c>
      <c r="G82" s="712">
        <v>775</v>
      </c>
      <c r="H82" s="713">
        <v>3230</v>
      </c>
      <c r="I82" s="714">
        <v>336</v>
      </c>
      <c r="J82" s="858">
        <v>455</v>
      </c>
      <c r="K82" s="712">
        <v>34</v>
      </c>
      <c r="L82" s="712">
        <v>358</v>
      </c>
      <c r="M82" s="714">
        <v>63</v>
      </c>
      <c r="N82" s="605"/>
      <c r="O82" s="605"/>
      <c r="P82" s="608"/>
      <c r="Q82" s="608"/>
      <c r="R82" s="608"/>
      <c r="S82" s="608"/>
      <c r="T82" s="608"/>
      <c r="U82" s="608"/>
      <c r="V82" s="608"/>
      <c r="W82" s="608"/>
      <c r="X82" s="608"/>
      <c r="Y82" s="608"/>
      <c r="Z82" s="852"/>
      <c r="AA82" s="852"/>
      <c r="AB82" s="852"/>
      <c r="AC82" s="852"/>
      <c r="AD82" s="852"/>
      <c r="AE82" s="852"/>
      <c r="AF82" s="852"/>
      <c r="AG82" s="852"/>
      <c r="AH82" s="852"/>
    </row>
    <row r="83" spans="1:34" s="715" customFormat="1" ht="12.75" customHeight="1">
      <c r="A83" s="575" t="s">
        <v>110</v>
      </c>
      <c r="B83" s="734">
        <v>10746</v>
      </c>
      <c r="C83" s="712">
        <v>1305</v>
      </c>
      <c r="D83" s="713">
        <v>8933</v>
      </c>
      <c r="E83" s="714">
        <v>508</v>
      </c>
      <c r="F83" s="734">
        <v>4118</v>
      </c>
      <c r="G83" s="712">
        <v>438</v>
      </c>
      <c r="H83" s="713">
        <v>3518</v>
      </c>
      <c r="I83" s="714">
        <v>162</v>
      </c>
      <c r="J83" s="858">
        <v>449</v>
      </c>
      <c r="K83" s="712">
        <v>20</v>
      </c>
      <c r="L83" s="712">
        <v>421</v>
      </c>
      <c r="M83" s="714">
        <v>8</v>
      </c>
      <c r="N83" s="605"/>
      <c r="O83" s="605"/>
      <c r="P83" s="608"/>
      <c r="Q83" s="608"/>
      <c r="R83" s="608"/>
      <c r="S83" s="608"/>
      <c r="T83" s="608"/>
      <c r="U83" s="608"/>
      <c r="V83" s="608"/>
      <c r="W83" s="608"/>
      <c r="X83" s="608"/>
      <c r="Y83" s="608"/>
      <c r="Z83" s="852"/>
      <c r="AA83" s="852"/>
      <c r="AB83" s="852"/>
      <c r="AC83" s="852"/>
      <c r="AD83" s="852"/>
      <c r="AE83" s="852"/>
      <c r="AF83" s="852"/>
      <c r="AG83" s="852"/>
      <c r="AH83" s="852"/>
    </row>
    <row r="84" spans="1:34" s="715" customFormat="1" ht="12.75" customHeight="1">
      <c r="A84" s="575" t="s">
        <v>111</v>
      </c>
      <c r="B84" s="734">
        <v>21395</v>
      </c>
      <c r="C84" s="712">
        <v>4930</v>
      </c>
      <c r="D84" s="713">
        <v>14600</v>
      </c>
      <c r="E84" s="714">
        <v>1865</v>
      </c>
      <c r="F84" s="734">
        <v>9701</v>
      </c>
      <c r="G84" s="712">
        <v>1863</v>
      </c>
      <c r="H84" s="713">
        <v>6890</v>
      </c>
      <c r="I84" s="714">
        <v>948</v>
      </c>
      <c r="J84" s="858">
        <v>1062</v>
      </c>
      <c r="K84" s="712">
        <v>117</v>
      </c>
      <c r="L84" s="712">
        <v>847</v>
      </c>
      <c r="M84" s="714">
        <v>98</v>
      </c>
      <c r="N84" s="605"/>
      <c r="O84" s="605"/>
      <c r="P84" s="608"/>
      <c r="Q84" s="608"/>
      <c r="R84" s="608"/>
      <c r="S84" s="608"/>
      <c r="T84" s="608"/>
      <c r="U84" s="608"/>
      <c r="V84" s="608"/>
      <c r="W84" s="608"/>
      <c r="X84" s="608"/>
      <c r="Y84" s="608"/>
      <c r="Z84" s="852"/>
      <c r="AA84" s="852"/>
      <c r="AB84" s="852"/>
      <c r="AC84" s="852"/>
      <c r="AD84" s="852"/>
      <c r="AE84" s="852"/>
      <c r="AF84" s="852"/>
      <c r="AG84" s="852"/>
      <c r="AH84" s="852"/>
    </row>
    <row r="85" spans="1:34" s="715" customFormat="1" ht="12.75" customHeight="1">
      <c r="A85" s="575" t="s">
        <v>112</v>
      </c>
      <c r="B85" s="734">
        <v>66800</v>
      </c>
      <c r="C85" s="712">
        <v>11877</v>
      </c>
      <c r="D85" s="713">
        <v>46414</v>
      </c>
      <c r="E85" s="714">
        <v>8509</v>
      </c>
      <c r="F85" s="734">
        <v>18463</v>
      </c>
      <c r="G85" s="712">
        <v>3269</v>
      </c>
      <c r="H85" s="713">
        <v>13110</v>
      </c>
      <c r="I85" s="714">
        <v>2084</v>
      </c>
      <c r="J85" s="858">
        <v>8319</v>
      </c>
      <c r="K85" s="712">
        <v>906</v>
      </c>
      <c r="L85" s="712">
        <v>6020</v>
      </c>
      <c r="M85" s="714">
        <v>1393</v>
      </c>
      <c r="N85" s="605"/>
      <c r="O85" s="605"/>
      <c r="P85" s="608"/>
      <c r="Q85" s="608"/>
      <c r="R85" s="608"/>
      <c r="S85" s="608"/>
      <c r="T85" s="608"/>
      <c r="U85" s="608"/>
      <c r="V85" s="608"/>
      <c r="W85" s="608"/>
      <c r="X85" s="608"/>
      <c r="Y85" s="608"/>
      <c r="Z85" s="852"/>
      <c r="AA85" s="852"/>
      <c r="AB85" s="852"/>
      <c r="AC85" s="852"/>
      <c r="AD85" s="852"/>
      <c r="AE85" s="852"/>
      <c r="AF85" s="852"/>
      <c r="AG85" s="852"/>
      <c r="AH85" s="852"/>
    </row>
    <row r="86" spans="1:34" s="715" customFormat="1" ht="12.75" customHeight="1">
      <c r="A86" s="575" t="s">
        <v>113</v>
      </c>
      <c r="B86" s="734">
        <v>128021</v>
      </c>
      <c r="C86" s="712">
        <v>24344</v>
      </c>
      <c r="D86" s="713">
        <v>91022</v>
      </c>
      <c r="E86" s="714">
        <v>12655</v>
      </c>
      <c r="F86" s="734">
        <v>35974</v>
      </c>
      <c r="G86" s="712">
        <v>6163</v>
      </c>
      <c r="H86" s="713">
        <v>25979</v>
      </c>
      <c r="I86" s="714">
        <v>3832</v>
      </c>
      <c r="J86" s="858">
        <v>19816</v>
      </c>
      <c r="K86" s="712">
        <v>2016</v>
      </c>
      <c r="L86" s="712">
        <v>16492</v>
      </c>
      <c r="M86" s="714">
        <v>1308</v>
      </c>
      <c r="N86" s="605"/>
      <c r="O86" s="605"/>
      <c r="P86" s="608"/>
      <c r="Q86" s="608"/>
      <c r="R86" s="608"/>
      <c r="S86" s="608"/>
      <c r="T86" s="608"/>
      <c r="U86" s="608"/>
      <c r="V86" s="608"/>
      <c r="W86" s="608"/>
      <c r="X86" s="608"/>
      <c r="Y86" s="608"/>
      <c r="Z86" s="852"/>
      <c r="AA86" s="852"/>
      <c r="AB86" s="852"/>
      <c r="AC86" s="852"/>
      <c r="AD86" s="852"/>
      <c r="AE86" s="852"/>
      <c r="AF86" s="852"/>
      <c r="AG86" s="852"/>
      <c r="AH86" s="852"/>
    </row>
    <row r="87" spans="1:34" s="715" customFormat="1" ht="12.75" customHeight="1">
      <c r="A87" s="575" t="s">
        <v>114</v>
      </c>
      <c r="B87" s="734">
        <v>49305</v>
      </c>
      <c r="C87" s="712">
        <v>8863</v>
      </c>
      <c r="D87" s="713">
        <v>35619</v>
      </c>
      <c r="E87" s="714">
        <v>4823</v>
      </c>
      <c r="F87" s="734">
        <v>15089</v>
      </c>
      <c r="G87" s="712">
        <v>2259</v>
      </c>
      <c r="H87" s="713">
        <v>11276</v>
      </c>
      <c r="I87" s="714">
        <v>1554</v>
      </c>
      <c r="J87" s="858">
        <v>8089</v>
      </c>
      <c r="K87" s="712">
        <v>496</v>
      </c>
      <c r="L87" s="712">
        <v>7342</v>
      </c>
      <c r="M87" s="714">
        <v>251</v>
      </c>
      <c r="N87" s="605"/>
      <c r="O87" s="605"/>
      <c r="P87" s="608"/>
      <c r="Q87" s="608"/>
      <c r="R87" s="608"/>
      <c r="S87" s="608"/>
      <c r="T87" s="608"/>
      <c r="U87" s="608"/>
      <c r="V87" s="608"/>
      <c r="W87" s="608"/>
      <c r="X87" s="608"/>
      <c r="Y87" s="608"/>
      <c r="Z87" s="852"/>
      <c r="AA87" s="852"/>
      <c r="AB87" s="852"/>
      <c r="AC87" s="852"/>
      <c r="AD87" s="852"/>
      <c r="AE87" s="852"/>
      <c r="AF87" s="852"/>
      <c r="AG87" s="852"/>
      <c r="AH87" s="852"/>
    </row>
    <row r="88" spans="1:34" s="715" customFormat="1" ht="12.75" customHeight="1">
      <c r="A88" s="575" t="s">
        <v>115</v>
      </c>
      <c r="B88" s="734">
        <v>59504</v>
      </c>
      <c r="C88" s="712">
        <v>10317</v>
      </c>
      <c r="D88" s="713">
        <v>42214</v>
      </c>
      <c r="E88" s="714">
        <v>6973</v>
      </c>
      <c r="F88" s="734">
        <v>19031</v>
      </c>
      <c r="G88" s="712">
        <v>2905</v>
      </c>
      <c r="H88" s="713">
        <v>14099</v>
      </c>
      <c r="I88" s="714">
        <v>2027</v>
      </c>
      <c r="J88" s="858">
        <v>8231</v>
      </c>
      <c r="K88" s="712">
        <v>920</v>
      </c>
      <c r="L88" s="712">
        <v>6437</v>
      </c>
      <c r="M88" s="714">
        <v>874</v>
      </c>
      <c r="N88" s="605"/>
      <c r="O88" s="605"/>
      <c r="P88" s="608"/>
      <c r="Q88" s="608"/>
      <c r="R88" s="608"/>
      <c r="S88" s="608"/>
      <c r="T88" s="608"/>
      <c r="U88" s="608"/>
      <c r="V88" s="608"/>
      <c r="W88" s="608"/>
      <c r="X88" s="608"/>
      <c r="Y88" s="608"/>
      <c r="Z88" s="852"/>
      <c r="AA88" s="852"/>
      <c r="AB88" s="852"/>
      <c r="AC88" s="852"/>
      <c r="AD88" s="852"/>
      <c r="AE88" s="852"/>
      <c r="AF88" s="852"/>
      <c r="AG88" s="852"/>
      <c r="AH88" s="852"/>
    </row>
    <row r="89" spans="1:34" s="715" customFormat="1" ht="12.75" customHeight="1">
      <c r="A89" s="575" t="s">
        <v>116</v>
      </c>
      <c r="B89" s="734">
        <v>79455</v>
      </c>
      <c r="C89" s="712">
        <v>15543</v>
      </c>
      <c r="D89" s="713">
        <v>54773</v>
      </c>
      <c r="E89" s="714">
        <v>9139</v>
      </c>
      <c r="F89" s="734">
        <v>28214</v>
      </c>
      <c r="G89" s="712">
        <v>4805</v>
      </c>
      <c r="H89" s="713">
        <v>20039</v>
      </c>
      <c r="I89" s="714">
        <v>3370</v>
      </c>
      <c r="J89" s="858">
        <v>18610</v>
      </c>
      <c r="K89" s="712">
        <v>2384</v>
      </c>
      <c r="L89" s="712">
        <v>14068</v>
      </c>
      <c r="M89" s="714">
        <v>2158</v>
      </c>
      <c r="N89" s="605"/>
      <c r="O89" s="605"/>
      <c r="P89" s="608"/>
      <c r="Q89" s="608"/>
      <c r="R89" s="608"/>
      <c r="S89" s="608"/>
      <c r="T89" s="608"/>
      <c r="U89" s="608"/>
      <c r="V89" s="608"/>
      <c r="W89" s="608"/>
      <c r="X89" s="608"/>
      <c r="Y89" s="608"/>
      <c r="Z89" s="852"/>
      <c r="AA89" s="852"/>
      <c r="AB89" s="852"/>
      <c r="AC89" s="852"/>
      <c r="AD89" s="852"/>
      <c r="AE89" s="852"/>
      <c r="AF89" s="852"/>
      <c r="AG89" s="852"/>
      <c r="AH89" s="852"/>
    </row>
    <row r="90" spans="1:34" s="711" customFormat="1" ht="11.25" customHeight="1">
      <c r="A90" s="575" t="s">
        <v>117</v>
      </c>
      <c r="B90" s="734">
        <v>42402</v>
      </c>
      <c r="C90" s="712">
        <v>8233</v>
      </c>
      <c r="D90" s="713">
        <v>28482</v>
      </c>
      <c r="E90" s="714">
        <v>5687</v>
      </c>
      <c r="F90" s="734">
        <v>12679</v>
      </c>
      <c r="G90" s="712">
        <v>2274</v>
      </c>
      <c r="H90" s="713">
        <v>9042</v>
      </c>
      <c r="I90" s="714">
        <v>1363</v>
      </c>
      <c r="J90" s="858">
        <v>5460</v>
      </c>
      <c r="K90" s="712">
        <v>449</v>
      </c>
      <c r="L90" s="712">
        <v>3876</v>
      </c>
      <c r="M90" s="714">
        <v>1135</v>
      </c>
      <c r="N90" s="605"/>
      <c r="O90" s="605"/>
      <c r="P90" s="608"/>
      <c r="Q90" s="608"/>
      <c r="R90" s="608"/>
      <c r="S90" s="608"/>
      <c r="T90" s="608"/>
      <c r="U90" s="608"/>
      <c r="V90" s="608"/>
      <c r="W90" s="608"/>
      <c r="X90" s="608"/>
      <c r="Y90" s="608"/>
      <c r="Z90" s="852"/>
      <c r="AA90" s="852"/>
      <c r="AB90" s="852"/>
      <c r="AC90" s="852"/>
      <c r="AD90" s="852"/>
      <c r="AE90" s="852"/>
      <c r="AF90" s="852"/>
      <c r="AG90" s="852"/>
      <c r="AH90" s="852"/>
    </row>
    <row r="91" spans="1:34" s="715" customFormat="1" ht="12.75" customHeight="1">
      <c r="A91" s="575" t="s">
        <v>118</v>
      </c>
      <c r="B91" s="734">
        <v>34925</v>
      </c>
      <c r="C91" s="712">
        <v>4290</v>
      </c>
      <c r="D91" s="713">
        <v>27570</v>
      </c>
      <c r="E91" s="714">
        <v>3065</v>
      </c>
      <c r="F91" s="734">
        <v>10588</v>
      </c>
      <c r="G91" s="712">
        <v>1151</v>
      </c>
      <c r="H91" s="713">
        <v>8450</v>
      </c>
      <c r="I91" s="714">
        <v>987</v>
      </c>
      <c r="J91" s="858">
        <v>10581</v>
      </c>
      <c r="K91" s="712">
        <v>290</v>
      </c>
      <c r="L91" s="712">
        <v>9812</v>
      </c>
      <c r="M91" s="714">
        <v>479</v>
      </c>
      <c r="N91" s="605"/>
      <c r="O91" s="605"/>
      <c r="P91" s="607"/>
      <c r="Q91" s="607"/>
      <c r="R91" s="607"/>
      <c r="S91" s="607"/>
      <c r="T91" s="607"/>
      <c r="U91" s="607"/>
      <c r="V91" s="607"/>
      <c r="W91" s="607"/>
      <c r="X91" s="607"/>
      <c r="Y91" s="607"/>
      <c r="Z91" s="852"/>
      <c r="AA91" s="852"/>
      <c r="AB91" s="852"/>
      <c r="AC91" s="852"/>
      <c r="AD91" s="852"/>
      <c r="AE91" s="852"/>
      <c r="AF91" s="852"/>
      <c r="AG91" s="852"/>
      <c r="AH91" s="852"/>
    </row>
    <row r="92" spans="1:34" s="715" customFormat="1" ht="12.75" customHeight="1">
      <c r="A92" s="469" t="s">
        <v>119</v>
      </c>
      <c r="B92" s="853">
        <v>311864</v>
      </c>
      <c r="C92" s="854">
        <v>56007</v>
      </c>
      <c r="D92" s="855">
        <v>229516</v>
      </c>
      <c r="E92" s="856">
        <v>26341</v>
      </c>
      <c r="F92" s="853">
        <v>96573</v>
      </c>
      <c r="G92" s="854">
        <v>15048</v>
      </c>
      <c r="H92" s="855">
        <v>71909</v>
      </c>
      <c r="I92" s="856">
        <v>9616</v>
      </c>
      <c r="J92" s="857">
        <v>53195</v>
      </c>
      <c r="K92" s="854">
        <v>3964</v>
      </c>
      <c r="L92" s="854">
        <v>47102</v>
      </c>
      <c r="M92" s="856">
        <v>2129</v>
      </c>
      <c r="N92" s="605"/>
      <c r="O92" s="605"/>
      <c r="P92" s="608"/>
      <c r="Q92" s="608"/>
      <c r="R92" s="608"/>
      <c r="S92" s="608"/>
      <c r="T92" s="608"/>
      <c r="U92" s="608"/>
      <c r="V92" s="608"/>
      <c r="W92" s="608"/>
      <c r="X92" s="608"/>
      <c r="Y92" s="608"/>
      <c r="Z92" s="852"/>
      <c r="AA92" s="852"/>
      <c r="AB92" s="852"/>
      <c r="AC92" s="852"/>
      <c r="AD92" s="852"/>
      <c r="AE92" s="852"/>
      <c r="AF92" s="852"/>
      <c r="AG92" s="852"/>
      <c r="AH92" s="852"/>
    </row>
    <row r="93" spans="1:34" s="715" customFormat="1" ht="12.75" customHeight="1">
      <c r="A93" s="575" t="s">
        <v>120</v>
      </c>
      <c r="B93" s="734">
        <v>42032</v>
      </c>
      <c r="C93" s="712">
        <v>10261</v>
      </c>
      <c r="D93" s="713">
        <v>28204</v>
      </c>
      <c r="E93" s="714">
        <v>3567</v>
      </c>
      <c r="F93" s="734">
        <v>11438</v>
      </c>
      <c r="G93" s="712">
        <v>1905</v>
      </c>
      <c r="H93" s="713">
        <v>8481</v>
      </c>
      <c r="I93" s="714">
        <v>1052</v>
      </c>
      <c r="J93" s="858">
        <v>2201</v>
      </c>
      <c r="K93" s="712">
        <v>166</v>
      </c>
      <c r="L93" s="712">
        <v>1941</v>
      </c>
      <c r="M93" s="714">
        <v>94</v>
      </c>
      <c r="N93" s="605"/>
      <c r="O93" s="605"/>
      <c r="P93" s="608"/>
      <c r="Q93" s="608"/>
      <c r="R93" s="608"/>
      <c r="S93" s="608"/>
      <c r="T93" s="608"/>
      <c r="U93" s="605"/>
      <c r="W93" s="852"/>
      <c r="X93" s="852"/>
      <c r="Y93" s="852"/>
      <c r="Z93" s="852"/>
      <c r="AA93" s="852"/>
      <c r="AB93" s="852"/>
      <c r="AC93" s="852"/>
      <c r="AD93" s="852"/>
      <c r="AE93" s="852"/>
      <c r="AF93" s="852"/>
      <c r="AG93" s="852"/>
      <c r="AH93" s="852"/>
    </row>
    <row r="94" spans="1:34" s="715" customFormat="1" ht="12.75" customHeight="1">
      <c r="A94" s="575" t="s">
        <v>121</v>
      </c>
      <c r="B94" s="734">
        <v>56166</v>
      </c>
      <c r="C94" s="712">
        <v>9710</v>
      </c>
      <c r="D94" s="713">
        <v>42752</v>
      </c>
      <c r="E94" s="714">
        <v>3704</v>
      </c>
      <c r="F94" s="734">
        <v>10366</v>
      </c>
      <c r="G94" s="712">
        <v>1664</v>
      </c>
      <c r="H94" s="713">
        <v>7364</v>
      </c>
      <c r="I94" s="714">
        <v>1338</v>
      </c>
      <c r="J94" s="858">
        <v>16671</v>
      </c>
      <c r="K94" s="712">
        <v>1311</v>
      </c>
      <c r="L94" s="712">
        <v>14728</v>
      </c>
      <c r="M94" s="714">
        <v>632</v>
      </c>
      <c r="N94" s="605"/>
      <c r="O94" s="605"/>
      <c r="P94" s="608"/>
      <c r="Q94" s="608"/>
      <c r="R94" s="608"/>
      <c r="S94" s="608"/>
      <c r="T94" s="608"/>
      <c r="U94" s="608"/>
      <c r="W94" s="852"/>
      <c r="X94" s="852"/>
      <c r="Y94" s="852"/>
      <c r="Z94" s="852"/>
      <c r="AA94" s="852"/>
      <c r="AB94" s="852"/>
      <c r="AC94" s="852"/>
      <c r="AD94" s="852"/>
      <c r="AE94" s="852"/>
      <c r="AF94" s="852"/>
      <c r="AG94" s="852"/>
      <c r="AH94" s="852"/>
    </row>
    <row r="95" spans="1:34" s="715" customFormat="1" ht="12.75" customHeight="1">
      <c r="A95" s="575" t="s">
        <v>122</v>
      </c>
      <c r="B95" s="734">
        <v>24225</v>
      </c>
      <c r="C95" s="712">
        <v>4566</v>
      </c>
      <c r="D95" s="713">
        <v>17301</v>
      </c>
      <c r="E95" s="714">
        <v>2358</v>
      </c>
      <c r="F95" s="734">
        <v>8534</v>
      </c>
      <c r="G95" s="712">
        <v>1353</v>
      </c>
      <c r="H95" s="713">
        <v>6514</v>
      </c>
      <c r="I95" s="714">
        <v>667</v>
      </c>
      <c r="J95" s="858">
        <v>462</v>
      </c>
      <c r="K95" s="712">
        <v>27</v>
      </c>
      <c r="L95" s="712">
        <v>401</v>
      </c>
      <c r="M95" s="714">
        <v>34</v>
      </c>
      <c r="N95" s="605"/>
      <c r="O95" s="605"/>
      <c r="P95" s="608"/>
      <c r="Q95" s="608"/>
      <c r="R95" s="608"/>
      <c r="S95" s="608"/>
      <c r="T95" s="608"/>
      <c r="U95" s="608"/>
      <c r="W95" s="852"/>
      <c r="X95" s="852"/>
      <c r="Y95" s="852"/>
      <c r="Z95" s="852"/>
      <c r="AA95" s="852"/>
      <c r="AB95" s="852"/>
      <c r="AC95" s="852"/>
      <c r="AD95" s="852"/>
      <c r="AE95" s="852"/>
      <c r="AF95" s="852"/>
      <c r="AG95" s="852"/>
      <c r="AH95" s="852"/>
    </row>
    <row r="96" spans="1:34" s="715" customFormat="1" ht="12.75" customHeight="1">
      <c r="A96" s="575" t="s">
        <v>123</v>
      </c>
      <c r="B96" s="734">
        <v>14410</v>
      </c>
      <c r="C96" s="712">
        <v>2043</v>
      </c>
      <c r="D96" s="713">
        <v>11149</v>
      </c>
      <c r="E96" s="714">
        <v>1218</v>
      </c>
      <c r="F96" s="734">
        <v>7105</v>
      </c>
      <c r="G96" s="712">
        <v>1058</v>
      </c>
      <c r="H96" s="713">
        <v>5319</v>
      </c>
      <c r="I96" s="714">
        <v>728</v>
      </c>
      <c r="J96" s="858">
        <v>4255</v>
      </c>
      <c r="K96" s="712">
        <v>389</v>
      </c>
      <c r="L96" s="712">
        <v>3767</v>
      </c>
      <c r="M96" s="714">
        <v>99</v>
      </c>
      <c r="N96" s="605"/>
      <c r="O96" s="605"/>
      <c r="P96" s="608"/>
      <c r="Q96" s="608"/>
      <c r="R96" s="608"/>
      <c r="S96" s="608"/>
      <c r="T96" s="608"/>
      <c r="U96" s="608"/>
      <c r="W96" s="852"/>
      <c r="X96" s="852"/>
      <c r="Y96" s="852"/>
      <c r="Z96" s="852"/>
      <c r="AA96" s="852"/>
      <c r="AB96" s="852"/>
      <c r="AC96" s="852"/>
      <c r="AD96" s="852"/>
      <c r="AE96" s="852"/>
      <c r="AF96" s="852"/>
      <c r="AG96" s="852"/>
      <c r="AH96" s="852"/>
    </row>
    <row r="97" spans="1:34" s="715" customFormat="1" ht="12.75" customHeight="1">
      <c r="A97" s="575" t="s">
        <v>124</v>
      </c>
      <c r="B97" s="734">
        <v>67999</v>
      </c>
      <c r="C97" s="712">
        <v>12084</v>
      </c>
      <c r="D97" s="713">
        <v>49938</v>
      </c>
      <c r="E97" s="714">
        <v>5977</v>
      </c>
      <c r="F97" s="734">
        <v>17572</v>
      </c>
      <c r="G97" s="712">
        <v>2755</v>
      </c>
      <c r="H97" s="713">
        <v>13338</v>
      </c>
      <c r="I97" s="714">
        <v>1479</v>
      </c>
      <c r="J97" s="858">
        <v>8347</v>
      </c>
      <c r="K97" s="712">
        <v>427</v>
      </c>
      <c r="L97" s="712">
        <v>7568</v>
      </c>
      <c r="M97" s="714">
        <v>352</v>
      </c>
      <c r="N97" s="605"/>
      <c r="O97" s="605"/>
      <c r="P97" s="608"/>
      <c r="Q97" s="608"/>
      <c r="R97" s="608"/>
      <c r="S97" s="608"/>
      <c r="T97" s="608"/>
      <c r="U97" s="608"/>
      <c r="W97" s="852"/>
      <c r="X97" s="852"/>
      <c r="Y97" s="852"/>
      <c r="Z97" s="852"/>
      <c r="AA97" s="852"/>
      <c r="AB97" s="852"/>
      <c r="AC97" s="852"/>
      <c r="AD97" s="852"/>
      <c r="AE97" s="852"/>
      <c r="AF97" s="852"/>
      <c r="AG97" s="852"/>
      <c r="AH97" s="852"/>
    </row>
    <row r="98" spans="1:34" s="715" customFormat="1" ht="12.75" customHeight="1">
      <c r="A98" s="575" t="s">
        <v>125</v>
      </c>
      <c r="B98" s="734">
        <v>51883</v>
      </c>
      <c r="C98" s="712">
        <v>8649</v>
      </c>
      <c r="D98" s="713">
        <v>38837</v>
      </c>
      <c r="E98" s="714">
        <v>4397</v>
      </c>
      <c r="F98" s="734">
        <v>18661</v>
      </c>
      <c r="G98" s="712">
        <v>2956</v>
      </c>
      <c r="H98" s="713">
        <v>13771</v>
      </c>
      <c r="I98" s="714">
        <v>1934</v>
      </c>
      <c r="J98" s="858">
        <v>11832</v>
      </c>
      <c r="K98" s="712">
        <v>1008</v>
      </c>
      <c r="L98" s="712">
        <v>10286</v>
      </c>
      <c r="M98" s="714">
        <v>538</v>
      </c>
      <c r="N98" s="605"/>
      <c r="O98" s="605"/>
      <c r="P98" s="608"/>
      <c r="Q98" s="608"/>
      <c r="R98" s="608"/>
      <c r="S98" s="608"/>
      <c r="T98" s="608"/>
      <c r="U98" s="605"/>
      <c r="W98" s="852"/>
      <c r="X98" s="852"/>
      <c r="Y98" s="852"/>
      <c r="Z98" s="852"/>
      <c r="AA98" s="852"/>
      <c r="AB98" s="852"/>
      <c r="AC98" s="852"/>
      <c r="AD98" s="852"/>
      <c r="AE98" s="852"/>
      <c r="AF98" s="852"/>
      <c r="AG98" s="852"/>
      <c r="AH98" s="852"/>
    </row>
    <row r="99" spans="1:34" s="715" customFormat="1" ht="12.75" customHeight="1">
      <c r="A99" s="575" t="s">
        <v>126</v>
      </c>
      <c r="B99" s="734">
        <v>22027</v>
      </c>
      <c r="C99" s="712">
        <v>4041</v>
      </c>
      <c r="D99" s="713">
        <v>16038</v>
      </c>
      <c r="E99" s="714">
        <v>1948</v>
      </c>
      <c r="F99" s="734">
        <v>7543</v>
      </c>
      <c r="G99" s="712">
        <v>1213</v>
      </c>
      <c r="H99" s="713">
        <v>5721</v>
      </c>
      <c r="I99" s="714">
        <v>609</v>
      </c>
      <c r="J99" s="858">
        <v>1572</v>
      </c>
      <c r="K99" s="712">
        <v>144</v>
      </c>
      <c r="L99" s="712">
        <v>1333</v>
      </c>
      <c r="M99" s="714">
        <v>95</v>
      </c>
      <c r="N99" s="605"/>
      <c r="O99" s="605"/>
      <c r="P99" s="608"/>
      <c r="Q99" s="608"/>
      <c r="R99" s="608"/>
      <c r="S99" s="608"/>
      <c r="T99" s="608"/>
      <c r="U99" s="608"/>
      <c r="W99" s="852"/>
      <c r="X99" s="852"/>
      <c r="Y99" s="852"/>
      <c r="Z99" s="852"/>
      <c r="AA99" s="852"/>
      <c r="AB99" s="852"/>
      <c r="AC99" s="852"/>
      <c r="AD99" s="852"/>
      <c r="AE99" s="852"/>
      <c r="AF99" s="852"/>
      <c r="AG99" s="852"/>
      <c r="AH99" s="852"/>
    </row>
    <row r="100" spans="1:34" s="715" customFormat="1" ht="12.75" customHeight="1">
      <c r="A100" s="575" t="s">
        <v>127</v>
      </c>
      <c r="B100" s="734">
        <v>6735</v>
      </c>
      <c r="C100" s="712">
        <v>1020</v>
      </c>
      <c r="D100" s="713">
        <v>4947</v>
      </c>
      <c r="E100" s="714">
        <v>768</v>
      </c>
      <c r="F100" s="734">
        <v>3468</v>
      </c>
      <c r="G100" s="712">
        <v>493</v>
      </c>
      <c r="H100" s="713">
        <v>2490</v>
      </c>
      <c r="I100" s="714">
        <v>485</v>
      </c>
      <c r="J100" s="858">
        <v>1086</v>
      </c>
      <c r="K100" s="712">
        <v>116</v>
      </c>
      <c r="L100" s="712">
        <v>928</v>
      </c>
      <c r="M100" s="714">
        <v>42</v>
      </c>
      <c r="N100" s="605"/>
      <c r="O100" s="605"/>
      <c r="P100" s="608"/>
      <c r="Q100" s="608"/>
      <c r="R100" s="608"/>
      <c r="S100" s="608"/>
      <c r="T100" s="608"/>
      <c r="U100" s="608"/>
      <c r="W100" s="852"/>
      <c r="X100" s="852"/>
      <c r="Y100" s="852"/>
      <c r="Z100" s="852"/>
      <c r="AA100" s="852"/>
      <c r="AB100" s="852"/>
      <c r="AC100" s="852"/>
      <c r="AD100" s="852"/>
      <c r="AE100" s="852"/>
      <c r="AF100" s="852"/>
      <c r="AG100" s="852"/>
      <c r="AH100" s="852"/>
    </row>
    <row r="101" spans="1:34" s="715" customFormat="1" ht="12.75" customHeight="1">
      <c r="A101" s="575" t="s">
        <v>128</v>
      </c>
      <c r="B101" s="734">
        <v>17515</v>
      </c>
      <c r="C101" s="712">
        <v>2234</v>
      </c>
      <c r="D101" s="713">
        <v>13754</v>
      </c>
      <c r="E101" s="714">
        <v>1527</v>
      </c>
      <c r="F101" s="734">
        <v>5955</v>
      </c>
      <c r="G101" s="712">
        <v>805</v>
      </c>
      <c r="H101" s="713">
        <v>4471</v>
      </c>
      <c r="I101" s="714">
        <v>679</v>
      </c>
      <c r="J101" s="858">
        <v>5951</v>
      </c>
      <c r="K101" s="712">
        <v>339</v>
      </c>
      <c r="L101" s="712">
        <v>5428</v>
      </c>
      <c r="M101" s="714">
        <v>184</v>
      </c>
      <c r="N101" s="605"/>
      <c r="O101" s="605"/>
      <c r="P101" s="608"/>
      <c r="Q101" s="608"/>
      <c r="R101" s="608"/>
      <c r="S101" s="608"/>
      <c r="T101" s="608"/>
      <c r="U101" s="608"/>
      <c r="W101" s="852"/>
      <c r="X101" s="852"/>
      <c r="Y101" s="852"/>
      <c r="Z101" s="852"/>
      <c r="AA101" s="852"/>
      <c r="AB101" s="852"/>
      <c r="AC101" s="852"/>
      <c r="AD101" s="852"/>
      <c r="AE101" s="852"/>
      <c r="AF101" s="852"/>
      <c r="AG101" s="852"/>
      <c r="AH101" s="852"/>
    </row>
    <row r="102" spans="1:34" ht="12.75">
      <c r="A102" s="575" t="s">
        <v>129</v>
      </c>
      <c r="B102" s="734">
        <v>3536</v>
      </c>
      <c r="C102" s="712">
        <v>520</v>
      </c>
      <c r="D102" s="713">
        <v>2682</v>
      </c>
      <c r="E102" s="714">
        <v>334</v>
      </c>
      <c r="F102" s="734">
        <v>2361</v>
      </c>
      <c r="G102" s="712">
        <v>307</v>
      </c>
      <c r="H102" s="713">
        <v>1832</v>
      </c>
      <c r="I102" s="714">
        <v>222</v>
      </c>
      <c r="J102" s="858">
        <v>40</v>
      </c>
      <c r="K102" s="712">
        <v>6</v>
      </c>
      <c r="L102" s="712">
        <v>33</v>
      </c>
      <c r="M102" s="714">
        <v>1</v>
      </c>
      <c r="N102" s="605"/>
      <c r="O102" s="605"/>
      <c r="P102" s="608"/>
      <c r="Q102" s="608"/>
      <c r="R102" s="608"/>
      <c r="S102" s="608"/>
      <c r="T102" s="608"/>
      <c r="U102" s="608"/>
      <c r="W102" s="852"/>
      <c r="X102" s="852"/>
      <c r="Y102" s="852"/>
      <c r="Z102" s="852"/>
      <c r="AA102" s="852"/>
      <c r="AB102" s="852"/>
      <c r="AC102" s="852"/>
      <c r="AD102" s="852"/>
      <c r="AE102" s="852"/>
      <c r="AF102" s="852"/>
      <c r="AG102" s="852"/>
      <c r="AH102" s="852"/>
    </row>
    <row r="103" spans="1:34" ht="12.75">
      <c r="A103" s="717" t="s">
        <v>130</v>
      </c>
      <c r="B103" s="729">
        <v>5336</v>
      </c>
      <c r="C103" s="718">
        <v>879</v>
      </c>
      <c r="D103" s="719">
        <v>3914</v>
      </c>
      <c r="E103" s="720">
        <v>543</v>
      </c>
      <c r="F103" s="729">
        <v>3570</v>
      </c>
      <c r="G103" s="718">
        <v>539</v>
      </c>
      <c r="H103" s="719">
        <v>2608</v>
      </c>
      <c r="I103" s="720">
        <v>423</v>
      </c>
      <c r="J103" s="864">
        <v>778</v>
      </c>
      <c r="K103" s="718">
        <v>31</v>
      </c>
      <c r="L103" s="718">
        <v>689</v>
      </c>
      <c r="M103" s="720">
        <v>58</v>
      </c>
      <c r="N103" s="605"/>
      <c r="O103" s="605"/>
      <c r="P103" s="607"/>
      <c r="Q103" s="607"/>
      <c r="R103" s="607"/>
      <c r="S103" s="607"/>
      <c r="T103" s="607"/>
      <c r="U103" s="607"/>
      <c r="W103" s="852"/>
      <c r="X103" s="852"/>
      <c r="Y103" s="852"/>
      <c r="Z103" s="852"/>
      <c r="AA103" s="852"/>
      <c r="AB103" s="852"/>
      <c r="AC103" s="852"/>
      <c r="AD103" s="852"/>
      <c r="AE103" s="852"/>
      <c r="AF103" s="852"/>
      <c r="AG103" s="852"/>
      <c r="AH103" s="852"/>
    </row>
    <row r="106" spans="1:34" s="271" customFormat="1" ht="11.25" customHeight="1">
      <c r="A106" s="842"/>
      <c r="B106" s="840"/>
      <c r="C106" s="840"/>
      <c r="D106" s="840"/>
      <c r="E106" s="840"/>
      <c r="F106" s="840"/>
      <c r="G106" s="840"/>
      <c r="H106" s="840"/>
      <c r="I106" s="840"/>
      <c r="J106" s="840"/>
      <c r="K106" s="840"/>
      <c r="L106" s="840"/>
      <c r="M106" s="840"/>
    </row>
    <row r="107" spans="1:34" s="271" customFormat="1" ht="9" customHeight="1">
      <c r="A107" s="842"/>
      <c r="B107" s="840"/>
      <c r="C107" s="840"/>
      <c r="D107" s="840"/>
      <c r="E107" s="840"/>
      <c r="F107" s="840"/>
      <c r="G107" s="840"/>
      <c r="H107" s="840"/>
      <c r="I107" s="840"/>
      <c r="J107" s="840"/>
      <c r="K107" s="840"/>
      <c r="L107" s="840"/>
      <c r="M107" s="840"/>
    </row>
    <row r="108" spans="1:34" s="271" customFormat="1" ht="9" customHeight="1">
      <c r="A108" s="842"/>
      <c r="B108" s="840"/>
      <c r="C108" s="840"/>
      <c r="D108" s="840"/>
      <c r="E108" s="840"/>
      <c r="F108" s="840"/>
      <c r="G108" s="840"/>
      <c r="H108" s="840"/>
      <c r="I108" s="840"/>
      <c r="J108" s="840"/>
      <c r="K108" s="840"/>
      <c r="L108" s="840"/>
      <c r="M108" s="840"/>
    </row>
    <row r="109" spans="1:34" s="271" customFormat="1" ht="9" customHeight="1">
      <c r="A109" s="842"/>
      <c r="B109" s="875"/>
      <c r="C109" s="875"/>
      <c r="D109" s="875"/>
      <c r="E109" s="875"/>
      <c r="F109" s="875"/>
      <c r="G109" s="875"/>
      <c r="H109" s="875"/>
      <c r="I109" s="875"/>
      <c r="J109" s="875"/>
      <c r="K109" s="875"/>
      <c r="L109" s="875"/>
      <c r="M109" s="875"/>
    </row>
    <row r="110" spans="1:34" s="271" customFormat="1" ht="9" customHeight="1">
      <c r="A110" s="842"/>
      <c r="B110" s="840"/>
      <c r="C110" s="840"/>
      <c r="D110" s="840"/>
      <c r="E110" s="840"/>
      <c r="F110" s="840"/>
      <c r="G110" s="840"/>
      <c r="H110" s="840"/>
      <c r="I110" s="840"/>
      <c r="J110" s="840"/>
      <c r="K110" s="840"/>
      <c r="L110" s="840"/>
      <c r="M110" s="840"/>
    </row>
    <row r="111" spans="1:34" s="271" customFormat="1" ht="9" customHeight="1">
      <c r="A111" s="842"/>
      <c r="B111" s="840"/>
      <c r="C111" s="840"/>
      <c r="D111" s="840"/>
      <c r="E111" s="840"/>
      <c r="F111" s="840"/>
      <c r="G111" s="840"/>
      <c r="H111" s="840"/>
      <c r="I111" s="840"/>
      <c r="J111" s="840"/>
      <c r="K111" s="840"/>
      <c r="L111" s="840"/>
      <c r="M111" s="840"/>
    </row>
    <row r="112" spans="1:34" s="271" customFormat="1" ht="9" customHeight="1">
      <c r="A112" s="842"/>
      <c r="B112" s="840"/>
      <c r="C112" s="840"/>
      <c r="D112" s="840"/>
      <c r="E112" s="840"/>
      <c r="F112" s="840"/>
      <c r="G112" s="840"/>
      <c r="H112" s="840"/>
      <c r="I112" s="840"/>
      <c r="J112" s="840"/>
      <c r="K112" s="840"/>
      <c r="L112" s="840"/>
      <c r="M112" s="840"/>
    </row>
    <row r="113" spans="1:13" s="271" customFormat="1" ht="9" customHeight="1">
      <c r="A113" s="842"/>
      <c r="B113" s="840"/>
      <c r="C113" s="840"/>
      <c r="D113" s="840"/>
      <c r="E113" s="840"/>
      <c r="F113" s="840"/>
      <c r="G113" s="840"/>
      <c r="H113" s="840"/>
      <c r="I113" s="840"/>
      <c r="J113" s="840"/>
      <c r="K113" s="840"/>
      <c r="L113" s="840"/>
      <c r="M113" s="840"/>
    </row>
    <row r="114" spans="1:13" s="271" customFormat="1" ht="9" customHeight="1">
      <c r="A114" s="842"/>
      <c r="B114" s="840"/>
      <c r="C114" s="840"/>
      <c r="D114" s="840"/>
      <c r="E114" s="840"/>
      <c r="F114" s="840"/>
      <c r="G114" s="840"/>
      <c r="H114" s="840"/>
      <c r="I114" s="840"/>
      <c r="J114" s="840"/>
      <c r="K114" s="840"/>
      <c r="L114" s="840"/>
      <c r="M114" s="840"/>
    </row>
    <row r="115" spans="1:13" ht="12.75">
      <c r="B115" s="875"/>
      <c r="C115" s="842"/>
      <c r="D115" s="842"/>
      <c r="E115" s="842"/>
      <c r="F115" s="875"/>
      <c r="G115" s="842"/>
      <c r="H115" s="842"/>
      <c r="I115" s="842"/>
      <c r="J115" s="875"/>
    </row>
    <row r="116" spans="1:13" ht="12.75">
      <c r="B116" s="875"/>
      <c r="C116" s="842"/>
      <c r="D116" s="842"/>
      <c r="E116" s="842"/>
      <c r="F116" s="875"/>
      <c r="G116" s="842"/>
      <c r="H116" s="842"/>
      <c r="I116" s="842"/>
      <c r="J116" s="875"/>
      <c r="K116" s="647"/>
      <c r="L116" s="647"/>
      <c r="M116" s="647"/>
    </row>
    <row r="117" spans="1:13" ht="12.75">
      <c r="B117" s="875"/>
      <c r="C117" s="842"/>
      <c r="D117" s="842"/>
      <c r="E117" s="842"/>
      <c r="F117" s="875"/>
      <c r="G117" s="842"/>
      <c r="H117" s="842"/>
      <c r="I117" s="842"/>
      <c r="J117" s="875"/>
      <c r="K117" s="647"/>
      <c r="L117" s="647"/>
      <c r="M117" s="647"/>
    </row>
    <row r="118" spans="1:13" ht="12.75">
      <c r="B118" s="875"/>
      <c r="C118" s="842"/>
      <c r="D118" s="842"/>
      <c r="E118" s="842"/>
      <c r="F118" s="875"/>
      <c r="G118" s="842"/>
      <c r="H118" s="842"/>
      <c r="I118" s="842"/>
      <c r="J118" s="875"/>
      <c r="K118" s="647"/>
      <c r="L118" s="647"/>
      <c r="M118" s="647"/>
    </row>
    <row r="119" spans="1:13" ht="12.75">
      <c r="B119" s="875"/>
      <c r="C119" s="842"/>
      <c r="D119" s="842"/>
      <c r="E119" s="842"/>
      <c r="F119" s="875"/>
      <c r="G119" s="842"/>
      <c r="H119" s="842"/>
      <c r="I119" s="842"/>
      <c r="J119" s="875"/>
      <c r="K119" s="647"/>
      <c r="L119" s="647"/>
      <c r="M119" s="647"/>
    </row>
    <row r="120" spans="1:13" ht="12.75">
      <c r="B120" s="875"/>
      <c r="C120" s="842"/>
      <c r="D120" s="842"/>
      <c r="E120" s="842"/>
      <c r="F120" s="875"/>
      <c r="G120" s="842"/>
      <c r="H120" s="842"/>
      <c r="I120" s="842"/>
      <c r="J120" s="875"/>
      <c r="K120" s="647"/>
      <c r="L120" s="647"/>
      <c r="M120" s="647"/>
    </row>
    <row r="121" spans="1:13" ht="12.75">
      <c r="B121" s="875"/>
      <c r="C121" s="842"/>
      <c r="D121" s="842"/>
      <c r="E121" s="842"/>
      <c r="F121" s="875"/>
      <c r="G121" s="842"/>
      <c r="H121" s="842"/>
      <c r="I121" s="842"/>
      <c r="J121" s="875"/>
      <c r="K121" s="647"/>
      <c r="L121" s="647"/>
      <c r="M121" s="647"/>
    </row>
    <row r="122" spans="1:13" ht="12.75">
      <c r="B122" s="875"/>
      <c r="C122" s="842"/>
      <c r="D122" s="842"/>
      <c r="E122" s="842"/>
      <c r="F122" s="875"/>
      <c r="G122" s="842"/>
      <c r="H122" s="842"/>
      <c r="I122" s="842"/>
      <c r="J122" s="875"/>
      <c r="K122" s="647"/>
      <c r="L122" s="647"/>
      <c r="M122" s="647"/>
    </row>
    <row r="123" spans="1:13" ht="12.75">
      <c r="B123" s="875"/>
      <c r="C123" s="842"/>
      <c r="D123" s="842"/>
      <c r="E123" s="842"/>
      <c r="F123" s="875"/>
      <c r="G123" s="842"/>
      <c r="H123" s="842"/>
      <c r="I123" s="842"/>
      <c r="J123" s="875"/>
      <c r="K123" s="647"/>
      <c r="L123" s="647"/>
      <c r="M123" s="647"/>
    </row>
    <row r="124" spans="1:13" ht="12.75">
      <c r="B124" s="875"/>
      <c r="C124" s="842"/>
      <c r="D124" s="842"/>
      <c r="E124" s="842"/>
      <c r="F124" s="875"/>
      <c r="G124" s="842"/>
      <c r="H124" s="842"/>
      <c r="I124" s="842"/>
      <c r="J124" s="875"/>
      <c r="K124" s="647"/>
      <c r="L124" s="647"/>
      <c r="M124" s="647"/>
    </row>
    <row r="125" spans="1:13" ht="12.75">
      <c r="B125" s="875"/>
      <c r="C125" s="842"/>
      <c r="D125" s="842"/>
      <c r="E125" s="842"/>
      <c r="F125" s="875"/>
      <c r="G125" s="842"/>
      <c r="H125" s="842"/>
      <c r="I125" s="842"/>
      <c r="J125" s="875"/>
      <c r="K125" s="647"/>
      <c r="L125" s="647"/>
      <c r="M125" s="647"/>
    </row>
    <row r="126" spans="1:13" ht="12.75">
      <c r="B126" s="875"/>
      <c r="C126" s="842"/>
      <c r="D126" s="842"/>
      <c r="E126" s="842"/>
      <c r="F126" s="875"/>
      <c r="G126" s="842"/>
      <c r="H126" s="842"/>
      <c r="I126" s="842"/>
      <c r="J126" s="875"/>
      <c r="K126" s="647"/>
      <c r="L126" s="647"/>
      <c r="M126" s="647"/>
    </row>
    <row r="127" spans="1:13" ht="12.75">
      <c r="B127" s="875"/>
      <c r="C127" s="842"/>
      <c r="D127" s="842"/>
      <c r="E127" s="842"/>
      <c r="F127" s="875"/>
      <c r="G127" s="842"/>
      <c r="H127" s="842"/>
      <c r="I127" s="842"/>
      <c r="J127" s="875"/>
      <c r="K127" s="647"/>
      <c r="L127" s="647"/>
      <c r="M127" s="647"/>
    </row>
    <row r="128" spans="1:13" ht="12.75">
      <c r="B128" s="875"/>
      <c r="C128" s="842"/>
      <c r="D128" s="842"/>
      <c r="E128" s="842"/>
      <c r="F128" s="875"/>
      <c r="G128" s="842"/>
      <c r="H128" s="842"/>
      <c r="I128" s="842"/>
      <c r="J128" s="875"/>
      <c r="K128" s="647"/>
      <c r="L128" s="647"/>
      <c r="M128" s="647"/>
    </row>
    <row r="129" spans="2:13" ht="12.75">
      <c r="B129" s="875"/>
      <c r="C129" s="842"/>
      <c r="D129" s="842"/>
      <c r="E129" s="842"/>
      <c r="F129" s="875"/>
      <c r="G129" s="842"/>
      <c r="H129" s="842"/>
      <c r="I129" s="842"/>
      <c r="J129" s="875"/>
      <c r="K129" s="647"/>
      <c r="L129" s="647"/>
      <c r="M129" s="647"/>
    </row>
    <row r="130" spans="2:13" ht="12.75">
      <c r="B130" s="875"/>
      <c r="C130" s="842"/>
      <c r="D130" s="842"/>
      <c r="E130" s="842"/>
      <c r="F130" s="875"/>
      <c r="G130" s="842"/>
      <c r="H130" s="842"/>
      <c r="I130" s="842"/>
      <c r="J130" s="875"/>
      <c r="K130" s="647"/>
      <c r="L130" s="647"/>
      <c r="M130" s="647"/>
    </row>
    <row r="131" spans="2:13" ht="12.75">
      <c r="B131" s="875"/>
      <c r="C131" s="842"/>
      <c r="D131" s="842"/>
      <c r="E131" s="842"/>
      <c r="F131" s="875"/>
      <c r="G131" s="842"/>
      <c r="H131" s="842"/>
      <c r="I131" s="842"/>
      <c r="J131" s="875"/>
      <c r="K131" s="647"/>
      <c r="L131" s="647"/>
      <c r="M131" s="647"/>
    </row>
    <row r="132" spans="2:13" ht="12.75">
      <c r="B132" s="875"/>
      <c r="C132" s="842"/>
      <c r="D132" s="842"/>
      <c r="E132" s="842"/>
      <c r="F132" s="875"/>
      <c r="G132" s="842"/>
      <c r="H132" s="842"/>
      <c r="I132" s="842"/>
      <c r="J132" s="875"/>
      <c r="K132" s="647"/>
      <c r="L132" s="647"/>
      <c r="M132" s="647"/>
    </row>
    <row r="133" spans="2:13" ht="12.75">
      <c r="B133" s="875"/>
      <c r="C133" s="842"/>
      <c r="D133" s="842"/>
      <c r="E133" s="842"/>
      <c r="F133" s="875"/>
      <c r="G133" s="842"/>
      <c r="H133" s="842"/>
      <c r="I133" s="842"/>
      <c r="J133" s="875"/>
      <c r="K133" s="647"/>
      <c r="L133" s="647"/>
      <c r="M133" s="647"/>
    </row>
    <row r="134" spans="2:13" ht="12.75">
      <c r="B134" s="875"/>
      <c r="C134" s="842"/>
      <c r="D134" s="842"/>
      <c r="E134" s="842"/>
      <c r="F134" s="875"/>
      <c r="G134" s="842"/>
      <c r="H134" s="842"/>
      <c r="I134" s="842"/>
      <c r="J134" s="875"/>
      <c r="K134" s="647"/>
      <c r="L134" s="647"/>
      <c r="M134" s="647"/>
    </row>
    <row r="135" spans="2:13" ht="12.75">
      <c r="B135" s="875"/>
      <c r="C135" s="842"/>
      <c r="D135" s="842"/>
      <c r="E135" s="842"/>
      <c r="F135" s="875"/>
      <c r="G135" s="842"/>
      <c r="H135" s="842"/>
      <c r="I135" s="842"/>
      <c r="J135" s="875"/>
      <c r="K135" s="647"/>
      <c r="L135" s="647"/>
      <c r="M135" s="647"/>
    </row>
    <row r="136" spans="2:13" ht="12.75">
      <c r="B136" s="875"/>
      <c r="C136" s="842"/>
      <c r="D136" s="842"/>
      <c r="E136" s="842"/>
      <c r="F136" s="875"/>
      <c r="G136" s="842"/>
      <c r="H136" s="842"/>
      <c r="I136" s="842"/>
      <c r="J136" s="875"/>
      <c r="K136" s="647"/>
      <c r="L136" s="647"/>
      <c r="M136" s="647"/>
    </row>
    <row r="137" spans="2:13" ht="12.75">
      <c r="B137" s="875"/>
      <c r="C137" s="842"/>
      <c r="D137" s="842"/>
      <c r="E137" s="842"/>
      <c r="F137" s="875"/>
      <c r="G137" s="842"/>
      <c r="H137" s="842"/>
      <c r="I137" s="842"/>
      <c r="J137" s="875"/>
      <c r="K137" s="647"/>
      <c r="L137" s="647"/>
      <c r="M137" s="647"/>
    </row>
    <row r="138" spans="2:13" ht="12.75">
      <c r="B138" s="875"/>
      <c r="C138" s="842"/>
      <c r="D138" s="842"/>
      <c r="E138" s="842"/>
      <c r="F138" s="875"/>
      <c r="G138" s="842"/>
      <c r="H138" s="842"/>
      <c r="I138" s="842"/>
      <c r="J138" s="875"/>
      <c r="K138" s="647"/>
      <c r="L138" s="647"/>
      <c r="M138" s="647"/>
    </row>
    <row r="139" spans="2:13" ht="12.75">
      <c r="B139" s="875"/>
      <c r="C139" s="842"/>
      <c r="D139" s="842"/>
      <c r="E139" s="842"/>
      <c r="F139" s="875"/>
      <c r="G139" s="842"/>
      <c r="H139" s="842"/>
      <c r="I139" s="842"/>
      <c r="J139" s="875"/>
      <c r="K139" s="647"/>
      <c r="L139" s="647"/>
      <c r="M139" s="647"/>
    </row>
    <row r="140" spans="2:13" ht="12.75">
      <c r="B140" s="875"/>
      <c r="C140" s="842"/>
      <c r="D140" s="842"/>
      <c r="E140" s="842"/>
      <c r="F140" s="875"/>
      <c r="G140" s="842"/>
      <c r="H140" s="842"/>
      <c r="I140" s="842"/>
      <c r="J140" s="875"/>
      <c r="K140" s="647"/>
      <c r="L140" s="647"/>
      <c r="M140" s="647"/>
    </row>
    <row r="141" spans="2:13" ht="12.75">
      <c r="B141" s="875"/>
      <c r="C141" s="842"/>
      <c r="D141" s="842"/>
      <c r="E141" s="842"/>
      <c r="F141" s="875"/>
      <c r="G141" s="842"/>
      <c r="H141" s="842"/>
      <c r="I141" s="842"/>
      <c r="J141" s="875"/>
      <c r="K141" s="647"/>
      <c r="L141" s="647"/>
      <c r="M141" s="647"/>
    </row>
    <row r="142" spans="2:13" ht="12.75">
      <c r="B142" s="875"/>
      <c r="C142" s="842"/>
      <c r="D142" s="842"/>
      <c r="E142" s="842"/>
      <c r="F142" s="875"/>
      <c r="G142" s="842"/>
      <c r="H142" s="842"/>
      <c r="I142" s="842"/>
      <c r="J142" s="875"/>
      <c r="K142" s="647"/>
      <c r="L142" s="647"/>
      <c r="M142" s="647"/>
    </row>
    <row r="143" spans="2:13" ht="12.75">
      <c r="B143" s="875"/>
      <c r="C143" s="842"/>
      <c r="D143" s="842"/>
      <c r="E143" s="842"/>
      <c r="F143" s="875"/>
      <c r="G143" s="842"/>
      <c r="H143" s="842"/>
      <c r="I143" s="842"/>
      <c r="J143" s="875"/>
      <c r="K143" s="647"/>
      <c r="L143" s="647"/>
      <c r="M143" s="647"/>
    </row>
    <row r="144" spans="2:13" ht="12.75">
      <c r="B144" s="875"/>
      <c r="C144" s="842"/>
      <c r="D144" s="842"/>
      <c r="E144" s="842"/>
      <c r="F144" s="875"/>
      <c r="G144" s="842"/>
      <c r="H144" s="842"/>
      <c r="I144" s="842"/>
      <c r="J144" s="875"/>
      <c r="K144" s="647"/>
      <c r="L144" s="647"/>
      <c r="M144" s="647"/>
    </row>
    <row r="145" spans="2:13" ht="12.75">
      <c r="B145" s="875"/>
      <c r="C145" s="842"/>
      <c r="D145" s="842"/>
      <c r="E145" s="842"/>
      <c r="F145" s="875"/>
      <c r="G145" s="842"/>
      <c r="H145" s="842"/>
      <c r="I145" s="842"/>
      <c r="J145" s="875"/>
      <c r="K145" s="647"/>
      <c r="L145" s="647"/>
      <c r="M145" s="647"/>
    </row>
    <row r="146" spans="2:13" ht="12.75">
      <c r="B146" s="875"/>
      <c r="C146" s="842"/>
      <c r="D146" s="842"/>
      <c r="E146" s="842"/>
      <c r="F146" s="875"/>
      <c r="G146" s="842"/>
      <c r="H146" s="842"/>
      <c r="I146" s="842"/>
      <c r="J146" s="875"/>
      <c r="K146" s="647"/>
      <c r="L146" s="647"/>
      <c r="M146" s="647"/>
    </row>
    <row r="147" spans="2:13" ht="12.75">
      <c r="B147" s="875"/>
      <c r="C147" s="842"/>
      <c r="D147" s="842"/>
      <c r="E147" s="842"/>
      <c r="F147" s="875"/>
      <c r="G147" s="842"/>
      <c r="H147" s="842"/>
      <c r="I147" s="842"/>
      <c r="J147" s="875"/>
      <c r="K147" s="647"/>
      <c r="L147" s="647"/>
      <c r="M147" s="647"/>
    </row>
    <row r="148" spans="2:13" ht="12.75">
      <c r="B148" s="875"/>
      <c r="C148" s="842"/>
      <c r="D148" s="842"/>
      <c r="E148" s="842"/>
      <c r="F148" s="875"/>
      <c r="G148" s="842"/>
      <c r="H148" s="842"/>
      <c r="I148" s="842"/>
      <c r="J148" s="875"/>
      <c r="K148" s="647"/>
      <c r="L148" s="647"/>
      <c r="M148" s="647"/>
    </row>
    <row r="149" spans="2:13" ht="12.75">
      <c r="B149" s="875"/>
      <c r="C149" s="842"/>
      <c r="D149" s="842"/>
      <c r="E149" s="842"/>
      <c r="F149" s="875"/>
      <c r="G149" s="842"/>
      <c r="H149" s="842"/>
      <c r="I149" s="842"/>
      <c r="J149" s="875"/>
      <c r="K149" s="647"/>
      <c r="L149" s="647"/>
      <c r="M149" s="647"/>
    </row>
    <row r="150" spans="2:13" ht="12.75">
      <c r="B150" s="875"/>
      <c r="C150" s="842"/>
      <c r="D150" s="842"/>
      <c r="E150" s="842"/>
      <c r="F150" s="875"/>
      <c r="G150" s="842"/>
      <c r="H150" s="842"/>
      <c r="I150" s="842"/>
      <c r="J150" s="875"/>
      <c r="K150" s="647"/>
      <c r="L150" s="647"/>
      <c r="M150" s="647"/>
    </row>
    <row r="151" spans="2:13" ht="12.75">
      <c r="B151" s="875"/>
      <c r="C151" s="842"/>
      <c r="D151" s="842"/>
      <c r="E151" s="842"/>
      <c r="F151" s="875"/>
      <c r="G151" s="842"/>
      <c r="H151" s="842"/>
      <c r="I151" s="842"/>
      <c r="J151" s="875"/>
      <c r="K151" s="647"/>
      <c r="L151" s="647"/>
      <c r="M151" s="647"/>
    </row>
    <row r="152" spans="2:13" ht="12.75">
      <c r="B152" s="875"/>
      <c r="C152" s="842"/>
      <c r="D152" s="842"/>
      <c r="E152" s="842"/>
      <c r="F152" s="875"/>
      <c r="G152" s="842"/>
      <c r="H152" s="842"/>
      <c r="I152" s="842"/>
      <c r="J152" s="875"/>
      <c r="K152" s="647"/>
      <c r="L152" s="647"/>
      <c r="M152" s="647"/>
    </row>
    <row r="153" spans="2:13" ht="12.75">
      <c r="B153" s="875"/>
      <c r="C153" s="842"/>
      <c r="D153" s="842"/>
      <c r="E153" s="842"/>
      <c r="F153" s="875"/>
      <c r="G153" s="842"/>
      <c r="H153" s="842"/>
      <c r="I153" s="842"/>
      <c r="J153" s="875"/>
      <c r="K153" s="647"/>
      <c r="L153" s="647"/>
      <c r="M153" s="647"/>
    </row>
    <row r="154" spans="2:13" ht="12.75">
      <c r="B154" s="875"/>
      <c r="C154" s="842"/>
      <c r="D154" s="842"/>
      <c r="E154" s="842"/>
      <c r="F154" s="875"/>
      <c r="G154" s="842"/>
      <c r="H154" s="842"/>
      <c r="I154" s="842"/>
      <c r="J154" s="875"/>
      <c r="K154" s="647"/>
      <c r="L154" s="647"/>
      <c r="M154" s="647"/>
    </row>
    <row r="155" spans="2:13" ht="12.75">
      <c r="B155" s="875"/>
      <c r="C155" s="842"/>
      <c r="D155" s="842"/>
      <c r="E155" s="842"/>
      <c r="F155" s="875"/>
      <c r="G155" s="842"/>
      <c r="H155" s="842"/>
      <c r="I155" s="842"/>
      <c r="J155" s="875"/>
      <c r="K155" s="647"/>
      <c r="L155" s="647"/>
      <c r="M155" s="647"/>
    </row>
    <row r="156" spans="2:13" ht="12.75">
      <c r="B156" s="875"/>
      <c r="C156" s="842"/>
      <c r="D156" s="842"/>
      <c r="E156" s="842"/>
      <c r="F156" s="875"/>
      <c r="G156" s="842"/>
      <c r="H156" s="842"/>
      <c r="I156" s="842"/>
      <c r="J156" s="875"/>
      <c r="K156" s="647"/>
      <c r="L156" s="647"/>
      <c r="M156" s="647"/>
    </row>
    <row r="157" spans="2:13" ht="12.75">
      <c r="B157" s="875"/>
      <c r="C157" s="842"/>
      <c r="D157" s="842"/>
      <c r="E157" s="842"/>
      <c r="F157" s="875"/>
      <c r="G157" s="842"/>
      <c r="H157" s="842"/>
      <c r="I157" s="842"/>
      <c r="J157" s="875"/>
      <c r="K157" s="647"/>
      <c r="L157" s="647"/>
      <c r="M157" s="647"/>
    </row>
    <row r="158" spans="2:13" ht="12.75">
      <c r="B158" s="875"/>
      <c r="C158" s="842"/>
      <c r="D158" s="842"/>
      <c r="E158" s="842"/>
      <c r="F158" s="875"/>
      <c r="G158" s="842"/>
      <c r="H158" s="842"/>
      <c r="I158" s="842"/>
      <c r="J158" s="875"/>
      <c r="K158" s="647"/>
      <c r="L158" s="647"/>
      <c r="M158" s="647"/>
    </row>
    <row r="159" spans="2:13" ht="12.75">
      <c r="B159" s="875"/>
      <c r="C159" s="842"/>
      <c r="D159" s="842"/>
      <c r="E159" s="842"/>
      <c r="F159" s="875"/>
      <c r="G159" s="842"/>
      <c r="H159" s="842"/>
      <c r="I159" s="842"/>
      <c r="J159" s="875"/>
      <c r="K159" s="647"/>
      <c r="L159" s="647"/>
      <c r="M159" s="647"/>
    </row>
    <row r="160" spans="2:13" ht="12.75">
      <c r="B160" s="875"/>
      <c r="C160" s="842"/>
      <c r="D160" s="842"/>
      <c r="E160" s="842"/>
      <c r="F160" s="875"/>
      <c r="G160" s="842"/>
      <c r="H160" s="842"/>
      <c r="I160" s="842"/>
      <c r="J160" s="875"/>
      <c r="K160" s="647"/>
      <c r="L160" s="647"/>
      <c r="M160" s="647"/>
    </row>
    <row r="161" spans="2:13" ht="12.75">
      <c r="B161" s="875"/>
      <c r="C161" s="842"/>
      <c r="D161" s="842"/>
      <c r="E161" s="842"/>
      <c r="F161" s="875"/>
      <c r="G161" s="842"/>
      <c r="H161" s="842"/>
      <c r="I161" s="842"/>
      <c r="J161" s="875"/>
      <c r="K161" s="647"/>
      <c r="L161" s="647"/>
      <c r="M161" s="647"/>
    </row>
    <row r="162" spans="2:13" ht="12.75">
      <c r="B162" s="875"/>
      <c r="C162" s="842"/>
      <c r="D162" s="842"/>
      <c r="E162" s="842"/>
      <c r="F162" s="875"/>
      <c r="G162" s="842"/>
      <c r="H162" s="842"/>
      <c r="I162" s="842"/>
      <c r="J162" s="875"/>
      <c r="K162" s="647"/>
      <c r="L162" s="647"/>
      <c r="M162" s="647"/>
    </row>
    <row r="163" spans="2:13" ht="12.75">
      <c r="B163" s="875"/>
      <c r="C163" s="842"/>
      <c r="D163" s="842"/>
      <c r="E163" s="842"/>
      <c r="F163" s="875"/>
      <c r="G163" s="842"/>
      <c r="H163" s="842"/>
      <c r="I163" s="842"/>
      <c r="J163" s="875"/>
      <c r="K163" s="647"/>
      <c r="L163" s="647"/>
      <c r="M163" s="647"/>
    </row>
    <row r="164" spans="2:13" ht="12.75">
      <c r="B164" s="875"/>
      <c r="C164" s="842"/>
      <c r="D164" s="842"/>
      <c r="E164" s="842"/>
      <c r="F164" s="875"/>
      <c r="G164" s="842"/>
      <c r="H164" s="842"/>
      <c r="I164" s="842"/>
      <c r="J164" s="875"/>
      <c r="K164" s="647"/>
      <c r="L164" s="647"/>
      <c r="M164" s="647"/>
    </row>
    <row r="165" spans="2:13" ht="12.75">
      <c r="B165" s="875"/>
      <c r="C165" s="842"/>
      <c r="D165" s="842"/>
      <c r="E165" s="842"/>
      <c r="F165" s="875"/>
      <c r="G165" s="842"/>
      <c r="H165" s="842"/>
      <c r="I165" s="842"/>
      <c r="J165" s="875"/>
      <c r="K165" s="647"/>
      <c r="L165" s="647"/>
      <c r="M165" s="647"/>
    </row>
    <row r="166" spans="2:13" ht="12.75">
      <c r="B166" s="875"/>
      <c r="C166" s="842"/>
      <c r="D166" s="842"/>
      <c r="E166" s="842"/>
      <c r="F166" s="875"/>
      <c r="G166" s="842"/>
      <c r="H166" s="842"/>
      <c r="I166" s="842"/>
      <c r="J166" s="875"/>
      <c r="K166" s="647"/>
      <c r="L166" s="647"/>
      <c r="M166" s="647"/>
    </row>
    <row r="167" spans="2:13" ht="12.75">
      <c r="B167" s="875"/>
      <c r="C167" s="842"/>
      <c r="D167" s="842"/>
      <c r="E167" s="842"/>
      <c r="F167" s="875"/>
      <c r="G167" s="842"/>
      <c r="H167" s="842"/>
      <c r="I167" s="842"/>
      <c r="J167" s="875"/>
      <c r="K167" s="647"/>
      <c r="L167" s="647"/>
      <c r="M167" s="647"/>
    </row>
    <row r="168" spans="2:13" ht="12.75">
      <c r="B168" s="875"/>
      <c r="C168" s="842"/>
      <c r="D168" s="842"/>
      <c r="E168" s="842"/>
      <c r="F168" s="875"/>
      <c r="G168" s="842"/>
      <c r="H168" s="842"/>
      <c r="I168" s="842"/>
      <c r="J168" s="875"/>
      <c r="K168" s="647"/>
      <c r="L168" s="647"/>
      <c r="M168" s="647"/>
    </row>
    <row r="169" spans="2:13" ht="12.75">
      <c r="B169" s="875"/>
      <c r="C169" s="842"/>
      <c r="D169" s="842"/>
      <c r="E169" s="842"/>
      <c r="F169" s="875"/>
      <c r="G169" s="842"/>
      <c r="H169" s="842"/>
      <c r="I169" s="842"/>
      <c r="J169" s="875"/>
      <c r="K169" s="647"/>
      <c r="L169" s="647"/>
      <c r="M169" s="647"/>
    </row>
    <row r="170" spans="2:13" ht="12.75">
      <c r="B170" s="875"/>
      <c r="C170" s="842"/>
      <c r="D170" s="842"/>
      <c r="E170" s="842"/>
      <c r="F170" s="875"/>
      <c r="G170" s="842"/>
      <c r="H170" s="842"/>
      <c r="I170" s="842"/>
      <c r="J170" s="875"/>
      <c r="K170" s="647"/>
      <c r="L170" s="647"/>
      <c r="M170" s="647"/>
    </row>
    <row r="171" spans="2:13" ht="12.75">
      <c r="B171" s="875"/>
      <c r="C171" s="842"/>
      <c r="D171" s="842"/>
      <c r="E171" s="842"/>
      <c r="F171" s="875"/>
      <c r="G171" s="842"/>
      <c r="H171" s="842"/>
      <c r="I171" s="842"/>
      <c r="J171" s="875"/>
      <c r="K171" s="647"/>
      <c r="L171" s="647"/>
      <c r="M171" s="647"/>
    </row>
    <row r="172" spans="2:13" ht="12.75">
      <c r="B172" s="875"/>
      <c r="C172" s="842"/>
      <c r="D172" s="842"/>
      <c r="E172" s="842"/>
      <c r="F172" s="875"/>
      <c r="G172" s="842"/>
      <c r="H172" s="842"/>
      <c r="I172" s="842"/>
      <c r="J172" s="875"/>
      <c r="K172" s="647"/>
      <c r="L172" s="647"/>
      <c r="M172" s="647"/>
    </row>
    <row r="173" spans="2:13" ht="12.75">
      <c r="B173" s="875"/>
      <c r="C173" s="842"/>
      <c r="D173" s="842"/>
      <c r="E173" s="842"/>
      <c r="F173" s="875"/>
      <c r="G173" s="842"/>
      <c r="H173" s="842"/>
      <c r="I173" s="842"/>
      <c r="J173" s="875"/>
      <c r="K173" s="647"/>
      <c r="L173" s="647"/>
      <c r="M173" s="647"/>
    </row>
    <row r="174" spans="2:13" ht="12.75">
      <c r="B174" s="875"/>
      <c r="C174" s="842"/>
      <c r="D174" s="842"/>
      <c r="E174" s="842"/>
      <c r="F174" s="875"/>
      <c r="G174" s="842"/>
      <c r="H174" s="842"/>
      <c r="I174" s="842"/>
      <c r="J174" s="875"/>
      <c r="K174" s="647"/>
      <c r="L174" s="647"/>
      <c r="M174" s="647"/>
    </row>
    <row r="175" spans="2:13" ht="12.75">
      <c r="B175" s="875"/>
      <c r="C175" s="842"/>
      <c r="D175" s="842"/>
      <c r="E175" s="842"/>
      <c r="F175" s="875"/>
      <c r="G175" s="842"/>
      <c r="H175" s="842"/>
      <c r="I175" s="842"/>
      <c r="J175" s="875"/>
      <c r="K175" s="647"/>
      <c r="L175" s="647"/>
      <c r="M175" s="647"/>
    </row>
    <row r="176" spans="2:13" ht="12.75">
      <c r="B176" s="875"/>
      <c r="C176" s="842"/>
      <c r="D176" s="842"/>
      <c r="E176" s="842"/>
      <c r="F176" s="875"/>
      <c r="G176" s="842"/>
      <c r="H176" s="842"/>
      <c r="I176" s="842"/>
      <c r="J176" s="875"/>
      <c r="K176" s="647"/>
      <c r="L176" s="647"/>
      <c r="M176" s="647"/>
    </row>
    <row r="177" spans="2:13" ht="12.75">
      <c r="B177" s="875"/>
      <c r="C177" s="842"/>
      <c r="D177" s="842"/>
      <c r="E177" s="842"/>
      <c r="F177" s="875"/>
      <c r="G177" s="842"/>
      <c r="H177" s="842"/>
      <c r="I177" s="842"/>
      <c r="J177" s="875"/>
      <c r="K177" s="647"/>
      <c r="L177" s="647"/>
      <c r="M177" s="647"/>
    </row>
    <row r="178" spans="2:13" ht="12.75">
      <c r="B178" s="875"/>
      <c r="C178" s="842"/>
      <c r="D178" s="842"/>
      <c r="E178" s="842"/>
      <c r="F178" s="875"/>
      <c r="G178" s="842"/>
      <c r="H178" s="842"/>
      <c r="I178" s="842"/>
      <c r="J178" s="875"/>
      <c r="K178" s="647"/>
      <c r="L178" s="647"/>
      <c r="M178" s="647"/>
    </row>
    <row r="179" spans="2:13" ht="12.75">
      <c r="B179" s="875"/>
      <c r="C179" s="842"/>
      <c r="D179" s="842"/>
      <c r="E179" s="842"/>
      <c r="F179" s="875"/>
      <c r="G179" s="842"/>
      <c r="H179" s="842"/>
      <c r="I179" s="842"/>
      <c r="J179" s="875"/>
      <c r="K179" s="647"/>
      <c r="L179" s="647"/>
      <c r="M179" s="647"/>
    </row>
    <row r="180" spans="2:13" ht="12.75">
      <c r="B180" s="875"/>
      <c r="C180" s="842"/>
      <c r="D180" s="842"/>
      <c r="E180" s="842"/>
      <c r="F180" s="875"/>
      <c r="G180" s="842"/>
      <c r="H180" s="842"/>
      <c r="I180" s="842"/>
      <c r="J180" s="875"/>
      <c r="K180" s="647"/>
      <c r="L180" s="647"/>
      <c r="M180" s="647"/>
    </row>
    <row r="181" spans="2:13" ht="12.75">
      <c r="B181" s="875"/>
      <c r="C181" s="842"/>
      <c r="D181" s="842"/>
      <c r="E181" s="842"/>
      <c r="F181" s="875"/>
      <c r="G181" s="842"/>
      <c r="H181" s="842"/>
      <c r="I181" s="842"/>
      <c r="J181" s="875"/>
      <c r="K181" s="647"/>
      <c r="L181" s="647"/>
      <c r="M181" s="647"/>
    </row>
    <row r="182" spans="2:13" ht="12.75">
      <c r="B182" s="875"/>
      <c r="C182" s="842"/>
      <c r="D182" s="842"/>
      <c r="E182" s="842"/>
      <c r="F182" s="875"/>
      <c r="G182" s="842"/>
      <c r="H182" s="842"/>
      <c r="I182" s="842"/>
      <c r="J182" s="875"/>
      <c r="K182" s="647"/>
      <c r="L182" s="647"/>
      <c r="M182" s="647"/>
    </row>
    <row r="183" spans="2:13" ht="12.75">
      <c r="B183" s="875"/>
      <c r="C183" s="842"/>
      <c r="D183" s="842"/>
      <c r="E183" s="842"/>
      <c r="F183" s="875"/>
      <c r="G183" s="842"/>
      <c r="H183" s="842"/>
      <c r="I183" s="842"/>
      <c r="J183" s="875"/>
      <c r="K183" s="647"/>
      <c r="L183" s="647"/>
      <c r="M183" s="647"/>
    </row>
    <row r="184" spans="2:13" ht="12.75">
      <c r="B184" s="875"/>
      <c r="C184" s="842"/>
      <c r="D184" s="842"/>
      <c r="E184" s="842"/>
      <c r="F184" s="875"/>
      <c r="G184" s="842"/>
      <c r="H184" s="842"/>
      <c r="I184" s="842"/>
      <c r="J184" s="875"/>
      <c r="K184" s="647"/>
      <c r="L184" s="647"/>
      <c r="M184" s="647"/>
    </row>
    <row r="185" spans="2:13" ht="12.75">
      <c r="B185" s="875"/>
      <c r="C185" s="842"/>
      <c r="D185" s="842"/>
      <c r="E185" s="842"/>
      <c r="F185" s="875"/>
      <c r="G185" s="842"/>
      <c r="H185" s="842"/>
      <c r="I185" s="842"/>
      <c r="J185" s="875"/>
      <c r="K185" s="647"/>
      <c r="L185" s="647"/>
      <c r="M185" s="647"/>
    </row>
    <row r="186" spans="2:13" ht="12.75">
      <c r="B186" s="875"/>
      <c r="C186" s="842"/>
      <c r="D186" s="842"/>
      <c r="E186" s="842"/>
      <c r="F186" s="875"/>
      <c r="G186" s="842"/>
      <c r="H186" s="842"/>
      <c r="I186" s="842"/>
      <c r="J186" s="875"/>
      <c r="K186" s="647"/>
      <c r="L186" s="647"/>
      <c r="M186" s="647"/>
    </row>
    <row r="187" spans="2:13" ht="12.75">
      <c r="B187" s="875"/>
      <c r="C187" s="842"/>
      <c r="D187" s="842"/>
      <c r="E187" s="842"/>
      <c r="F187" s="875"/>
      <c r="G187" s="842"/>
      <c r="H187" s="842"/>
      <c r="I187" s="842"/>
      <c r="J187" s="875"/>
      <c r="K187" s="647"/>
      <c r="L187" s="647"/>
      <c r="M187" s="647"/>
    </row>
    <row r="188" spans="2:13" ht="12.75">
      <c r="B188" s="875"/>
      <c r="C188" s="842"/>
      <c r="D188" s="842"/>
      <c r="E188" s="842"/>
      <c r="F188" s="875"/>
      <c r="G188" s="842"/>
      <c r="H188" s="842"/>
      <c r="I188" s="842"/>
      <c r="J188" s="875"/>
      <c r="K188" s="647"/>
      <c r="L188" s="647"/>
      <c r="M188" s="647"/>
    </row>
    <row r="189" spans="2:13" ht="12.75">
      <c r="B189" s="875"/>
      <c r="C189" s="842"/>
      <c r="D189" s="842"/>
      <c r="E189" s="842"/>
      <c r="F189" s="875"/>
      <c r="G189" s="842"/>
      <c r="H189" s="842"/>
      <c r="I189" s="842"/>
      <c r="J189" s="875"/>
      <c r="K189" s="647"/>
      <c r="L189" s="647"/>
      <c r="M189" s="647"/>
    </row>
    <row r="190" spans="2:13" ht="12.75">
      <c r="B190" s="875"/>
      <c r="C190" s="842"/>
      <c r="D190" s="842"/>
      <c r="E190" s="842"/>
      <c r="F190" s="875"/>
      <c r="G190" s="842"/>
      <c r="H190" s="842"/>
      <c r="I190" s="842"/>
      <c r="J190" s="875"/>
      <c r="K190" s="647"/>
      <c r="L190" s="647"/>
      <c r="M190" s="647"/>
    </row>
    <row r="191" spans="2:13" ht="12.75">
      <c r="B191" s="875"/>
      <c r="C191" s="842"/>
      <c r="D191" s="842"/>
      <c r="E191" s="842"/>
      <c r="F191" s="875"/>
      <c r="G191" s="842"/>
      <c r="H191" s="842"/>
      <c r="I191" s="842"/>
      <c r="J191" s="875"/>
      <c r="K191" s="647"/>
      <c r="L191" s="647"/>
      <c r="M191" s="647"/>
    </row>
    <row r="192" spans="2:13" ht="12.75">
      <c r="B192" s="875"/>
      <c r="C192" s="842"/>
      <c r="D192" s="842"/>
      <c r="E192" s="842"/>
      <c r="F192" s="875"/>
      <c r="G192" s="842"/>
      <c r="H192" s="842"/>
      <c r="I192" s="842"/>
      <c r="J192" s="875"/>
      <c r="K192" s="647"/>
      <c r="L192" s="647"/>
      <c r="M192" s="647"/>
    </row>
    <row r="193" spans="2:13" ht="12.75">
      <c r="B193" s="875"/>
      <c r="C193" s="842"/>
      <c r="D193" s="842"/>
      <c r="E193" s="842"/>
      <c r="F193" s="875"/>
      <c r="G193" s="842"/>
      <c r="H193" s="842"/>
      <c r="I193" s="842"/>
      <c r="J193" s="875"/>
      <c r="K193" s="647"/>
      <c r="L193" s="647"/>
      <c r="M193" s="647"/>
    </row>
    <row r="194" spans="2:13" ht="12.75">
      <c r="B194" s="875"/>
      <c r="C194" s="842"/>
      <c r="D194" s="842"/>
      <c r="E194" s="842"/>
      <c r="F194" s="875"/>
      <c r="G194" s="842"/>
      <c r="H194" s="842"/>
      <c r="I194" s="842"/>
      <c r="J194" s="875"/>
      <c r="K194" s="647"/>
      <c r="L194" s="647"/>
      <c r="M194" s="647"/>
    </row>
    <row r="195" spans="2:13" ht="12.75">
      <c r="B195" s="875"/>
      <c r="C195" s="842"/>
      <c r="D195" s="842"/>
      <c r="E195" s="842"/>
      <c r="F195" s="875"/>
      <c r="G195" s="842"/>
      <c r="H195" s="842"/>
      <c r="I195" s="842"/>
      <c r="J195" s="875"/>
      <c r="K195" s="647"/>
      <c r="L195" s="647"/>
      <c r="M195" s="647"/>
    </row>
    <row r="196" spans="2:13" ht="12.75">
      <c r="B196" s="875"/>
      <c r="C196" s="842"/>
      <c r="D196" s="842"/>
      <c r="E196" s="842"/>
      <c r="F196" s="875"/>
      <c r="G196" s="842"/>
      <c r="H196" s="842"/>
      <c r="I196" s="842"/>
      <c r="J196" s="875"/>
      <c r="K196" s="647"/>
      <c r="L196" s="647"/>
      <c r="M196" s="647"/>
    </row>
    <row r="197" spans="2:13" ht="12.75">
      <c r="B197" s="875"/>
      <c r="C197" s="842"/>
      <c r="D197" s="842"/>
      <c r="E197" s="842"/>
      <c r="F197" s="875"/>
      <c r="G197" s="842"/>
      <c r="H197" s="842"/>
      <c r="I197" s="842"/>
      <c r="J197" s="875"/>
      <c r="K197" s="647"/>
      <c r="L197" s="647"/>
      <c r="M197" s="647"/>
    </row>
    <row r="198" spans="2:13" ht="12.75">
      <c r="B198" s="875"/>
      <c r="C198" s="842"/>
      <c r="D198" s="842"/>
      <c r="E198" s="842"/>
      <c r="F198" s="875"/>
      <c r="G198" s="842"/>
      <c r="H198" s="842"/>
      <c r="I198" s="842"/>
      <c r="J198" s="875"/>
      <c r="K198" s="647"/>
      <c r="L198" s="647"/>
      <c r="M198" s="647"/>
    </row>
    <row r="199" spans="2:13" ht="12.75">
      <c r="B199" s="875"/>
      <c r="C199" s="842"/>
      <c r="D199" s="842"/>
      <c r="E199" s="842"/>
      <c r="F199" s="875"/>
      <c r="G199" s="842"/>
      <c r="H199" s="842"/>
      <c r="I199" s="842"/>
      <c r="J199" s="875"/>
      <c r="K199" s="647"/>
      <c r="L199" s="647"/>
      <c r="M199" s="647"/>
    </row>
    <row r="200" spans="2:13" ht="12.75">
      <c r="B200" s="875"/>
      <c r="C200" s="842"/>
      <c r="D200" s="842"/>
      <c r="E200" s="842"/>
      <c r="F200" s="875"/>
      <c r="G200" s="842"/>
      <c r="H200" s="842"/>
      <c r="I200" s="842"/>
      <c r="J200" s="875"/>
      <c r="K200" s="647"/>
      <c r="L200" s="647"/>
      <c r="M200" s="647"/>
    </row>
    <row r="201" spans="2:13" ht="12.75">
      <c r="B201" s="875"/>
      <c r="C201" s="842"/>
      <c r="D201" s="842"/>
      <c r="E201" s="842"/>
      <c r="F201" s="875"/>
      <c r="G201" s="842"/>
      <c r="H201" s="842"/>
      <c r="I201" s="842"/>
      <c r="J201" s="875"/>
      <c r="K201" s="647"/>
      <c r="L201" s="647"/>
      <c r="M201" s="647"/>
    </row>
    <row r="202" spans="2:13" ht="12.75">
      <c r="B202" s="875"/>
      <c r="C202" s="842"/>
      <c r="D202" s="842"/>
      <c r="E202" s="842"/>
      <c r="F202" s="875"/>
      <c r="G202" s="842"/>
      <c r="H202" s="842"/>
      <c r="I202" s="842"/>
      <c r="J202" s="875"/>
      <c r="K202" s="647"/>
      <c r="L202" s="647"/>
      <c r="M202" s="647"/>
    </row>
    <row r="203" spans="2:13" ht="12.75">
      <c r="B203" s="875"/>
      <c r="C203" s="842"/>
      <c r="D203" s="842"/>
      <c r="E203" s="842"/>
      <c r="F203" s="875"/>
      <c r="G203" s="842"/>
      <c r="H203" s="842"/>
      <c r="I203" s="842"/>
      <c r="J203" s="875"/>
      <c r="K203" s="647"/>
      <c r="L203" s="647"/>
      <c r="M203" s="647"/>
    </row>
    <row r="204" spans="2:13" ht="12.75">
      <c r="B204" s="875"/>
      <c r="C204" s="842"/>
      <c r="D204" s="842"/>
      <c r="E204" s="842"/>
      <c r="F204" s="875"/>
      <c r="G204" s="842"/>
      <c r="H204" s="842"/>
      <c r="I204" s="842"/>
      <c r="J204" s="875"/>
      <c r="K204" s="647"/>
      <c r="L204" s="647"/>
      <c r="M204" s="647"/>
    </row>
    <row r="205" spans="2:13" ht="12.75">
      <c r="B205" s="875"/>
      <c r="C205" s="842"/>
      <c r="D205" s="842"/>
      <c r="E205" s="842"/>
      <c r="F205" s="875"/>
      <c r="G205" s="842"/>
      <c r="H205" s="842"/>
      <c r="I205" s="842"/>
      <c r="J205" s="875"/>
      <c r="K205" s="647"/>
      <c r="L205" s="647"/>
      <c r="M205" s="647"/>
    </row>
    <row r="206" spans="2:13" ht="12.75">
      <c r="B206" s="875"/>
      <c r="C206" s="842"/>
      <c r="D206" s="842"/>
      <c r="E206" s="842"/>
      <c r="F206" s="875"/>
      <c r="G206" s="842"/>
      <c r="H206" s="842"/>
      <c r="I206" s="842"/>
      <c r="J206" s="875"/>
      <c r="K206" s="647"/>
      <c r="L206" s="647"/>
      <c r="M206" s="647"/>
    </row>
    <row r="207" spans="2:13" ht="12.75">
      <c r="B207" s="875"/>
      <c r="C207" s="842"/>
      <c r="D207" s="842"/>
      <c r="E207" s="842"/>
      <c r="F207" s="875"/>
      <c r="G207" s="842"/>
      <c r="H207" s="842"/>
      <c r="I207" s="842"/>
      <c r="J207" s="875"/>
      <c r="K207" s="647"/>
      <c r="L207" s="647"/>
      <c r="M207" s="647"/>
    </row>
    <row r="208" spans="2:13" ht="12.75">
      <c r="B208" s="875"/>
      <c r="C208" s="842"/>
      <c r="D208" s="842"/>
      <c r="E208" s="842"/>
      <c r="F208" s="875"/>
      <c r="G208" s="842"/>
      <c r="H208" s="842"/>
      <c r="I208" s="842"/>
      <c r="J208" s="875"/>
      <c r="K208" s="647"/>
      <c r="L208" s="647"/>
      <c r="M208" s="647"/>
    </row>
    <row r="209" spans="2:13" ht="12.75">
      <c r="B209" s="875"/>
      <c r="C209" s="842"/>
      <c r="D209" s="842"/>
      <c r="E209" s="842"/>
      <c r="F209" s="875"/>
      <c r="G209" s="842"/>
      <c r="H209" s="842"/>
      <c r="I209" s="842"/>
      <c r="J209" s="875"/>
      <c r="K209" s="647"/>
      <c r="L209" s="647"/>
      <c r="M209" s="647"/>
    </row>
    <row r="210" spans="2:13" ht="12.75">
      <c r="B210" s="875"/>
      <c r="C210" s="842"/>
      <c r="D210" s="842"/>
      <c r="E210" s="842"/>
      <c r="F210" s="875"/>
      <c r="G210" s="842"/>
      <c r="H210" s="842"/>
      <c r="I210" s="842"/>
      <c r="J210" s="875"/>
      <c r="K210" s="647"/>
      <c r="L210" s="647"/>
      <c r="M210" s="647"/>
    </row>
    <row r="211" spans="2:13" ht="12.75">
      <c r="B211" s="875"/>
      <c r="C211" s="842"/>
      <c r="D211" s="842"/>
      <c r="E211" s="842"/>
      <c r="F211" s="875"/>
      <c r="G211" s="842"/>
      <c r="H211" s="842"/>
      <c r="I211" s="842"/>
      <c r="J211" s="875"/>
      <c r="K211" s="647"/>
      <c r="L211" s="647"/>
      <c r="M211" s="647"/>
    </row>
    <row r="212" spans="2:13" ht="12.75">
      <c r="B212" s="875"/>
      <c r="C212" s="842"/>
      <c r="D212" s="842"/>
      <c r="E212" s="842"/>
      <c r="F212" s="875"/>
      <c r="G212" s="842"/>
      <c r="H212" s="842"/>
      <c r="I212" s="842"/>
      <c r="J212" s="875"/>
      <c r="K212" s="647"/>
      <c r="L212" s="647"/>
      <c r="M212" s="647"/>
    </row>
    <row r="213" spans="2:13" ht="12.75">
      <c r="B213" s="875"/>
      <c r="C213" s="842"/>
      <c r="D213" s="842"/>
      <c r="E213" s="842"/>
      <c r="F213" s="875"/>
      <c r="G213" s="842"/>
      <c r="H213" s="842"/>
      <c r="I213" s="842"/>
      <c r="J213" s="875"/>
      <c r="K213" s="647"/>
      <c r="L213" s="647"/>
      <c r="M213" s="647"/>
    </row>
    <row r="214" spans="2:13">
      <c r="B214" s="727"/>
      <c r="C214" s="647"/>
      <c r="D214" s="647"/>
      <c r="E214" s="647"/>
      <c r="F214" s="876"/>
      <c r="G214" s="647"/>
      <c r="H214" s="647"/>
      <c r="I214" s="647"/>
      <c r="J214" s="876"/>
      <c r="K214" s="647"/>
      <c r="L214" s="647"/>
      <c r="M214" s="647"/>
    </row>
    <row r="215" spans="2:13">
      <c r="B215" s="727"/>
      <c r="C215" s="647"/>
      <c r="D215" s="647"/>
      <c r="E215" s="647"/>
      <c r="F215" s="876"/>
      <c r="G215" s="647"/>
      <c r="H215" s="647"/>
      <c r="I215" s="647"/>
      <c r="J215" s="876"/>
      <c r="K215" s="647"/>
      <c r="L215" s="647"/>
      <c r="M215" s="647"/>
    </row>
    <row r="216" spans="2:13">
      <c r="B216" s="727"/>
      <c r="F216" s="876"/>
      <c r="J216" s="876"/>
    </row>
    <row r="217" spans="2:13">
      <c r="B217" s="727"/>
      <c r="F217" s="876"/>
      <c r="J217" s="876"/>
    </row>
    <row r="218" spans="2:13">
      <c r="B218" s="727"/>
      <c r="F218" s="876"/>
      <c r="J218" s="876"/>
    </row>
    <row r="219" spans="2:13">
      <c r="B219" s="727"/>
      <c r="F219" s="876"/>
      <c r="J219" s="876"/>
    </row>
    <row r="220" spans="2:13">
      <c r="B220" s="727"/>
      <c r="F220" s="876"/>
      <c r="J220" s="876"/>
    </row>
    <row r="221" spans="2:13">
      <c r="B221" s="727"/>
      <c r="F221" s="876"/>
      <c r="J221" s="876"/>
    </row>
    <row r="222" spans="2:13">
      <c r="B222" s="727"/>
      <c r="F222" s="876"/>
      <c r="J222" s="876"/>
    </row>
    <row r="223" spans="2:13">
      <c r="B223" s="727"/>
      <c r="F223" s="876"/>
      <c r="J223" s="876"/>
    </row>
    <row r="224" spans="2:13">
      <c r="B224" s="727"/>
      <c r="F224" s="876"/>
      <c r="J224" s="876"/>
    </row>
    <row r="225" spans="2:10">
      <c r="B225" s="727"/>
      <c r="F225" s="876"/>
      <c r="J225" s="876"/>
    </row>
    <row r="226" spans="2:10">
      <c r="B226" s="727"/>
      <c r="F226" s="876"/>
      <c r="J226" s="876"/>
    </row>
    <row r="227" spans="2:10">
      <c r="B227" s="727"/>
      <c r="F227" s="876"/>
      <c r="J227" s="876"/>
    </row>
    <row r="228" spans="2:10">
      <c r="B228" s="727"/>
      <c r="F228" s="876"/>
      <c r="J228" s="727"/>
    </row>
    <row r="229" spans="2:10">
      <c r="B229" s="727"/>
      <c r="F229" s="876"/>
      <c r="J229" s="727"/>
    </row>
    <row r="230" spans="2:10">
      <c r="B230" s="727"/>
      <c r="F230" s="876"/>
      <c r="J230" s="727"/>
    </row>
    <row r="231" spans="2:10">
      <c r="B231" s="727"/>
      <c r="F231" s="876"/>
      <c r="J231" s="727"/>
    </row>
    <row r="232" spans="2:10">
      <c r="B232" s="727"/>
      <c r="F232" s="876"/>
      <c r="J232" s="727"/>
    </row>
    <row r="233" spans="2:10">
      <c r="B233" s="727"/>
      <c r="F233" s="876"/>
      <c r="J233" s="727"/>
    </row>
    <row r="234" spans="2:10">
      <c r="B234" s="727"/>
      <c r="F234" s="876"/>
      <c r="J234" s="727"/>
    </row>
    <row r="235" spans="2:10">
      <c r="B235" s="727"/>
      <c r="F235" s="876"/>
      <c r="J235" s="727"/>
    </row>
    <row r="236" spans="2:10">
      <c r="B236" s="727"/>
      <c r="F236" s="876"/>
      <c r="J236" s="727"/>
    </row>
    <row r="237" spans="2:10">
      <c r="B237" s="727"/>
      <c r="F237" s="876"/>
      <c r="J237" s="727"/>
    </row>
    <row r="238" spans="2:10">
      <c r="B238" s="727"/>
      <c r="F238" s="876"/>
      <c r="J238" s="727"/>
    </row>
    <row r="239" spans="2:10">
      <c r="B239" s="727"/>
      <c r="F239" s="876"/>
      <c r="J239" s="727"/>
    </row>
    <row r="240" spans="2:10">
      <c r="B240" s="727"/>
      <c r="F240" s="876"/>
      <c r="J240" s="727"/>
    </row>
    <row r="241" spans="2:10">
      <c r="B241" s="727"/>
      <c r="F241" s="876"/>
      <c r="J241" s="727"/>
    </row>
    <row r="242" spans="2:10">
      <c r="B242" s="727"/>
      <c r="F242" s="876"/>
      <c r="J242" s="727"/>
    </row>
    <row r="243" spans="2:10">
      <c r="B243" s="727"/>
      <c r="F243" s="876"/>
      <c r="J243" s="727"/>
    </row>
    <row r="244" spans="2:10">
      <c r="B244" s="727"/>
      <c r="F244" s="876"/>
      <c r="J244" s="727"/>
    </row>
    <row r="245" spans="2:10">
      <c r="B245" s="727"/>
      <c r="F245" s="876"/>
      <c r="J245" s="727"/>
    </row>
    <row r="246" spans="2:10">
      <c r="B246" s="727"/>
      <c r="F246" s="876"/>
      <c r="J246" s="727"/>
    </row>
    <row r="247" spans="2:10">
      <c r="B247" s="727"/>
      <c r="F247" s="876"/>
      <c r="J247" s="727"/>
    </row>
    <row r="248" spans="2:10">
      <c r="B248" s="727"/>
      <c r="F248" s="876"/>
      <c r="J248" s="727"/>
    </row>
    <row r="249" spans="2:10">
      <c r="B249" s="727"/>
      <c r="F249" s="876"/>
      <c r="J249" s="727"/>
    </row>
    <row r="250" spans="2:10">
      <c r="B250" s="727"/>
      <c r="F250" s="876"/>
      <c r="J250" s="727"/>
    </row>
    <row r="251" spans="2:10">
      <c r="B251" s="727"/>
      <c r="F251" s="876"/>
      <c r="J251" s="727"/>
    </row>
    <row r="252" spans="2:10">
      <c r="B252" s="727"/>
      <c r="F252" s="876"/>
      <c r="J252" s="727"/>
    </row>
    <row r="253" spans="2:10">
      <c r="B253" s="727"/>
      <c r="F253" s="876"/>
      <c r="J253" s="727"/>
    </row>
    <row r="254" spans="2:10">
      <c r="B254" s="727"/>
      <c r="F254" s="876"/>
      <c r="J254" s="727"/>
    </row>
    <row r="255" spans="2:10">
      <c r="B255" s="727"/>
      <c r="F255" s="876"/>
      <c r="J255" s="727"/>
    </row>
    <row r="256" spans="2:10">
      <c r="B256" s="727"/>
      <c r="F256" s="876"/>
      <c r="J256" s="727"/>
    </row>
    <row r="257" spans="2:10">
      <c r="B257" s="727"/>
      <c r="F257" s="876"/>
      <c r="J257" s="727"/>
    </row>
    <row r="258" spans="2:10">
      <c r="B258" s="727"/>
      <c r="F258" s="876"/>
      <c r="J258" s="727"/>
    </row>
    <row r="259" spans="2:10">
      <c r="B259" s="727"/>
      <c r="F259" s="876"/>
      <c r="J259" s="727"/>
    </row>
    <row r="260" spans="2:10">
      <c r="B260" s="727"/>
      <c r="F260" s="876"/>
      <c r="J260" s="727"/>
    </row>
    <row r="261" spans="2:10">
      <c r="B261" s="727"/>
      <c r="F261" s="876"/>
      <c r="J261" s="727"/>
    </row>
    <row r="262" spans="2:10">
      <c r="B262" s="727"/>
      <c r="F262" s="876"/>
      <c r="J262" s="727"/>
    </row>
    <row r="263" spans="2:10">
      <c r="B263" s="727"/>
      <c r="F263" s="876"/>
      <c r="J263" s="727"/>
    </row>
    <row r="264" spans="2:10">
      <c r="B264" s="727"/>
      <c r="F264" s="876"/>
      <c r="J264" s="727"/>
    </row>
    <row r="265" spans="2:10">
      <c r="B265" s="727"/>
      <c r="F265" s="727"/>
      <c r="J265" s="727"/>
    </row>
    <row r="266" spans="2:10">
      <c r="B266" s="727"/>
      <c r="F266" s="727"/>
      <c r="J266" s="727"/>
    </row>
    <row r="267" spans="2:10">
      <c r="B267" s="727"/>
      <c r="F267" s="727"/>
      <c r="J267" s="727"/>
    </row>
    <row r="268" spans="2:10">
      <c r="B268" s="727"/>
      <c r="F268" s="727"/>
      <c r="J268" s="727"/>
    </row>
    <row r="269" spans="2:10">
      <c r="B269" s="727"/>
      <c r="F269" s="727"/>
      <c r="J269" s="727"/>
    </row>
    <row r="270" spans="2:10">
      <c r="B270" s="727"/>
      <c r="F270" s="727"/>
      <c r="J270" s="727"/>
    </row>
    <row r="271" spans="2:10">
      <c r="B271" s="727"/>
      <c r="F271" s="727"/>
      <c r="J271" s="727"/>
    </row>
    <row r="272" spans="2:10">
      <c r="B272" s="727"/>
      <c r="F272" s="727"/>
      <c r="J272" s="727"/>
    </row>
    <row r="273" spans="2:10">
      <c r="B273" s="727"/>
      <c r="F273" s="727"/>
      <c r="J273" s="727"/>
    </row>
    <row r="274" spans="2:10">
      <c r="B274" s="727"/>
      <c r="F274" s="727"/>
      <c r="J274" s="727"/>
    </row>
    <row r="275" spans="2:10">
      <c r="B275" s="727"/>
      <c r="F275" s="727"/>
      <c r="J275" s="727"/>
    </row>
    <row r="276" spans="2:10">
      <c r="B276" s="727"/>
      <c r="F276" s="727"/>
      <c r="J276" s="727"/>
    </row>
    <row r="277" spans="2:10">
      <c r="B277" s="727"/>
      <c r="F277" s="727"/>
      <c r="J277" s="727"/>
    </row>
    <row r="278" spans="2:10">
      <c r="B278" s="727"/>
      <c r="F278" s="727"/>
      <c r="J278" s="727"/>
    </row>
    <row r="279" spans="2:10">
      <c r="B279" s="727"/>
      <c r="F279" s="727"/>
      <c r="J279" s="727"/>
    </row>
    <row r="280" spans="2:10">
      <c r="B280" s="727"/>
      <c r="F280" s="727"/>
      <c r="J280" s="727"/>
    </row>
    <row r="281" spans="2:10">
      <c r="B281" s="727"/>
      <c r="F281" s="727"/>
      <c r="J281" s="727"/>
    </row>
    <row r="282" spans="2:10">
      <c r="B282" s="727"/>
      <c r="F282" s="727"/>
      <c r="J282" s="727"/>
    </row>
    <row r="283" spans="2:10">
      <c r="B283" s="727"/>
      <c r="F283" s="727"/>
      <c r="J283" s="727"/>
    </row>
    <row r="284" spans="2:10">
      <c r="B284" s="727"/>
      <c r="F284" s="727"/>
      <c r="J284" s="727"/>
    </row>
    <row r="285" spans="2:10">
      <c r="B285" s="727"/>
      <c r="F285" s="727"/>
      <c r="J285" s="727"/>
    </row>
    <row r="286" spans="2:10">
      <c r="B286" s="727"/>
      <c r="F286" s="727"/>
      <c r="J286" s="727"/>
    </row>
    <row r="290" spans="2:10">
      <c r="B290" s="727"/>
      <c r="F290" s="727"/>
      <c r="J290" s="727"/>
    </row>
    <row r="291" spans="2:10">
      <c r="B291" s="727"/>
      <c r="F291" s="727"/>
      <c r="J291" s="727"/>
    </row>
    <row r="292" spans="2:10">
      <c r="B292" s="727"/>
      <c r="F292" s="727"/>
      <c r="J292" s="727"/>
    </row>
    <row r="293" spans="2:10">
      <c r="B293" s="727"/>
      <c r="F293" s="727"/>
      <c r="J293" s="727"/>
    </row>
  </sheetData>
  <mergeCells count="11">
    <mergeCell ref="K6:M6"/>
    <mergeCell ref="A3:M3"/>
    <mergeCell ref="A5:A7"/>
    <mergeCell ref="B5:E5"/>
    <mergeCell ref="F5:I5"/>
    <mergeCell ref="J5:M5"/>
    <mergeCell ref="B6:B7"/>
    <mergeCell ref="C6:E6"/>
    <mergeCell ref="F6:F7"/>
    <mergeCell ref="G6:I6"/>
    <mergeCell ref="J6:J7"/>
  </mergeCells>
  <hyperlinks>
    <hyperlink ref="A1" location="Содержание!A49" display="Содержание"/>
  </hyperlinks>
  <printOptions horizontalCentered="1" verticalCentered="1"/>
  <pageMargins left="0.70866141732283472" right="0.59055118110236227" top="0.59055118110236227" bottom="0.51181102362204722" header="0.39370078740157483" footer="0.51181102362204722"/>
  <pageSetup paperSize="9" firstPageNumber="104" orientation="landscape" useFirstPageNumber="1" r:id="rId1"/>
  <headerFooter alignWithMargins="0">
    <oddHeader>&amp;C&amp;9&amp;P</oddHeader>
  </headerFooter>
  <rowBreaks count="3" manualBreakCount="3">
    <brk id="40" max="16383" man="1"/>
    <brk id="72" max="16383" man="1"/>
    <brk id="10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00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D141" sqref="D141"/>
    </sheetView>
  </sheetViews>
  <sheetFormatPr defaultRowHeight="12"/>
  <cols>
    <col min="1" max="1" width="34.140625" style="459" customWidth="1"/>
    <col min="2" max="2" width="9.7109375" style="459" customWidth="1"/>
    <col min="3" max="3" width="8" style="459" customWidth="1"/>
    <col min="4" max="4" width="8.85546875" style="459" customWidth="1"/>
    <col min="5" max="5" width="8" style="459" customWidth="1"/>
    <col min="6" max="6" width="9.5703125" style="459" customWidth="1"/>
    <col min="7" max="7" width="7.85546875" style="459" customWidth="1"/>
    <col min="8" max="8" width="8.85546875" style="459" customWidth="1"/>
    <col min="9" max="9" width="8.140625" style="459" customWidth="1"/>
    <col min="10" max="11" width="8" style="459" customWidth="1"/>
    <col min="12" max="12" width="7.85546875" style="459" customWidth="1"/>
    <col min="13" max="13" width="7.5703125" style="459" customWidth="1"/>
    <col min="14" max="16384" width="9.140625" style="459"/>
  </cols>
  <sheetData>
    <row r="1" spans="1:39" s="24" customFormat="1" ht="14.25" customHeight="1">
      <c r="A1" s="1643" t="s">
        <v>867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</row>
    <row r="2" spans="1:39" ht="15" customHeight="1">
      <c r="A2" s="458"/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  <c r="AC2" s="844"/>
    </row>
    <row r="3" spans="1:39" s="39" customFormat="1" ht="25.5" customHeight="1">
      <c r="A3" s="2227" t="s">
        <v>577</v>
      </c>
      <c r="B3" s="2255" t="s">
        <v>586</v>
      </c>
      <c r="C3" s="2255"/>
      <c r="D3" s="2255"/>
      <c r="E3" s="2255"/>
      <c r="F3" s="2255" t="s">
        <v>587</v>
      </c>
      <c r="G3" s="2255"/>
      <c r="H3" s="2255"/>
      <c r="I3" s="2255"/>
      <c r="J3" s="2255" t="s">
        <v>588</v>
      </c>
      <c r="K3" s="2255"/>
      <c r="L3" s="2255"/>
      <c r="M3" s="2255"/>
      <c r="N3" s="844"/>
      <c r="O3" s="844"/>
      <c r="P3" s="844"/>
      <c r="Q3" s="844"/>
      <c r="R3" s="844"/>
      <c r="S3" s="844"/>
      <c r="T3" s="844"/>
      <c r="U3" s="844"/>
      <c r="V3" s="844"/>
      <c r="W3" s="844"/>
      <c r="X3" s="844"/>
      <c r="Y3" s="844"/>
      <c r="Z3" s="844"/>
      <c r="AA3" s="844"/>
      <c r="AB3" s="844"/>
      <c r="AC3" s="844"/>
    </row>
    <row r="4" spans="1:39" s="39" customFormat="1" ht="14.25" customHeight="1">
      <c r="A4" s="2254"/>
      <c r="B4" s="2246" t="s">
        <v>196</v>
      </c>
      <c r="C4" s="2253" t="s">
        <v>581</v>
      </c>
      <c r="D4" s="2253"/>
      <c r="E4" s="2253"/>
      <c r="F4" s="2246" t="s">
        <v>196</v>
      </c>
      <c r="G4" s="2253" t="s">
        <v>581</v>
      </c>
      <c r="H4" s="2253"/>
      <c r="I4" s="2253"/>
      <c r="J4" s="2246" t="s">
        <v>196</v>
      </c>
      <c r="K4" s="2253" t="s">
        <v>581</v>
      </c>
      <c r="L4" s="2253"/>
      <c r="M4" s="2253"/>
      <c r="N4" s="844"/>
      <c r="O4" s="844"/>
      <c r="P4" s="844"/>
      <c r="Q4" s="844"/>
      <c r="R4" s="844"/>
      <c r="S4" s="844"/>
      <c r="T4" s="844"/>
      <c r="U4" s="844"/>
      <c r="V4" s="844"/>
      <c r="W4" s="844"/>
      <c r="X4" s="844"/>
      <c r="Y4" s="844"/>
      <c r="Z4" s="844"/>
      <c r="AA4" s="844"/>
      <c r="AB4" s="844"/>
      <c r="AC4" s="844"/>
    </row>
    <row r="5" spans="1:39" s="39" customFormat="1" ht="36" customHeight="1">
      <c r="A5" s="2228"/>
      <c r="B5" s="2246"/>
      <c r="C5" s="846" t="s">
        <v>582</v>
      </c>
      <c r="D5" s="846" t="s">
        <v>583</v>
      </c>
      <c r="E5" s="846" t="s">
        <v>584</v>
      </c>
      <c r="F5" s="2246"/>
      <c r="G5" s="846" t="s">
        <v>582</v>
      </c>
      <c r="H5" s="846" t="s">
        <v>583</v>
      </c>
      <c r="I5" s="846" t="s">
        <v>584</v>
      </c>
      <c r="J5" s="2246"/>
      <c r="K5" s="846" t="s">
        <v>582</v>
      </c>
      <c r="L5" s="846" t="s">
        <v>585</v>
      </c>
      <c r="M5" s="846" t="s">
        <v>584</v>
      </c>
      <c r="N5" s="844"/>
      <c r="P5" s="844"/>
      <c r="Q5" s="844"/>
      <c r="R5" s="844"/>
      <c r="S5" s="844"/>
      <c r="T5" s="844"/>
      <c r="U5" s="844"/>
      <c r="V5" s="844"/>
      <c r="W5" s="844"/>
      <c r="X5" s="844"/>
      <c r="Y5" s="844"/>
      <c r="Z5" s="844"/>
      <c r="AA5" s="844"/>
      <c r="AB5" s="844"/>
      <c r="AC5" s="844"/>
    </row>
    <row r="6" spans="1:39" s="710" customFormat="1" ht="18" customHeight="1">
      <c r="A6" s="706" t="s">
        <v>259</v>
      </c>
      <c r="B6" s="847">
        <v>3847540</v>
      </c>
      <c r="C6" s="848">
        <v>769555</v>
      </c>
      <c r="D6" s="849">
        <v>2632721</v>
      </c>
      <c r="E6" s="850">
        <v>445264</v>
      </c>
      <c r="F6" s="847">
        <v>1829842</v>
      </c>
      <c r="G6" s="848">
        <v>347336</v>
      </c>
      <c r="H6" s="849">
        <v>1272224</v>
      </c>
      <c r="I6" s="850">
        <v>210282</v>
      </c>
      <c r="J6" s="851">
        <v>238020</v>
      </c>
      <c r="K6" s="848">
        <v>20008</v>
      </c>
      <c r="L6" s="848">
        <v>189015</v>
      </c>
      <c r="M6" s="850">
        <v>28997</v>
      </c>
      <c r="N6" s="844"/>
      <c r="O6" s="605"/>
      <c r="P6" s="605"/>
      <c r="Q6" s="605"/>
      <c r="R6" s="605"/>
      <c r="S6" s="605"/>
      <c r="T6" s="605"/>
      <c r="U6" s="605"/>
      <c r="V6" s="605"/>
      <c r="W6" s="605"/>
      <c r="X6" s="605"/>
      <c r="Y6" s="605"/>
      <c r="Z6" s="605"/>
      <c r="AA6" s="605"/>
      <c r="AB6" s="852"/>
      <c r="AC6" s="877"/>
      <c r="AD6" s="877"/>
      <c r="AE6" s="877"/>
      <c r="AF6" s="877"/>
      <c r="AG6" s="877"/>
      <c r="AH6" s="877"/>
      <c r="AI6" s="877"/>
      <c r="AJ6" s="877"/>
      <c r="AK6" s="877"/>
      <c r="AL6" s="877"/>
      <c r="AM6" s="877"/>
    </row>
    <row r="7" spans="1:39" s="711" customFormat="1" ht="14.25" customHeight="1">
      <c r="A7" s="469" t="s">
        <v>36</v>
      </c>
      <c r="B7" s="853">
        <v>937561</v>
      </c>
      <c r="C7" s="854">
        <v>199050</v>
      </c>
      <c r="D7" s="855">
        <v>636936</v>
      </c>
      <c r="E7" s="856">
        <v>101575</v>
      </c>
      <c r="F7" s="853">
        <v>546995</v>
      </c>
      <c r="G7" s="854">
        <v>121293</v>
      </c>
      <c r="H7" s="855">
        <v>371781</v>
      </c>
      <c r="I7" s="856">
        <v>53921</v>
      </c>
      <c r="J7" s="857">
        <v>82488</v>
      </c>
      <c r="K7" s="854">
        <v>6616</v>
      </c>
      <c r="L7" s="854">
        <v>65396</v>
      </c>
      <c r="M7" s="856">
        <v>10476</v>
      </c>
      <c r="N7" s="844"/>
      <c r="O7" s="605"/>
      <c r="P7" s="605"/>
      <c r="Q7" s="605"/>
      <c r="R7" s="605"/>
      <c r="S7" s="605"/>
      <c r="T7" s="605"/>
      <c r="U7" s="605"/>
      <c r="V7" s="605"/>
      <c r="W7" s="605"/>
      <c r="X7" s="605"/>
      <c r="Y7" s="605"/>
      <c r="Z7" s="605"/>
      <c r="AA7" s="605"/>
      <c r="AB7" s="852"/>
      <c r="AC7" s="877"/>
      <c r="AD7" s="877"/>
      <c r="AE7" s="877"/>
      <c r="AF7" s="877"/>
      <c r="AG7" s="877"/>
      <c r="AH7" s="877"/>
      <c r="AI7" s="877"/>
      <c r="AJ7" s="877"/>
      <c r="AK7" s="877"/>
      <c r="AL7" s="877"/>
      <c r="AM7" s="877"/>
    </row>
    <row r="8" spans="1:39" s="715" customFormat="1" ht="12" customHeight="1">
      <c r="A8" s="575" t="s">
        <v>37</v>
      </c>
      <c r="B8" s="734">
        <v>40130</v>
      </c>
      <c r="C8" s="712">
        <v>6827</v>
      </c>
      <c r="D8" s="713">
        <v>27396</v>
      </c>
      <c r="E8" s="714">
        <v>5907</v>
      </c>
      <c r="F8" s="734">
        <v>16327</v>
      </c>
      <c r="G8" s="712">
        <v>2577</v>
      </c>
      <c r="H8" s="713">
        <v>11430</v>
      </c>
      <c r="I8" s="714">
        <v>2320</v>
      </c>
      <c r="J8" s="858">
        <v>6291</v>
      </c>
      <c r="K8" s="712">
        <v>489</v>
      </c>
      <c r="L8" s="712">
        <v>4407</v>
      </c>
      <c r="M8" s="714">
        <v>1395</v>
      </c>
      <c r="N8" s="844"/>
      <c r="O8" s="605"/>
      <c r="P8" s="605"/>
      <c r="Q8" s="605"/>
      <c r="R8" s="605"/>
      <c r="S8" s="605"/>
      <c r="T8" s="605"/>
      <c r="U8" s="605"/>
      <c r="V8" s="605"/>
      <c r="W8" s="605"/>
      <c r="X8" s="605"/>
      <c r="Y8" s="605"/>
      <c r="Z8" s="605"/>
      <c r="AA8" s="605"/>
      <c r="AB8" s="852"/>
      <c r="AC8" s="877"/>
      <c r="AD8" s="877"/>
      <c r="AE8" s="877"/>
      <c r="AF8" s="877"/>
      <c r="AG8" s="877"/>
      <c r="AH8" s="877"/>
      <c r="AI8" s="877"/>
      <c r="AJ8" s="877"/>
      <c r="AK8" s="877"/>
      <c r="AL8" s="877"/>
      <c r="AM8" s="877"/>
    </row>
    <row r="9" spans="1:39" s="715" customFormat="1" ht="12" customHeight="1">
      <c r="A9" s="575" t="s">
        <v>38</v>
      </c>
      <c r="B9" s="734">
        <v>30382</v>
      </c>
      <c r="C9" s="712">
        <v>5865</v>
      </c>
      <c r="D9" s="713">
        <v>21565</v>
      </c>
      <c r="E9" s="714">
        <v>2952</v>
      </c>
      <c r="F9" s="734">
        <v>12388</v>
      </c>
      <c r="G9" s="712">
        <v>2063</v>
      </c>
      <c r="H9" s="713">
        <v>9129</v>
      </c>
      <c r="I9" s="714">
        <v>1196</v>
      </c>
      <c r="J9" s="858">
        <v>1001</v>
      </c>
      <c r="K9" s="712">
        <v>108</v>
      </c>
      <c r="L9" s="712">
        <v>712</v>
      </c>
      <c r="M9" s="714">
        <v>181</v>
      </c>
      <c r="N9" s="844"/>
      <c r="O9" s="605"/>
      <c r="P9" s="605"/>
      <c r="Q9" s="605"/>
      <c r="R9" s="608"/>
      <c r="S9" s="608"/>
      <c r="T9" s="608"/>
      <c r="U9" s="608"/>
      <c r="V9" s="608"/>
      <c r="W9" s="608"/>
      <c r="X9" s="608"/>
      <c r="Y9" s="608"/>
      <c r="Z9" s="608"/>
      <c r="AA9" s="608"/>
      <c r="AB9" s="852"/>
      <c r="AC9" s="877"/>
      <c r="AD9" s="877"/>
      <c r="AE9" s="877"/>
      <c r="AF9" s="877"/>
      <c r="AG9" s="877"/>
      <c r="AH9" s="877"/>
      <c r="AI9" s="877"/>
      <c r="AJ9" s="877"/>
      <c r="AK9" s="877"/>
      <c r="AL9" s="877"/>
      <c r="AM9" s="877"/>
    </row>
    <row r="10" spans="1:39" s="715" customFormat="1" ht="12" customHeight="1">
      <c r="A10" s="575" t="s">
        <v>39</v>
      </c>
      <c r="B10" s="734">
        <v>30221</v>
      </c>
      <c r="C10" s="712">
        <v>4989</v>
      </c>
      <c r="D10" s="713">
        <v>21133</v>
      </c>
      <c r="E10" s="714">
        <v>4099</v>
      </c>
      <c r="F10" s="734">
        <v>17054</v>
      </c>
      <c r="G10" s="712">
        <v>2904</v>
      </c>
      <c r="H10" s="713">
        <v>11875</v>
      </c>
      <c r="I10" s="714">
        <v>2275</v>
      </c>
      <c r="J10" s="858">
        <v>1459</v>
      </c>
      <c r="K10" s="712">
        <v>110</v>
      </c>
      <c r="L10" s="712">
        <v>1168</v>
      </c>
      <c r="M10" s="714">
        <v>181</v>
      </c>
      <c r="N10" s="844"/>
      <c r="O10" s="605"/>
      <c r="P10" s="605"/>
      <c r="Q10" s="605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852"/>
      <c r="AC10" s="877"/>
      <c r="AD10" s="877"/>
      <c r="AE10" s="877"/>
      <c r="AF10" s="877"/>
      <c r="AG10" s="877"/>
      <c r="AH10" s="877"/>
      <c r="AI10" s="877"/>
      <c r="AJ10" s="877"/>
      <c r="AK10" s="877"/>
      <c r="AL10" s="877"/>
      <c r="AM10" s="877"/>
    </row>
    <row r="11" spans="1:39" s="715" customFormat="1" ht="12" customHeight="1">
      <c r="A11" s="575" t="s">
        <v>40</v>
      </c>
      <c r="B11" s="734">
        <v>55577</v>
      </c>
      <c r="C11" s="712">
        <v>9443</v>
      </c>
      <c r="D11" s="713">
        <v>39035</v>
      </c>
      <c r="E11" s="714">
        <v>7099</v>
      </c>
      <c r="F11" s="734">
        <v>21699</v>
      </c>
      <c r="G11" s="712">
        <v>3443</v>
      </c>
      <c r="H11" s="713">
        <v>15641</v>
      </c>
      <c r="I11" s="714">
        <v>2615</v>
      </c>
      <c r="J11" s="858">
        <v>6432</v>
      </c>
      <c r="K11" s="712">
        <v>684</v>
      </c>
      <c r="L11" s="712">
        <v>4800</v>
      </c>
      <c r="M11" s="714">
        <v>948</v>
      </c>
      <c r="N11" s="844"/>
      <c r="O11" s="605"/>
      <c r="P11" s="605"/>
      <c r="Q11" s="605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852"/>
      <c r="AC11" s="877"/>
      <c r="AD11" s="877"/>
      <c r="AE11" s="877"/>
      <c r="AF11" s="877"/>
      <c r="AG11" s="877"/>
      <c r="AH11" s="877"/>
      <c r="AI11" s="877"/>
      <c r="AJ11" s="877"/>
      <c r="AK11" s="877"/>
      <c r="AL11" s="877"/>
      <c r="AM11" s="877"/>
    </row>
    <row r="12" spans="1:39" s="715" customFormat="1" ht="12" customHeight="1">
      <c r="A12" s="575" t="s">
        <v>41</v>
      </c>
      <c r="B12" s="734">
        <v>25207</v>
      </c>
      <c r="C12" s="712">
        <v>4867</v>
      </c>
      <c r="D12" s="713">
        <v>17584</v>
      </c>
      <c r="E12" s="714">
        <v>2756</v>
      </c>
      <c r="F12" s="734">
        <v>11476</v>
      </c>
      <c r="G12" s="712">
        <v>2012</v>
      </c>
      <c r="H12" s="713">
        <v>8209</v>
      </c>
      <c r="I12" s="714">
        <v>1255</v>
      </c>
      <c r="J12" s="858">
        <v>492</v>
      </c>
      <c r="K12" s="712">
        <v>52</v>
      </c>
      <c r="L12" s="712">
        <v>408</v>
      </c>
      <c r="M12" s="714">
        <v>32</v>
      </c>
      <c r="N12" s="844"/>
      <c r="O12" s="605"/>
      <c r="P12" s="605"/>
      <c r="Q12" s="605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852"/>
      <c r="AC12" s="877"/>
      <c r="AD12" s="877"/>
      <c r="AE12" s="877"/>
      <c r="AF12" s="877"/>
      <c r="AG12" s="877"/>
      <c r="AH12" s="877"/>
      <c r="AI12" s="877"/>
      <c r="AJ12" s="877"/>
      <c r="AK12" s="877"/>
      <c r="AL12" s="877"/>
      <c r="AM12" s="877"/>
    </row>
    <row r="13" spans="1:39" s="715" customFormat="1" ht="12" customHeight="1">
      <c r="A13" s="575" t="s">
        <v>42</v>
      </c>
      <c r="B13" s="734">
        <v>35603</v>
      </c>
      <c r="C13" s="712">
        <v>7093</v>
      </c>
      <c r="D13" s="713">
        <v>24468</v>
      </c>
      <c r="E13" s="714">
        <v>4042</v>
      </c>
      <c r="F13" s="734">
        <v>14336</v>
      </c>
      <c r="G13" s="712">
        <v>2706</v>
      </c>
      <c r="H13" s="713">
        <v>9873</v>
      </c>
      <c r="I13" s="714">
        <v>1757</v>
      </c>
      <c r="J13" s="858">
        <v>6229</v>
      </c>
      <c r="K13" s="712">
        <v>364</v>
      </c>
      <c r="L13" s="712">
        <v>5179</v>
      </c>
      <c r="M13" s="714">
        <v>686</v>
      </c>
      <c r="N13" s="844"/>
      <c r="O13" s="605"/>
      <c r="P13" s="605"/>
      <c r="Q13" s="605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852"/>
      <c r="AC13" s="877"/>
      <c r="AD13" s="877"/>
      <c r="AE13" s="877"/>
      <c r="AF13" s="877"/>
      <c r="AG13" s="877"/>
      <c r="AH13" s="877"/>
      <c r="AI13" s="877"/>
      <c r="AJ13" s="877"/>
      <c r="AK13" s="877"/>
      <c r="AL13" s="877"/>
      <c r="AM13" s="877"/>
    </row>
    <row r="14" spans="1:39" s="715" customFormat="1" ht="12" customHeight="1">
      <c r="A14" s="575" t="s">
        <v>43</v>
      </c>
      <c r="B14" s="734">
        <v>18740</v>
      </c>
      <c r="C14" s="712">
        <v>3569</v>
      </c>
      <c r="D14" s="713">
        <v>12779</v>
      </c>
      <c r="E14" s="714">
        <v>2392</v>
      </c>
      <c r="F14" s="734">
        <v>8060</v>
      </c>
      <c r="G14" s="712">
        <v>1274</v>
      </c>
      <c r="H14" s="713">
        <v>5804</v>
      </c>
      <c r="I14" s="714">
        <v>982</v>
      </c>
      <c r="J14" s="858">
        <v>640</v>
      </c>
      <c r="K14" s="712">
        <v>70</v>
      </c>
      <c r="L14" s="712">
        <v>476</v>
      </c>
      <c r="M14" s="714">
        <v>94</v>
      </c>
      <c r="N14" s="844"/>
      <c r="O14" s="605"/>
      <c r="P14" s="605"/>
      <c r="Q14" s="605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852"/>
      <c r="AC14" s="877"/>
      <c r="AD14" s="877"/>
      <c r="AE14" s="877"/>
      <c r="AF14" s="877"/>
      <c r="AG14" s="877"/>
      <c r="AH14" s="877"/>
      <c r="AI14" s="877"/>
      <c r="AJ14" s="877"/>
      <c r="AK14" s="877"/>
      <c r="AL14" s="877"/>
      <c r="AM14" s="877"/>
    </row>
    <row r="15" spans="1:39" s="715" customFormat="1" ht="12" customHeight="1">
      <c r="A15" s="575" t="s">
        <v>44</v>
      </c>
      <c r="B15" s="734">
        <v>30029</v>
      </c>
      <c r="C15" s="712">
        <v>5778</v>
      </c>
      <c r="D15" s="713">
        <v>20945</v>
      </c>
      <c r="E15" s="714">
        <v>3306</v>
      </c>
      <c r="F15" s="734">
        <v>12881</v>
      </c>
      <c r="G15" s="712">
        <v>2115</v>
      </c>
      <c r="H15" s="713">
        <v>9234</v>
      </c>
      <c r="I15" s="714">
        <v>1532</v>
      </c>
      <c r="J15" s="858">
        <v>2582</v>
      </c>
      <c r="K15" s="712">
        <v>264</v>
      </c>
      <c r="L15" s="712">
        <v>2014</v>
      </c>
      <c r="M15" s="714">
        <v>304</v>
      </c>
      <c r="N15" s="844"/>
      <c r="O15" s="605"/>
      <c r="P15" s="605"/>
      <c r="Q15" s="605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852"/>
      <c r="AC15" s="877"/>
      <c r="AD15" s="877"/>
      <c r="AE15" s="877"/>
      <c r="AF15" s="877"/>
      <c r="AG15" s="877"/>
      <c r="AH15" s="877"/>
      <c r="AI15" s="877"/>
      <c r="AJ15" s="877"/>
      <c r="AK15" s="877"/>
      <c r="AL15" s="877"/>
      <c r="AM15" s="877"/>
    </row>
    <row r="16" spans="1:39" s="715" customFormat="1" ht="12" customHeight="1">
      <c r="A16" s="575" t="s">
        <v>45</v>
      </c>
      <c r="B16" s="734">
        <v>30201</v>
      </c>
      <c r="C16" s="712">
        <v>6003</v>
      </c>
      <c r="D16" s="713">
        <v>19881</v>
      </c>
      <c r="E16" s="714">
        <v>4317</v>
      </c>
      <c r="F16" s="734">
        <v>11818</v>
      </c>
      <c r="G16" s="712">
        <v>1991</v>
      </c>
      <c r="H16" s="713">
        <v>8352</v>
      </c>
      <c r="I16" s="714">
        <v>1475</v>
      </c>
      <c r="J16" s="858">
        <v>2502</v>
      </c>
      <c r="K16" s="712">
        <v>224</v>
      </c>
      <c r="L16" s="712">
        <v>1944</v>
      </c>
      <c r="M16" s="714">
        <v>334</v>
      </c>
      <c r="N16" s="844"/>
      <c r="O16" s="605"/>
      <c r="P16" s="605"/>
      <c r="Q16" s="605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852"/>
      <c r="AC16" s="877"/>
      <c r="AD16" s="877"/>
      <c r="AE16" s="877"/>
      <c r="AF16" s="877"/>
      <c r="AG16" s="877"/>
      <c r="AH16" s="877"/>
      <c r="AI16" s="877"/>
      <c r="AJ16" s="877"/>
      <c r="AK16" s="877"/>
      <c r="AL16" s="877"/>
      <c r="AM16" s="877"/>
    </row>
    <row r="17" spans="1:39" s="715" customFormat="1" ht="12" customHeight="1">
      <c r="A17" s="575" t="s">
        <v>46</v>
      </c>
      <c r="B17" s="734">
        <v>239997</v>
      </c>
      <c r="C17" s="712">
        <v>59185</v>
      </c>
      <c r="D17" s="713">
        <v>157636</v>
      </c>
      <c r="E17" s="714">
        <v>23176</v>
      </c>
      <c r="F17" s="734">
        <v>155162</v>
      </c>
      <c r="G17" s="712">
        <v>39906</v>
      </c>
      <c r="H17" s="713">
        <v>101353</v>
      </c>
      <c r="I17" s="714">
        <v>13903</v>
      </c>
      <c r="J17" s="858">
        <v>20436</v>
      </c>
      <c r="K17" s="712">
        <v>1833</v>
      </c>
      <c r="L17" s="712">
        <v>16276</v>
      </c>
      <c r="M17" s="714">
        <v>2327</v>
      </c>
      <c r="N17" s="844"/>
      <c r="O17" s="605"/>
      <c r="P17" s="605"/>
      <c r="Q17" s="605"/>
      <c r="R17" s="608"/>
      <c r="S17" s="608"/>
      <c r="T17" s="608"/>
      <c r="U17" s="608"/>
      <c r="V17" s="608"/>
      <c r="W17" s="608"/>
      <c r="X17" s="608"/>
      <c r="Y17" s="608"/>
      <c r="Z17" s="608"/>
      <c r="AA17" s="608"/>
      <c r="AB17" s="852"/>
      <c r="AC17" s="877"/>
      <c r="AD17" s="877"/>
      <c r="AE17" s="877"/>
      <c r="AF17" s="877"/>
      <c r="AG17" s="877"/>
      <c r="AH17" s="877"/>
      <c r="AI17" s="877"/>
      <c r="AJ17" s="877"/>
      <c r="AK17" s="877"/>
      <c r="AL17" s="877"/>
      <c r="AM17" s="877"/>
    </row>
    <row r="18" spans="1:39" s="715" customFormat="1" ht="12" customHeight="1">
      <c r="A18" s="575" t="s">
        <v>47</v>
      </c>
      <c r="B18" s="734">
        <v>14153</v>
      </c>
      <c r="C18" s="712">
        <v>2563</v>
      </c>
      <c r="D18" s="713">
        <v>9916</v>
      </c>
      <c r="E18" s="714">
        <v>1674</v>
      </c>
      <c r="F18" s="734">
        <v>7875</v>
      </c>
      <c r="G18" s="712">
        <v>1329</v>
      </c>
      <c r="H18" s="713">
        <v>5716</v>
      </c>
      <c r="I18" s="714">
        <v>830</v>
      </c>
      <c r="J18" s="858">
        <v>659</v>
      </c>
      <c r="K18" s="712">
        <v>88</v>
      </c>
      <c r="L18" s="712">
        <v>440</v>
      </c>
      <c r="M18" s="714">
        <v>131</v>
      </c>
      <c r="N18" s="844"/>
      <c r="O18" s="605"/>
      <c r="P18" s="605"/>
      <c r="Q18" s="605"/>
      <c r="R18" s="608"/>
      <c r="S18" s="608"/>
      <c r="T18" s="608"/>
      <c r="U18" s="608"/>
      <c r="V18" s="608"/>
      <c r="W18" s="608"/>
      <c r="X18" s="608"/>
      <c r="Y18" s="608"/>
      <c r="Z18" s="608"/>
      <c r="AA18" s="608"/>
      <c r="AB18" s="852"/>
      <c r="AC18" s="877"/>
      <c r="AD18" s="877"/>
      <c r="AE18" s="877"/>
      <c r="AF18" s="877"/>
      <c r="AG18" s="877"/>
      <c r="AH18" s="877"/>
      <c r="AI18" s="877"/>
      <c r="AJ18" s="877"/>
      <c r="AK18" s="877"/>
      <c r="AL18" s="877"/>
      <c r="AM18" s="877"/>
    </row>
    <row r="19" spans="1:39" s="715" customFormat="1" ht="12" customHeight="1">
      <c r="A19" s="575" t="s">
        <v>48</v>
      </c>
      <c r="B19" s="734">
        <v>29994</v>
      </c>
      <c r="C19" s="712">
        <v>5923</v>
      </c>
      <c r="D19" s="713">
        <v>20377</v>
      </c>
      <c r="E19" s="714">
        <v>3694</v>
      </c>
      <c r="F19" s="734">
        <v>12779</v>
      </c>
      <c r="G19" s="712">
        <v>2238</v>
      </c>
      <c r="H19" s="713">
        <v>8929</v>
      </c>
      <c r="I19" s="714">
        <v>1612</v>
      </c>
      <c r="J19" s="858">
        <v>1827</v>
      </c>
      <c r="K19" s="712">
        <v>167</v>
      </c>
      <c r="L19" s="712">
        <v>1458</v>
      </c>
      <c r="M19" s="714">
        <v>202</v>
      </c>
      <c r="N19" s="844"/>
      <c r="O19" s="605"/>
      <c r="P19" s="605"/>
      <c r="Q19" s="605"/>
      <c r="R19" s="608"/>
      <c r="S19" s="608"/>
      <c r="T19" s="608"/>
      <c r="U19" s="608"/>
      <c r="V19" s="608"/>
      <c r="W19" s="608"/>
      <c r="X19" s="608"/>
      <c r="Y19" s="608"/>
      <c r="Z19" s="608"/>
      <c r="AA19" s="608"/>
      <c r="AB19" s="852"/>
      <c r="AC19" s="877"/>
      <c r="AD19" s="877"/>
      <c r="AE19" s="877"/>
      <c r="AF19" s="877"/>
      <c r="AG19" s="877"/>
      <c r="AH19" s="877"/>
      <c r="AI19" s="877"/>
      <c r="AJ19" s="877"/>
      <c r="AK19" s="877"/>
      <c r="AL19" s="877"/>
      <c r="AM19" s="877"/>
    </row>
    <row r="20" spans="1:39" s="715" customFormat="1" ht="12" customHeight="1">
      <c r="A20" s="575" t="s">
        <v>49</v>
      </c>
      <c r="B20" s="734">
        <v>29526</v>
      </c>
      <c r="C20" s="712">
        <v>4481</v>
      </c>
      <c r="D20" s="713">
        <v>21864</v>
      </c>
      <c r="E20" s="714">
        <v>3181</v>
      </c>
      <c r="F20" s="734">
        <v>11446</v>
      </c>
      <c r="G20" s="712">
        <v>1873</v>
      </c>
      <c r="H20" s="713">
        <v>8310</v>
      </c>
      <c r="I20" s="714">
        <v>1263</v>
      </c>
      <c r="J20" s="858">
        <v>4818</v>
      </c>
      <c r="K20" s="712">
        <v>148</v>
      </c>
      <c r="L20" s="712">
        <v>4337</v>
      </c>
      <c r="M20" s="714">
        <v>333</v>
      </c>
      <c r="N20" s="844"/>
      <c r="O20" s="605"/>
      <c r="P20" s="605"/>
      <c r="Q20" s="605"/>
      <c r="R20" s="608"/>
      <c r="S20" s="608"/>
      <c r="T20" s="608"/>
      <c r="U20" s="608"/>
      <c r="V20" s="608"/>
      <c r="W20" s="608"/>
      <c r="X20" s="608"/>
      <c r="Y20" s="608"/>
      <c r="Z20" s="608"/>
      <c r="AA20" s="608"/>
      <c r="AB20" s="852"/>
      <c r="AC20" s="877"/>
      <c r="AD20" s="877"/>
      <c r="AE20" s="877"/>
      <c r="AF20" s="877"/>
      <c r="AG20" s="877"/>
      <c r="AH20" s="877"/>
      <c r="AI20" s="877"/>
      <c r="AJ20" s="877"/>
      <c r="AK20" s="877"/>
      <c r="AL20" s="877"/>
      <c r="AM20" s="877"/>
    </row>
    <row r="21" spans="1:39" s="715" customFormat="1" ht="12" customHeight="1">
      <c r="A21" s="575" t="s">
        <v>50</v>
      </c>
      <c r="B21" s="734">
        <v>25140</v>
      </c>
      <c r="C21" s="712">
        <v>4531</v>
      </c>
      <c r="D21" s="713">
        <v>17431</v>
      </c>
      <c r="E21" s="714">
        <v>3178</v>
      </c>
      <c r="F21" s="734">
        <v>11779</v>
      </c>
      <c r="G21" s="712">
        <v>1992</v>
      </c>
      <c r="H21" s="713">
        <v>8279</v>
      </c>
      <c r="I21" s="714">
        <v>1508</v>
      </c>
      <c r="J21" s="858">
        <v>3328</v>
      </c>
      <c r="K21" s="712">
        <v>299</v>
      </c>
      <c r="L21" s="712">
        <v>2782</v>
      </c>
      <c r="M21" s="714">
        <v>247</v>
      </c>
      <c r="N21" s="844"/>
      <c r="O21" s="605"/>
      <c r="P21" s="605"/>
      <c r="Q21" s="605"/>
      <c r="R21" s="608"/>
      <c r="S21" s="608"/>
      <c r="T21" s="608"/>
      <c r="U21" s="608"/>
      <c r="V21" s="608"/>
      <c r="W21" s="608"/>
      <c r="X21" s="608"/>
      <c r="Y21" s="608"/>
      <c r="Z21" s="608"/>
      <c r="AA21" s="608"/>
      <c r="AB21" s="852"/>
      <c r="AC21" s="877"/>
      <c r="AD21" s="877"/>
      <c r="AE21" s="877"/>
      <c r="AF21" s="877"/>
      <c r="AG21" s="877"/>
      <c r="AH21" s="877"/>
      <c r="AI21" s="877"/>
      <c r="AJ21" s="877"/>
      <c r="AK21" s="877"/>
      <c r="AL21" s="877"/>
      <c r="AM21" s="877"/>
    </row>
    <row r="22" spans="1:39" s="715" customFormat="1" ht="12" customHeight="1">
      <c r="A22" s="575" t="s">
        <v>51</v>
      </c>
      <c r="B22" s="734">
        <v>35814</v>
      </c>
      <c r="C22" s="712">
        <v>6356</v>
      </c>
      <c r="D22" s="713">
        <v>24946</v>
      </c>
      <c r="E22" s="714">
        <v>4512</v>
      </c>
      <c r="F22" s="734">
        <v>17226</v>
      </c>
      <c r="G22" s="712">
        <v>2992</v>
      </c>
      <c r="H22" s="713">
        <v>11921</v>
      </c>
      <c r="I22" s="714">
        <v>2313</v>
      </c>
      <c r="J22" s="858">
        <v>2492</v>
      </c>
      <c r="K22" s="712">
        <v>183</v>
      </c>
      <c r="L22" s="712">
        <v>1985</v>
      </c>
      <c r="M22" s="714">
        <v>324</v>
      </c>
      <c r="N22" s="844"/>
      <c r="O22" s="605"/>
      <c r="P22" s="605"/>
      <c r="Q22" s="605"/>
      <c r="R22" s="608"/>
      <c r="S22" s="608"/>
      <c r="T22" s="608"/>
      <c r="U22" s="608"/>
      <c r="V22" s="608"/>
      <c r="W22" s="608"/>
      <c r="X22" s="608"/>
      <c r="Y22" s="608"/>
      <c r="Z22" s="608"/>
      <c r="AA22" s="608"/>
      <c r="AB22" s="852"/>
      <c r="AC22" s="877"/>
      <c r="AD22" s="877"/>
      <c r="AE22" s="877"/>
      <c r="AF22" s="877"/>
      <c r="AG22" s="877"/>
      <c r="AH22" s="877"/>
      <c r="AI22" s="877"/>
      <c r="AJ22" s="877"/>
      <c r="AK22" s="877"/>
      <c r="AL22" s="877"/>
      <c r="AM22" s="877"/>
    </row>
    <row r="23" spans="1:39" s="715" customFormat="1" ht="12" customHeight="1">
      <c r="A23" s="575" t="s">
        <v>52</v>
      </c>
      <c r="B23" s="734">
        <v>36471</v>
      </c>
      <c r="C23" s="712">
        <v>6888</v>
      </c>
      <c r="D23" s="713">
        <v>25014</v>
      </c>
      <c r="E23" s="714">
        <v>4569</v>
      </c>
      <c r="F23" s="734">
        <v>16169</v>
      </c>
      <c r="G23" s="712">
        <v>2972</v>
      </c>
      <c r="H23" s="713">
        <v>11030</v>
      </c>
      <c r="I23" s="714">
        <v>2167</v>
      </c>
      <c r="J23" s="858">
        <v>4496</v>
      </c>
      <c r="K23" s="712">
        <v>382</v>
      </c>
      <c r="L23" s="712">
        <v>3686</v>
      </c>
      <c r="M23" s="714">
        <v>428</v>
      </c>
      <c r="N23" s="844"/>
      <c r="O23" s="605"/>
      <c r="P23" s="605"/>
      <c r="Q23" s="605"/>
      <c r="R23" s="608"/>
      <c r="S23" s="608"/>
      <c r="T23" s="608"/>
      <c r="U23" s="608"/>
      <c r="V23" s="608"/>
      <c r="W23" s="608"/>
      <c r="X23" s="608"/>
      <c r="Y23" s="608"/>
      <c r="Z23" s="608"/>
      <c r="AA23" s="608"/>
      <c r="AB23" s="852"/>
      <c r="AC23" s="877"/>
      <c r="AD23" s="877"/>
      <c r="AE23" s="877"/>
      <c r="AF23" s="877"/>
      <c r="AG23" s="877"/>
      <c r="AH23" s="877"/>
      <c r="AI23" s="877"/>
      <c r="AJ23" s="877"/>
      <c r="AK23" s="877"/>
      <c r="AL23" s="877"/>
      <c r="AM23" s="877"/>
    </row>
    <row r="24" spans="1:39" s="715" customFormat="1" ht="12" customHeight="1">
      <c r="A24" s="575" t="s">
        <v>53</v>
      </c>
      <c r="B24" s="734">
        <v>29343</v>
      </c>
      <c r="C24" s="712">
        <v>5456</v>
      </c>
      <c r="D24" s="713">
        <v>19994</v>
      </c>
      <c r="E24" s="714">
        <v>3893</v>
      </c>
      <c r="F24" s="734">
        <v>12989</v>
      </c>
      <c r="G24" s="712">
        <v>2105</v>
      </c>
      <c r="H24" s="713">
        <v>9287</v>
      </c>
      <c r="I24" s="714">
        <v>1597</v>
      </c>
      <c r="J24" s="858">
        <v>1440</v>
      </c>
      <c r="K24" s="712">
        <v>153</v>
      </c>
      <c r="L24" s="712">
        <v>1053</v>
      </c>
      <c r="M24" s="714">
        <v>234</v>
      </c>
      <c r="N24" s="844"/>
      <c r="O24" s="605"/>
      <c r="P24" s="605"/>
      <c r="Q24" s="605"/>
      <c r="R24" s="608"/>
      <c r="S24" s="608"/>
      <c r="T24" s="608"/>
      <c r="U24" s="608"/>
      <c r="V24" s="608"/>
      <c r="W24" s="608"/>
      <c r="X24" s="608"/>
      <c r="Y24" s="608"/>
      <c r="Z24" s="608"/>
      <c r="AA24" s="608"/>
      <c r="AB24" s="852"/>
      <c r="AC24" s="877"/>
      <c r="AD24" s="877"/>
      <c r="AE24" s="877"/>
      <c r="AF24" s="877"/>
      <c r="AG24" s="877"/>
      <c r="AH24" s="877"/>
      <c r="AI24" s="877"/>
      <c r="AJ24" s="877"/>
      <c r="AK24" s="877"/>
      <c r="AL24" s="877"/>
      <c r="AM24" s="877"/>
    </row>
    <row r="25" spans="1:39" s="715" customFormat="1" ht="12" customHeight="1">
      <c r="A25" s="575" t="s">
        <v>260</v>
      </c>
      <c r="B25" s="734">
        <v>201033</v>
      </c>
      <c r="C25" s="712">
        <v>49233</v>
      </c>
      <c r="D25" s="713">
        <v>134972</v>
      </c>
      <c r="E25" s="714">
        <v>16828</v>
      </c>
      <c r="F25" s="734">
        <v>175531</v>
      </c>
      <c r="G25" s="712">
        <v>44801</v>
      </c>
      <c r="H25" s="713">
        <v>117409</v>
      </c>
      <c r="I25" s="714">
        <v>13321</v>
      </c>
      <c r="J25" s="858">
        <v>15364</v>
      </c>
      <c r="K25" s="712">
        <v>998</v>
      </c>
      <c r="L25" s="712">
        <v>12271</v>
      </c>
      <c r="M25" s="714">
        <v>2095</v>
      </c>
      <c r="N25" s="844"/>
      <c r="O25" s="605"/>
      <c r="P25" s="605"/>
      <c r="Q25" s="605"/>
      <c r="R25" s="608"/>
      <c r="S25" s="608"/>
      <c r="T25" s="608"/>
      <c r="U25" s="608"/>
      <c r="V25" s="608"/>
      <c r="W25" s="608"/>
      <c r="X25" s="608"/>
      <c r="Y25" s="608"/>
      <c r="Z25" s="608"/>
      <c r="AA25" s="608"/>
      <c r="AB25" s="852"/>
      <c r="AC25" s="877"/>
      <c r="AD25" s="877"/>
      <c r="AE25" s="877"/>
      <c r="AF25" s="877"/>
      <c r="AG25" s="877"/>
      <c r="AH25" s="877"/>
      <c r="AI25" s="877"/>
      <c r="AJ25" s="877"/>
      <c r="AK25" s="877"/>
      <c r="AL25" s="877"/>
      <c r="AM25" s="877"/>
    </row>
    <row r="26" spans="1:39" s="711" customFormat="1" ht="25.5" customHeight="1">
      <c r="A26" s="469" t="s">
        <v>55</v>
      </c>
      <c r="B26" s="853">
        <v>471371</v>
      </c>
      <c r="C26" s="854">
        <v>92745</v>
      </c>
      <c r="D26" s="855">
        <v>321029</v>
      </c>
      <c r="E26" s="856">
        <v>57597</v>
      </c>
      <c r="F26" s="853">
        <v>261145</v>
      </c>
      <c r="G26" s="854">
        <v>48830</v>
      </c>
      <c r="H26" s="855">
        <v>182195</v>
      </c>
      <c r="I26" s="856">
        <v>30120</v>
      </c>
      <c r="J26" s="857">
        <v>23071</v>
      </c>
      <c r="K26" s="854">
        <v>2466</v>
      </c>
      <c r="L26" s="854">
        <v>17903</v>
      </c>
      <c r="M26" s="856">
        <v>2702</v>
      </c>
      <c r="N26" s="844"/>
      <c r="O26" s="605"/>
      <c r="P26" s="605"/>
      <c r="Q26" s="605"/>
      <c r="R26" s="608"/>
      <c r="S26" s="608"/>
      <c r="T26" s="608"/>
      <c r="U26" s="608"/>
      <c r="V26" s="608"/>
      <c r="W26" s="608"/>
      <c r="X26" s="608"/>
      <c r="Y26" s="608"/>
      <c r="Z26" s="608"/>
      <c r="AA26" s="608"/>
      <c r="AB26" s="852"/>
      <c r="AC26" s="877"/>
      <c r="AD26" s="877"/>
      <c r="AE26" s="877"/>
      <c r="AF26" s="877"/>
      <c r="AG26" s="877"/>
      <c r="AH26" s="877"/>
      <c r="AI26" s="877"/>
      <c r="AJ26" s="877"/>
      <c r="AK26" s="877"/>
      <c r="AL26" s="877"/>
      <c r="AM26" s="877"/>
    </row>
    <row r="27" spans="1:39" s="715" customFormat="1" ht="12" customHeight="1">
      <c r="A27" s="575" t="s">
        <v>56</v>
      </c>
      <c r="B27" s="734">
        <v>19108</v>
      </c>
      <c r="C27" s="712">
        <v>3113</v>
      </c>
      <c r="D27" s="713">
        <v>13641</v>
      </c>
      <c r="E27" s="714">
        <v>2354</v>
      </c>
      <c r="F27" s="734">
        <v>6969</v>
      </c>
      <c r="G27" s="712">
        <v>1032</v>
      </c>
      <c r="H27" s="713">
        <v>5166</v>
      </c>
      <c r="I27" s="714">
        <v>771</v>
      </c>
      <c r="J27" s="858">
        <v>850</v>
      </c>
      <c r="K27" s="712">
        <v>106</v>
      </c>
      <c r="L27" s="712">
        <v>613</v>
      </c>
      <c r="M27" s="714">
        <v>131</v>
      </c>
      <c r="N27" s="844"/>
      <c r="O27" s="605"/>
      <c r="P27" s="605"/>
      <c r="Q27" s="605"/>
      <c r="R27" s="608"/>
      <c r="S27" s="608"/>
      <c r="T27" s="608"/>
      <c r="U27" s="608"/>
      <c r="V27" s="608"/>
      <c r="W27" s="608"/>
      <c r="X27" s="608"/>
      <c r="Y27" s="608"/>
      <c r="Z27" s="608"/>
      <c r="AA27" s="608"/>
      <c r="AB27" s="852"/>
      <c r="AC27" s="877"/>
      <c r="AD27" s="877"/>
      <c r="AE27" s="877"/>
      <c r="AF27" s="877"/>
      <c r="AG27" s="877"/>
      <c r="AH27" s="877"/>
      <c r="AI27" s="877"/>
      <c r="AJ27" s="877"/>
      <c r="AK27" s="877"/>
      <c r="AL27" s="877"/>
      <c r="AM27" s="877"/>
    </row>
    <row r="28" spans="1:39" s="715" customFormat="1" ht="12" customHeight="1">
      <c r="A28" s="575" t="s">
        <v>57</v>
      </c>
      <c r="B28" s="734">
        <v>31414</v>
      </c>
      <c r="C28" s="712">
        <v>5117</v>
      </c>
      <c r="D28" s="713">
        <v>22257</v>
      </c>
      <c r="E28" s="714">
        <v>4040</v>
      </c>
      <c r="F28" s="734">
        <v>16370</v>
      </c>
      <c r="G28" s="712">
        <v>2321</v>
      </c>
      <c r="H28" s="713">
        <v>11439</v>
      </c>
      <c r="I28" s="714">
        <v>2610</v>
      </c>
      <c r="J28" s="858">
        <v>951</v>
      </c>
      <c r="K28" s="712">
        <v>92</v>
      </c>
      <c r="L28" s="712">
        <v>756</v>
      </c>
      <c r="M28" s="714">
        <v>103</v>
      </c>
      <c r="N28" s="844"/>
      <c r="O28" s="605"/>
      <c r="P28" s="605"/>
      <c r="Q28" s="605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852"/>
      <c r="AC28" s="877"/>
      <c r="AD28" s="877"/>
      <c r="AE28" s="877"/>
      <c r="AF28" s="877"/>
      <c r="AG28" s="877"/>
      <c r="AH28" s="877"/>
      <c r="AI28" s="877"/>
      <c r="AJ28" s="877"/>
      <c r="AK28" s="877"/>
      <c r="AL28" s="877"/>
      <c r="AM28" s="877"/>
    </row>
    <row r="29" spans="1:39" s="715" customFormat="1" ht="12" customHeight="1">
      <c r="A29" s="575" t="s">
        <v>300</v>
      </c>
      <c r="B29" s="734">
        <v>38540</v>
      </c>
      <c r="C29" s="712">
        <v>6622</v>
      </c>
      <c r="D29" s="713">
        <v>27558</v>
      </c>
      <c r="E29" s="714">
        <v>4360</v>
      </c>
      <c r="F29" s="734">
        <v>16585</v>
      </c>
      <c r="G29" s="712">
        <v>2561</v>
      </c>
      <c r="H29" s="713">
        <v>11876</v>
      </c>
      <c r="I29" s="714">
        <v>2148</v>
      </c>
      <c r="J29" s="858">
        <v>713</v>
      </c>
      <c r="K29" s="712">
        <v>57</v>
      </c>
      <c r="L29" s="712">
        <v>602</v>
      </c>
      <c r="M29" s="714">
        <v>54</v>
      </c>
      <c r="N29" s="844"/>
      <c r="O29" s="605"/>
      <c r="P29" s="605"/>
      <c r="Q29" s="605"/>
      <c r="R29" s="608"/>
      <c r="S29" s="608"/>
      <c r="T29" s="608"/>
      <c r="U29" s="608"/>
      <c r="V29" s="608"/>
      <c r="W29" s="608"/>
      <c r="X29" s="608"/>
      <c r="Y29" s="608"/>
      <c r="Z29" s="608"/>
      <c r="AA29" s="608"/>
      <c r="AB29" s="852"/>
      <c r="AC29" s="877"/>
      <c r="AD29" s="877"/>
      <c r="AE29" s="877"/>
      <c r="AF29" s="877"/>
      <c r="AG29" s="877"/>
      <c r="AH29" s="877"/>
      <c r="AI29" s="877"/>
      <c r="AJ29" s="877"/>
      <c r="AK29" s="877"/>
      <c r="AL29" s="877"/>
      <c r="AM29" s="877"/>
    </row>
    <row r="30" spans="1:39" s="716" customFormat="1" ht="12.75" customHeight="1">
      <c r="A30" s="486" t="s">
        <v>59</v>
      </c>
      <c r="B30" s="859">
        <v>2001</v>
      </c>
      <c r="C30" s="860">
        <v>439</v>
      </c>
      <c r="D30" s="861">
        <v>1252</v>
      </c>
      <c r="E30" s="862">
        <v>310</v>
      </c>
      <c r="F30" s="859">
        <v>916</v>
      </c>
      <c r="G30" s="860">
        <v>179</v>
      </c>
      <c r="H30" s="861">
        <v>590</v>
      </c>
      <c r="I30" s="862">
        <v>147</v>
      </c>
      <c r="J30" s="863">
        <v>109</v>
      </c>
      <c r="K30" s="860">
        <v>10</v>
      </c>
      <c r="L30" s="860">
        <v>91</v>
      </c>
      <c r="M30" s="862">
        <v>8</v>
      </c>
      <c r="N30" s="844"/>
      <c r="O30" s="605"/>
      <c r="P30" s="605"/>
      <c r="Q30" s="605"/>
      <c r="R30" s="608"/>
      <c r="S30" s="608"/>
      <c r="T30" s="608"/>
      <c r="U30" s="608"/>
      <c r="V30" s="608"/>
      <c r="W30" s="608"/>
      <c r="X30" s="608"/>
      <c r="Y30" s="608"/>
      <c r="Z30" s="608"/>
      <c r="AA30" s="608"/>
      <c r="AB30" s="852"/>
      <c r="AC30" s="877"/>
      <c r="AD30" s="877"/>
      <c r="AE30" s="877"/>
      <c r="AF30" s="877"/>
      <c r="AG30" s="877"/>
      <c r="AH30" s="877"/>
      <c r="AI30" s="877"/>
      <c r="AJ30" s="877"/>
      <c r="AK30" s="877"/>
      <c r="AL30" s="877"/>
      <c r="AM30" s="877"/>
    </row>
    <row r="31" spans="1:39" s="716" customFormat="1" ht="24.75" customHeight="1">
      <c r="A31" s="486" t="s">
        <v>589</v>
      </c>
      <c r="B31" s="734">
        <v>36539</v>
      </c>
      <c r="C31" s="712">
        <v>6183</v>
      </c>
      <c r="D31" s="713">
        <v>26306</v>
      </c>
      <c r="E31" s="714">
        <v>4050</v>
      </c>
      <c r="F31" s="734">
        <v>15669</v>
      </c>
      <c r="G31" s="712">
        <v>2382</v>
      </c>
      <c r="H31" s="713">
        <v>11286</v>
      </c>
      <c r="I31" s="714">
        <v>2001</v>
      </c>
      <c r="J31" s="858">
        <v>604</v>
      </c>
      <c r="K31" s="712">
        <v>47</v>
      </c>
      <c r="L31" s="712">
        <v>511</v>
      </c>
      <c r="M31" s="714">
        <v>46</v>
      </c>
      <c r="N31" s="844"/>
      <c r="O31" s="605"/>
      <c r="P31" s="605"/>
      <c r="Q31" s="605"/>
      <c r="R31" s="608"/>
      <c r="S31" s="608"/>
      <c r="T31" s="608"/>
      <c r="U31" s="608"/>
      <c r="V31" s="608"/>
      <c r="W31" s="608"/>
      <c r="X31" s="608"/>
      <c r="Y31" s="608"/>
      <c r="Z31" s="608"/>
      <c r="AA31" s="608"/>
      <c r="AB31" s="852"/>
      <c r="AC31" s="877"/>
      <c r="AD31" s="877"/>
      <c r="AE31" s="877"/>
      <c r="AF31" s="877"/>
      <c r="AG31" s="877"/>
      <c r="AH31" s="877"/>
      <c r="AI31" s="877"/>
      <c r="AJ31" s="877"/>
      <c r="AK31" s="877"/>
      <c r="AL31" s="877"/>
      <c r="AM31" s="877"/>
    </row>
    <row r="32" spans="1:39" s="715" customFormat="1" ht="12" customHeight="1">
      <c r="A32" s="575" t="s">
        <v>61</v>
      </c>
      <c r="B32" s="734">
        <v>24180</v>
      </c>
      <c r="C32" s="712">
        <v>4817</v>
      </c>
      <c r="D32" s="713">
        <v>16114</v>
      </c>
      <c r="E32" s="714">
        <v>3249</v>
      </c>
      <c r="F32" s="734">
        <v>10920</v>
      </c>
      <c r="G32" s="712">
        <v>1657</v>
      </c>
      <c r="H32" s="713">
        <v>8030</v>
      </c>
      <c r="I32" s="714">
        <v>1233</v>
      </c>
      <c r="J32" s="858">
        <v>250</v>
      </c>
      <c r="K32" s="712">
        <v>31</v>
      </c>
      <c r="L32" s="712">
        <v>201</v>
      </c>
      <c r="M32" s="714">
        <v>18</v>
      </c>
      <c r="N32" s="844"/>
      <c r="O32" s="605"/>
      <c r="P32" s="605"/>
      <c r="Q32" s="605"/>
      <c r="R32" s="608"/>
      <c r="S32" s="608"/>
      <c r="T32" s="608"/>
      <c r="U32" s="608"/>
      <c r="V32" s="608"/>
      <c r="W32" s="608"/>
      <c r="X32" s="608"/>
      <c r="Y32" s="608"/>
      <c r="Z32" s="608"/>
      <c r="AA32" s="608"/>
      <c r="AB32" s="852"/>
      <c r="AC32" s="877"/>
      <c r="AD32" s="877"/>
      <c r="AE32" s="877"/>
      <c r="AF32" s="877"/>
      <c r="AG32" s="877"/>
      <c r="AH32" s="877"/>
      <c r="AI32" s="877"/>
      <c r="AJ32" s="877"/>
      <c r="AK32" s="877"/>
      <c r="AL32" s="877"/>
      <c r="AM32" s="877"/>
    </row>
    <row r="33" spans="1:39" s="715" customFormat="1" ht="12" customHeight="1">
      <c r="A33" s="575" t="s">
        <v>62</v>
      </c>
      <c r="B33" s="734">
        <v>36698</v>
      </c>
      <c r="C33" s="712">
        <v>7185</v>
      </c>
      <c r="D33" s="713">
        <v>24897</v>
      </c>
      <c r="E33" s="714">
        <v>4616</v>
      </c>
      <c r="F33" s="734">
        <v>11932</v>
      </c>
      <c r="G33" s="712">
        <v>2012</v>
      </c>
      <c r="H33" s="713">
        <v>8494</v>
      </c>
      <c r="I33" s="714">
        <v>1426</v>
      </c>
      <c r="J33" s="858">
        <v>3282</v>
      </c>
      <c r="K33" s="712">
        <v>460</v>
      </c>
      <c r="L33" s="712">
        <v>2305</v>
      </c>
      <c r="M33" s="714">
        <v>517</v>
      </c>
      <c r="N33" s="844"/>
      <c r="O33" s="605"/>
      <c r="P33" s="605"/>
      <c r="Q33" s="605"/>
      <c r="R33" s="608"/>
      <c r="S33" s="608"/>
      <c r="T33" s="608"/>
      <c r="U33" s="608"/>
      <c r="V33" s="608"/>
      <c r="W33" s="608"/>
      <c r="X33" s="608"/>
      <c r="Y33" s="608"/>
      <c r="Z33" s="608"/>
      <c r="AA33" s="608"/>
      <c r="AB33" s="852"/>
      <c r="AC33" s="877"/>
      <c r="AD33" s="877"/>
      <c r="AE33" s="877"/>
      <c r="AF33" s="877"/>
      <c r="AG33" s="877"/>
      <c r="AH33" s="877"/>
      <c r="AI33" s="877"/>
      <c r="AJ33" s="877"/>
      <c r="AK33" s="877"/>
      <c r="AL33" s="877"/>
      <c r="AM33" s="877"/>
    </row>
    <row r="34" spans="1:39" s="715" customFormat="1" ht="12" customHeight="1">
      <c r="A34" s="575" t="s">
        <v>63</v>
      </c>
      <c r="B34" s="734">
        <v>70049</v>
      </c>
      <c r="C34" s="712">
        <v>15151</v>
      </c>
      <c r="D34" s="713">
        <v>46941</v>
      </c>
      <c r="E34" s="714">
        <v>7957</v>
      </c>
      <c r="F34" s="734">
        <v>47867</v>
      </c>
      <c r="G34" s="712">
        <v>10291</v>
      </c>
      <c r="H34" s="713">
        <v>32179</v>
      </c>
      <c r="I34" s="714">
        <v>5397</v>
      </c>
      <c r="J34" s="858">
        <v>4704</v>
      </c>
      <c r="K34" s="712">
        <v>586</v>
      </c>
      <c r="L34" s="712">
        <v>3627</v>
      </c>
      <c r="M34" s="714">
        <v>491</v>
      </c>
      <c r="N34" s="844"/>
      <c r="O34" s="605"/>
      <c r="P34" s="605"/>
      <c r="Q34" s="605"/>
      <c r="R34" s="608"/>
      <c r="S34" s="608"/>
      <c r="T34" s="608"/>
      <c r="U34" s="608"/>
      <c r="V34" s="608"/>
      <c r="W34" s="608"/>
      <c r="X34" s="608"/>
      <c r="Y34" s="608"/>
      <c r="Z34" s="608"/>
      <c r="AA34" s="608"/>
      <c r="AB34" s="852"/>
      <c r="AC34" s="877"/>
      <c r="AD34" s="877"/>
      <c r="AE34" s="877"/>
      <c r="AF34" s="877"/>
      <c r="AG34" s="877"/>
      <c r="AH34" s="877"/>
      <c r="AI34" s="877"/>
      <c r="AJ34" s="877"/>
      <c r="AK34" s="877"/>
      <c r="AL34" s="877"/>
      <c r="AM34" s="877"/>
    </row>
    <row r="35" spans="1:39" s="715" customFormat="1" ht="12" customHeight="1">
      <c r="A35" s="575" t="s">
        <v>64</v>
      </c>
      <c r="B35" s="734">
        <v>31104</v>
      </c>
      <c r="C35" s="712">
        <v>4996</v>
      </c>
      <c r="D35" s="713">
        <v>21334</v>
      </c>
      <c r="E35" s="714">
        <v>4774</v>
      </c>
      <c r="F35" s="734">
        <v>22186</v>
      </c>
      <c r="G35" s="712">
        <v>3358</v>
      </c>
      <c r="H35" s="713">
        <v>14715</v>
      </c>
      <c r="I35" s="714">
        <v>4113</v>
      </c>
      <c r="J35" s="858">
        <v>1357</v>
      </c>
      <c r="K35" s="712">
        <v>194</v>
      </c>
      <c r="L35" s="712">
        <v>1018</v>
      </c>
      <c r="M35" s="714">
        <v>145</v>
      </c>
      <c r="N35" s="844"/>
      <c r="O35" s="605"/>
      <c r="P35" s="605"/>
      <c r="Q35" s="605"/>
      <c r="R35" s="608"/>
      <c r="S35" s="608"/>
      <c r="T35" s="608"/>
      <c r="U35" s="608"/>
      <c r="V35" s="608"/>
      <c r="W35" s="608"/>
      <c r="X35" s="608"/>
      <c r="Y35" s="608"/>
      <c r="Z35" s="608"/>
      <c r="AA35" s="608"/>
      <c r="AB35" s="852"/>
      <c r="AC35" s="877"/>
      <c r="AD35" s="877"/>
      <c r="AE35" s="877"/>
      <c r="AF35" s="877"/>
      <c r="AG35" s="877"/>
      <c r="AH35" s="877"/>
      <c r="AI35" s="877"/>
      <c r="AJ35" s="877"/>
      <c r="AK35" s="877"/>
      <c r="AL35" s="877"/>
      <c r="AM35" s="877"/>
    </row>
    <row r="36" spans="1:39" s="715" customFormat="1" ht="12" customHeight="1">
      <c r="A36" s="575" t="s">
        <v>65</v>
      </c>
      <c r="B36" s="734">
        <v>21486</v>
      </c>
      <c r="C36" s="712">
        <v>4069</v>
      </c>
      <c r="D36" s="713">
        <v>14450</v>
      </c>
      <c r="E36" s="714">
        <v>2967</v>
      </c>
      <c r="F36" s="734">
        <v>9445</v>
      </c>
      <c r="G36" s="712">
        <v>1515</v>
      </c>
      <c r="H36" s="713">
        <v>6548</v>
      </c>
      <c r="I36" s="714">
        <v>1382</v>
      </c>
      <c r="J36" s="858">
        <v>760</v>
      </c>
      <c r="K36" s="712">
        <v>76</v>
      </c>
      <c r="L36" s="712">
        <v>582</v>
      </c>
      <c r="M36" s="714">
        <v>102</v>
      </c>
      <c r="N36" s="844"/>
      <c r="O36" s="605"/>
      <c r="P36" s="605"/>
      <c r="Q36" s="605"/>
      <c r="R36" s="608"/>
      <c r="S36" s="608"/>
      <c r="T36" s="608"/>
      <c r="U36" s="608"/>
      <c r="V36" s="608"/>
      <c r="W36" s="608"/>
      <c r="X36" s="608"/>
      <c r="Y36" s="608"/>
      <c r="Z36" s="608"/>
      <c r="AA36" s="608"/>
      <c r="AB36" s="852"/>
      <c r="AC36" s="877"/>
      <c r="AD36" s="877"/>
      <c r="AE36" s="877"/>
      <c r="AF36" s="877"/>
      <c r="AG36" s="877"/>
      <c r="AH36" s="877"/>
      <c r="AI36" s="877"/>
      <c r="AJ36" s="877"/>
      <c r="AK36" s="877"/>
      <c r="AL36" s="877"/>
      <c r="AM36" s="877"/>
    </row>
    <row r="37" spans="1:39" s="715" customFormat="1" ht="12" customHeight="1">
      <c r="A37" s="575" t="s">
        <v>66</v>
      </c>
      <c r="B37" s="734">
        <v>24405</v>
      </c>
      <c r="C37" s="712">
        <v>4560</v>
      </c>
      <c r="D37" s="713">
        <v>16294</v>
      </c>
      <c r="E37" s="714">
        <v>3551</v>
      </c>
      <c r="F37" s="734">
        <v>11299</v>
      </c>
      <c r="G37" s="712">
        <v>1745</v>
      </c>
      <c r="H37" s="713">
        <v>7950</v>
      </c>
      <c r="I37" s="714">
        <v>1604</v>
      </c>
      <c r="J37" s="858">
        <v>1890</v>
      </c>
      <c r="K37" s="712">
        <v>153</v>
      </c>
      <c r="L37" s="712">
        <v>1546</v>
      </c>
      <c r="M37" s="714">
        <v>191</v>
      </c>
      <c r="N37" s="844"/>
      <c r="O37" s="605"/>
      <c r="P37" s="605"/>
      <c r="Q37" s="605"/>
      <c r="R37" s="608"/>
      <c r="S37" s="608"/>
      <c r="T37" s="608"/>
      <c r="U37" s="608"/>
      <c r="V37" s="608"/>
      <c r="W37" s="608"/>
      <c r="X37" s="608"/>
      <c r="Y37" s="608"/>
      <c r="Z37" s="608"/>
      <c r="AA37" s="608"/>
      <c r="AB37" s="852"/>
      <c r="AC37" s="877"/>
      <c r="AD37" s="877"/>
      <c r="AE37" s="877"/>
      <c r="AF37" s="877"/>
      <c r="AG37" s="877"/>
      <c r="AH37" s="877"/>
      <c r="AI37" s="877"/>
      <c r="AJ37" s="877"/>
      <c r="AK37" s="877"/>
      <c r="AL37" s="877"/>
      <c r="AM37" s="877"/>
    </row>
    <row r="38" spans="1:39" s="715" customFormat="1" ht="12" customHeight="1">
      <c r="A38" s="717" t="s">
        <v>262</v>
      </c>
      <c r="B38" s="729">
        <v>174387</v>
      </c>
      <c r="C38" s="718">
        <v>37115</v>
      </c>
      <c r="D38" s="719">
        <v>117543</v>
      </c>
      <c r="E38" s="720">
        <v>19729</v>
      </c>
      <c r="F38" s="729">
        <v>107572</v>
      </c>
      <c r="G38" s="718">
        <v>22338</v>
      </c>
      <c r="H38" s="719">
        <v>75798</v>
      </c>
      <c r="I38" s="720">
        <v>9436</v>
      </c>
      <c r="J38" s="864">
        <v>8314</v>
      </c>
      <c r="K38" s="718">
        <v>711</v>
      </c>
      <c r="L38" s="718">
        <v>6653</v>
      </c>
      <c r="M38" s="720">
        <v>950</v>
      </c>
      <c r="N38" s="844"/>
      <c r="O38" s="605"/>
      <c r="P38" s="605"/>
      <c r="Q38" s="605"/>
      <c r="R38" s="608"/>
      <c r="S38" s="608"/>
      <c r="T38" s="608"/>
      <c r="U38" s="608"/>
      <c r="V38" s="608"/>
      <c r="W38" s="608"/>
      <c r="X38" s="608"/>
      <c r="Y38" s="608"/>
      <c r="Z38" s="608"/>
      <c r="AA38" s="608"/>
      <c r="AB38" s="852"/>
      <c r="AC38" s="877"/>
      <c r="AD38" s="877"/>
      <c r="AE38" s="877"/>
      <c r="AF38" s="877"/>
      <c r="AG38" s="877"/>
      <c r="AH38" s="877"/>
      <c r="AI38" s="877"/>
      <c r="AJ38" s="877"/>
      <c r="AK38" s="877"/>
      <c r="AL38" s="877"/>
      <c r="AM38" s="877"/>
    </row>
    <row r="39" spans="1:39" s="711" customFormat="1" ht="14.25" customHeight="1">
      <c r="A39" s="501" t="s">
        <v>68</v>
      </c>
      <c r="B39" s="878">
        <v>395781</v>
      </c>
      <c r="C39" s="879">
        <v>76298</v>
      </c>
      <c r="D39" s="880">
        <v>270110</v>
      </c>
      <c r="E39" s="881">
        <v>49373</v>
      </c>
      <c r="F39" s="878">
        <v>196695</v>
      </c>
      <c r="G39" s="879">
        <v>35359</v>
      </c>
      <c r="H39" s="880">
        <v>136405</v>
      </c>
      <c r="I39" s="881">
        <v>24931</v>
      </c>
      <c r="J39" s="882">
        <v>29471</v>
      </c>
      <c r="K39" s="879">
        <v>2630</v>
      </c>
      <c r="L39" s="879">
        <v>21954</v>
      </c>
      <c r="M39" s="881">
        <v>4887</v>
      </c>
      <c r="N39" s="844"/>
      <c r="O39" s="605"/>
      <c r="P39" s="605"/>
      <c r="Q39" s="605"/>
      <c r="R39" s="608"/>
      <c r="S39" s="608"/>
      <c r="T39" s="608"/>
      <c r="U39" s="608"/>
      <c r="V39" s="608"/>
      <c r="W39" s="608"/>
      <c r="X39" s="608"/>
      <c r="Y39" s="608"/>
      <c r="Z39" s="608"/>
      <c r="AA39" s="608"/>
      <c r="AB39" s="852"/>
      <c r="AC39" s="877"/>
      <c r="AD39" s="877"/>
      <c r="AE39" s="877"/>
      <c r="AF39" s="877"/>
      <c r="AG39" s="877"/>
      <c r="AH39" s="877"/>
      <c r="AI39" s="877"/>
      <c r="AJ39" s="877"/>
      <c r="AK39" s="877"/>
      <c r="AL39" s="877"/>
      <c r="AM39" s="877"/>
    </row>
    <row r="40" spans="1:39" s="715" customFormat="1" ht="13.5" customHeight="1">
      <c r="A40" s="575" t="s">
        <v>69</v>
      </c>
      <c r="B40" s="734">
        <v>15013</v>
      </c>
      <c r="C40" s="712">
        <v>3326</v>
      </c>
      <c r="D40" s="713">
        <v>9746</v>
      </c>
      <c r="E40" s="714">
        <v>1941</v>
      </c>
      <c r="F40" s="734">
        <v>9188</v>
      </c>
      <c r="G40" s="712">
        <v>1994</v>
      </c>
      <c r="H40" s="713">
        <v>5908</v>
      </c>
      <c r="I40" s="714">
        <v>1286</v>
      </c>
      <c r="J40" s="858">
        <v>1972</v>
      </c>
      <c r="K40" s="712">
        <v>232</v>
      </c>
      <c r="L40" s="712">
        <v>1465</v>
      </c>
      <c r="M40" s="714">
        <v>275</v>
      </c>
      <c r="N40" s="844"/>
      <c r="O40" s="605"/>
      <c r="P40" s="605"/>
      <c r="Q40" s="605"/>
      <c r="R40" s="608"/>
      <c r="S40" s="608"/>
      <c r="T40" s="608"/>
      <c r="U40" s="608"/>
      <c r="V40" s="608"/>
      <c r="W40" s="608"/>
      <c r="X40" s="608"/>
      <c r="Y40" s="608"/>
      <c r="Z40" s="608"/>
      <c r="AA40" s="608"/>
      <c r="AB40" s="852"/>
      <c r="AC40" s="877"/>
      <c r="AD40" s="877"/>
      <c r="AE40" s="877"/>
      <c r="AF40" s="877"/>
      <c r="AG40" s="877"/>
      <c r="AH40" s="877"/>
      <c r="AI40" s="877"/>
      <c r="AJ40" s="877"/>
      <c r="AK40" s="877"/>
      <c r="AL40" s="877"/>
      <c r="AM40" s="877"/>
    </row>
    <row r="41" spans="1:39" s="715" customFormat="1" ht="13.5" customHeight="1">
      <c r="A41" s="575" t="s">
        <v>70</v>
      </c>
      <c r="B41" s="734">
        <v>12320</v>
      </c>
      <c r="C41" s="712">
        <v>2627</v>
      </c>
      <c r="D41" s="713">
        <v>8153</v>
      </c>
      <c r="E41" s="714">
        <v>1540</v>
      </c>
      <c r="F41" s="734">
        <v>6393</v>
      </c>
      <c r="G41" s="712">
        <v>1183</v>
      </c>
      <c r="H41" s="713">
        <v>4396</v>
      </c>
      <c r="I41" s="714">
        <v>814</v>
      </c>
      <c r="J41" s="858">
        <v>39</v>
      </c>
      <c r="K41" s="712">
        <v>3</v>
      </c>
      <c r="L41" s="712">
        <v>18</v>
      </c>
      <c r="M41" s="714">
        <v>18</v>
      </c>
      <c r="N41" s="844"/>
      <c r="O41" s="605"/>
      <c r="P41" s="605"/>
      <c r="Q41" s="605"/>
      <c r="R41" s="608"/>
      <c r="S41" s="608"/>
      <c r="T41" s="608"/>
      <c r="U41" s="608"/>
      <c r="V41" s="608"/>
      <c r="W41" s="608"/>
      <c r="X41" s="608"/>
      <c r="Y41" s="608"/>
      <c r="Z41" s="608"/>
      <c r="AA41" s="608"/>
      <c r="AB41" s="852"/>
      <c r="AC41" s="877"/>
      <c r="AD41" s="877"/>
      <c r="AE41" s="877"/>
      <c r="AF41" s="877"/>
      <c r="AG41" s="877"/>
      <c r="AH41" s="877"/>
      <c r="AI41" s="877"/>
      <c r="AJ41" s="877"/>
      <c r="AK41" s="877"/>
      <c r="AL41" s="877"/>
      <c r="AM41" s="877"/>
    </row>
    <row r="42" spans="1:39" s="715" customFormat="1" ht="13.5" customHeight="1">
      <c r="A42" s="575" t="s">
        <v>71</v>
      </c>
      <c r="B42" s="734">
        <v>41548</v>
      </c>
      <c r="C42" s="712">
        <v>8294</v>
      </c>
      <c r="D42" s="713">
        <v>28752</v>
      </c>
      <c r="E42" s="714">
        <v>4502</v>
      </c>
      <c r="F42" s="734">
        <v>19117</v>
      </c>
      <c r="G42" s="712">
        <v>3363</v>
      </c>
      <c r="H42" s="713">
        <v>13668</v>
      </c>
      <c r="I42" s="714">
        <v>2086</v>
      </c>
      <c r="J42" s="858">
        <v>2960</v>
      </c>
      <c r="K42" s="712">
        <v>209</v>
      </c>
      <c r="L42" s="712">
        <v>2170</v>
      </c>
      <c r="M42" s="714">
        <v>581</v>
      </c>
      <c r="N42" s="844"/>
      <c r="O42" s="605"/>
      <c r="P42" s="605"/>
      <c r="Q42" s="605"/>
      <c r="R42" s="608"/>
      <c r="S42" s="608"/>
      <c r="T42" s="608"/>
      <c r="U42" s="608"/>
      <c r="V42" s="608"/>
      <c r="W42" s="608"/>
      <c r="X42" s="608"/>
      <c r="Y42" s="608"/>
      <c r="Z42" s="608"/>
      <c r="AA42" s="608"/>
      <c r="AB42" s="852"/>
      <c r="AC42" s="877"/>
      <c r="AD42" s="877"/>
      <c r="AE42" s="877"/>
      <c r="AF42" s="877"/>
      <c r="AG42" s="877"/>
      <c r="AH42" s="877"/>
      <c r="AI42" s="877"/>
      <c r="AJ42" s="877"/>
      <c r="AK42" s="877"/>
      <c r="AL42" s="877"/>
      <c r="AM42" s="877"/>
    </row>
    <row r="43" spans="1:39" s="715" customFormat="1" ht="13.5" customHeight="1">
      <c r="A43" s="575" t="s">
        <v>72</v>
      </c>
      <c r="B43" s="734">
        <v>135805</v>
      </c>
      <c r="C43" s="712">
        <v>25625</v>
      </c>
      <c r="D43" s="713">
        <v>90811</v>
      </c>
      <c r="E43" s="714">
        <v>19369</v>
      </c>
      <c r="F43" s="734">
        <v>76345</v>
      </c>
      <c r="G43" s="712">
        <v>14189</v>
      </c>
      <c r="H43" s="713">
        <v>51051</v>
      </c>
      <c r="I43" s="714">
        <v>11105</v>
      </c>
      <c r="J43" s="858">
        <v>10437</v>
      </c>
      <c r="K43" s="712">
        <v>897</v>
      </c>
      <c r="L43" s="712">
        <v>7533</v>
      </c>
      <c r="M43" s="714">
        <v>2007</v>
      </c>
      <c r="N43" s="844"/>
      <c r="O43" s="605"/>
      <c r="P43" s="605"/>
      <c r="Q43" s="605"/>
      <c r="R43" s="608"/>
      <c r="S43" s="608"/>
      <c r="T43" s="608"/>
      <c r="U43" s="608"/>
      <c r="V43" s="608"/>
      <c r="W43" s="608"/>
      <c r="X43" s="608"/>
      <c r="Y43" s="608"/>
      <c r="Z43" s="608"/>
      <c r="AA43" s="608"/>
      <c r="AB43" s="852"/>
      <c r="AC43" s="877"/>
      <c r="AD43" s="877"/>
      <c r="AE43" s="877"/>
      <c r="AF43" s="877"/>
      <c r="AG43" s="877"/>
      <c r="AH43" s="877"/>
      <c r="AI43" s="877"/>
      <c r="AJ43" s="877"/>
      <c r="AK43" s="877"/>
      <c r="AL43" s="877"/>
      <c r="AM43" s="877"/>
    </row>
    <row r="44" spans="1:39" s="715" customFormat="1" ht="13.5" customHeight="1">
      <c r="A44" s="575" t="s">
        <v>73</v>
      </c>
      <c r="B44" s="734">
        <v>21963</v>
      </c>
      <c r="C44" s="712">
        <v>5038</v>
      </c>
      <c r="D44" s="713">
        <v>14781</v>
      </c>
      <c r="E44" s="714">
        <v>2144</v>
      </c>
      <c r="F44" s="734">
        <v>12235</v>
      </c>
      <c r="G44" s="712">
        <v>2427</v>
      </c>
      <c r="H44" s="713">
        <v>8532</v>
      </c>
      <c r="I44" s="714">
        <v>1276</v>
      </c>
      <c r="J44" s="858">
        <v>709</v>
      </c>
      <c r="K44" s="712">
        <v>53</v>
      </c>
      <c r="L44" s="712">
        <v>586</v>
      </c>
      <c r="M44" s="714">
        <v>70</v>
      </c>
      <c r="N44" s="844"/>
      <c r="O44" s="605"/>
      <c r="P44" s="605"/>
      <c r="Q44" s="605"/>
      <c r="R44" s="608"/>
      <c r="S44" s="608"/>
      <c r="T44" s="608"/>
      <c r="U44" s="608"/>
      <c r="V44" s="608"/>
      <c r="W44" s="608"/>
      <c r="X44" s="608"/>
      <c r="Y44" s="608"/>
      <c r="Z44" s="608"/>
      <c r="AA44" s="608"/>
      <c r="AB44" s="852"/>
      <c r="AC44" s="877"/>
      <c r="AD44" s="877"/>
      <c r="AE44" s="877"/>
      <c r="AF44" s="877"/>
      <c r="AG44" s="877"/>
      <c r="AH44" s="877"/>
      <c r="AI44" s="877"/>
      <c r="AJ44" s="877"/>
      <c r="AK44" s="877"/>
      <c r="AL44" s="877"/>
      <c r="AM44" s="877"/>
    </row>
    <row r="45" spans="1:39" s="724" customFormat="1" ht="13.5" customHeight="1">
      <c r="A45" s="575" t="s">
        <v>74</v>
      </c>
      <c r="B45" s="734">
        <v>55340</v>
      </c>
      <c r="C45" s="712">
        <v>10083</v>
      </c>
      <c r="D45" s="713">
        <v>38946</v>
      </c>
      <c r="E45" s="714">
        <v>6311</v>
      </c>
      <c r="F45" s="734">
        <v>25734</v>
      </c>
      <c r="G45" s="712">
        <v>4532</v>
      </c>
      <c r="H45" s="713">
        <v>18216</v>
      </c>
      <c r="I45" s="714">
        <v>2986</v>
      </c>
      <c r="J45" s="858">
        <v>3218</v>
      </c>
      <c r="K45" s="712">
        <v>232</v>
      </c>
      <c r="L45" s="712">
        <v>2533</v>
      </c>
      <c r="M45" s="714">
        <v>453</v>
      </c>
      <c r="N45" s="844"/>
      <c r="O45" s="605"/>
      <c r="P45" s="605"/>
      <c r="Q45" s="605"/>
      <c r="R45" s="608"/>
      <c r="S45" s="608"/>
      <c r="T45" s="608"/>
      <c r="U45" s="608"/>
      <c r="V45" s="608"/>
      <c r="W45" s="608"/>
      <c r="X45" s="608"/>
      <c r="Y45" s="608"/>
      <c r="Z45" s="608"/>
      <c r="AA45" s="608"/>
      <c r="AB45" s="852"/>
      <c r="AC45" s="877"/>
      <c r="AD45" s="877"/>
      <c r="AE45" s="877"/>
      <c r="AF45" s="877"/>
      <c r="AG45" s="877"/>
      <c r="AH45" s="877"/>
      <c r="AI45" s="877"/>
      <c r="AJ45" s="877"/>
      <c r="AK45" s="877"/>
      <c r="AL45" s="877"/>
      <c r="AM45" s="877"/>
    </row>
    <row r="46" spans="1:39" s="711" customFormat="1" ht="14.25" customHeight="1">
      <c r="A46" s="575" t="s">
        <v>75</v>
      </c>
      <c r="B46" s="734">
        <v>96472</v>
      </c>
      <c r="C46" s="712">
        <v>18292</v>
      </c>
      <c r="D46" s="713">
        <v>66562</v>
      </c>
      <c r="E46" s="714">
        <v>11618</v>
      </c>
      <c r="F46" s="734">
        <v>38419</v>
      </c>
      <c r="G46" s="712">
        <v>6306</v>
      </c>
      <c r="H46" s="713">
        <v>27579</v>
      </c>
      <c r="I46" s="714">
        <v>4534</v>
      </c>
      <c r="J46" s="858">
        <v>8062</v>
      </c>
      <c r="K46" s="712">
        <v>793</v>
      </c>
      <c r="L46" s="712">
        <v>6050</v>
      </c>
      <c r="M46" s="714">
        <v>1219</v>
      </c>
      <c r="N46" s="844"/>
      <c r="O46" s="605"/>
      <c r="P46" s="605"/>
      <c r="Q46" s="605"/>
      <c r="R46" s="608"/>
      <c r="S46" s="608"/>
      <c r="T46" s="608"/>
      <c r="U46" s="608"/>
      <c r="V46" s="608"/>
      <c r="W46" s="608"/>
      <c r="X46" s="608"/>
      <c r="Y46" s="608"/>
      <c r="Z46" s="608"/>
      <c r="AA46" s="608"/>
      <c r="AB46" s="852"/>
      <c r="AC46" s="877"/>
      <c r="AD46" s="877"/>
      <c r="AE46" s="877"/>
      <c r="AF46" s="877"/>
      <c r="AG46" s="877"/>
      <c r="AH46" s="877"/>
      <c r="AI46" s="877"/>
      <c r="AJ46" s="877"/>
      <c r="AK46" s="877"/>
      <c r="AL46" s="877"/>
      <c r="AM46" s="877"/>
    </row>
    <row r="47" spans="1:39" s="715" customFormat="1" ht="13.5" customHeight="1">
      <c r="A47" s="575" t="s">
        <v>201</v>
      </c>
      <c r="B47" s="734">
        <v>17320</v>
      </c>
      <c r="C47" s="712">
        <v>3013</v>
      </c>
      <c r="D47" s="713">
        <v>12359</v>
      </c>
      <c r="E47" s="714">
        <v>1948</v>
      </c>
      <c r="F47" s="734">
        <v>9264</v>
      </c>
      <c r="G47" s="712">
        <v>1365</v>
      </c>
      <c r="H47" s="713">
        <v>7055</v>
      </c>
      <c r="I47" s="714">
        <v>844</v>
      </c>
      <c r="J47" s="858">
        <v>2074</v>
      </c>
      <c r="K47" s="712">
        <v>211</v>
      </c>
      <c r="L47" s="712">
        <v>1599</v>
      </c>
      <c r="M47" s="714">
        <v>264</v>
      </c>
      <c r="N47" s="844"/>
      <c r="O47" s="605"/>
      <c r="P47" s="605"/>
      <c r="Q47" s="605"/>
      <c r="R47" s="608"/>
      <c r="S47" s="608"/>
      <c r="T47" s="608"/>
      <c r="U47" s="608"/>
      <c r="V47" s="608"/>
      <c r="W47" s="608"/>
      <c r="X47" s="608"/>
      <c r="Y47" s="608"/>
      <c r="Z47" s="608"/>
      <c r="AA47" s="608"/>
      <c r="AB47" s="852"/>
      <c r="AC47" s="877"/>
      <c r="AD47" s="877"/>
      <c r="AE47" s="877"/>
      <c r="AF47" s="877"/>
      <c r="AG47" s="877"/>
      <c r="AH47" s="877"/>
      <c r="AI47" s="877"/>
      <c r="AJ47" s="877"/>
      <c r="AK47" s="877"/>
      <c r="AL47" s="877"/>
      <c r="AM47" s="877"/>
    </row>
    <row r="48" spans="1:39" s="715" customFormat="1" ht="24.75" customHeight="1">
      <c r="A48" s="469" t="s">
        <v>77</v>
      </c>
      <c r="B48" s="853">
        <v>169859</v>
      </c>
      <c r="C48" s="854">
        <v>34493</v>
      </c>
      <c r="D48" s="855">
        <v>118780</v>
      </c>
      <c r="E48" s="856">
        <v>16586</v>
      </c>
      <c r="F48" s="853">
        <v>94704</v>
      </c>
      <c r="G48" s="854">
        <v>18376</v>
      </c>
      <c r="H48" s="855">
        <v>67844</v>
      </c>
      <c r="I48" s="856">
        <v>8484</v>
      </c>
      <c r="J48" s="857">
        <v>7556</v>
      </c>
      <c r="K48" s="854">
        <v>536</v>
      </c>
      <c r="L48" s="854">
        <v>6012</v>
      </c>
      <c r="M48" s="856">
        <v>1008</v>
      </c>
      <c r="N48" s="844"/>
      <c r="O48" s="605"/>
      <c r="P48" s="605"/>
      <c r="Q48" s="605"/>
      <c r="R48" s="608"/>
      <c r="S48" s="608"/>
      <c r="T48" s="608"/>
      <c r="U48" s="608"/>
      <c r="V48" s="608"/>
      <c r="W48" s="608"/>
      <c r="X48" s="608"/>
      <c r="Y48" s="608"/>
      <c r="Z48" s="608"/>
      <c r="AA48" s="608"/>
      <c r="AB48" s="852"/>
      <c r="AC48" s="877"/>
      <c r="AD48" s="877"/>
      <c r="AE48" s="877"/>
      <c r="AF48" s="877"/>
      <c r="AG48" s="877"/>
      <c r="AH48" s="877"/>
      <c r="AI48" s="877"/>
      <c r="AJ48" s="877"/>
      <c r="AK48" s="877"/>
      <c r="AL48" s="877"/>
      <c r="AM48" s="877"/>
    </row>
    <row r="49" spans="1:39" s="715" customFormat="1" ht="12.75" customHeight="1">
      <c r="A49" s="575" t="s">
        <v>78</v>
      </c>
      <c r="B49" s="734">
        <v>43675</v>
      </c>
      <c r="C49" s="712">
        <v>8837</v>
      </c>
      <c r="D49" s="713">
        <v>32153</v>
      </c>
      <c r="E49" s="714">
        <v>2685</v>
      </c>
      <c r="F49" s="734">
        <v>28089</v>
      </c>
      <c r="G49" s="712">
        <v>6090</v>
      </c>
      <c r="H49" s="713">
        <v>20543</v>
      </c>
      <c r="I49" s="714">
        <v>1456</v>
      </c>
      <c r="J49" s="858">
        <v>911</v>
      </c>
      <c r="K49" s="712">
        <v>63</v>
      </c>
      <c r="L49" s="712">
        <v>749</v>
      </c>
      <c r="M49" s="714">
        <v>99</v>
      </c>
      <c r="N49" s="844"/>
      <c r="O49" s="605"/>
      <c r="P49" s="605"/>
      <c r="Q49" s="605"/>
      <c r="R49" s="608"/>
      <c r="S49" s="608"/>
      <c r="T49" s="608"/>
      <c r="U49" s="608"/>
      <c r="V49" s="608"/>
      <c r="W49" s="608"/>
      <c r="X49" s="608"/>
      <c r="Y49" s="608"/>
      <c r="Z49" s="608"/>
      <c r="AA49" s="608"/>
      <c r="AB49" s="852"/>
      <c r="AC49" s="877"/>
      <c r="AD49" s="877"/>
      <c r="AE49" s="877"/>
      <c r="AF49" s="877"/>
      <c r="AG49" s="877"/>
      <c r="AH49" s="877"/>
      <c r="AI49" s="877"/>
      <c r="AJ49" s="877"/>
      <c r="AK49" s="877"/>
      <c r="AL49" s="877"/>
      <c r="AM49" s="877"/>
    </row>
    <row r="50" spans="1:39" s="715" customFormat="1" ht="12.75" customHeight="1">
      <c r="A50" s="575" t="s">
        <v>79</v>
      </c>
      <c r="B50" s="734">
        <v>5716</v>
      </c>
      <c r="C50" s="712">
        <v>1965</v>
      </c>
      <c r="D50" s="713">
        <v>3405</v>
      </c>
      <c r="E50" s="714">
        <v>346</v>
      </c>
      <c r="F50" s="734">
        <v>2881</v>
      </c>
      <c r="G50" s="712">
        <v>828</v>
      </c>
      <c r="H50" s="713">
        <v>1895</v>
      </c>
      <c r="I50" s="714">
        <v>158</v>
      </c>
      <c r="J50" s="858">
        <v>30</v>
      </c>
      <c r="K50" s="712">
        <v>1</v>
      </c>
      <c r="L50" s="712">
        <v>24</v>
      </c>
      <c r="M50" s="714">
        <v>5</v>
      </c>
      <c r="N50" s="844"/>
      <c r="O50" s="605"/>
      <c r="P50" s="605"/>
      <c r="Q50" s="605"/>
      <c r="R50" s="608"/>
      <c r="S50" s="608"/>
      <c r="T50" s="608"/>
      <c r="U50" s="608"/>
      <c r="V50" s="608"/>
      <c r="W50" s="608"/>
      <c r="X50" s="608"/>
      <c r="Y50" s="608"/>
      <c r="Z50" s="608"/>
      <c r="AA50" s="608"/>
      <c r="AB50" s="852"/>
      <c r="AC50" s="877"/>
      <c r="AD50" s="877"/>
      <c r="AE50" s="877"/>
      <c r="AF50" s="877"/>
      <c r="AG50" s="877"/>
      <c r="AH50" s="877"/>
      <c r="AI50" s="877"/>
      <c r="AJ50" s="877"/>
      <c r="AK50" s="877"/>
      <c r="AL50" s="877"/>
      <c r="AM50" s="877"/>
    </row>
    <row r="51" spans="1:39" s="715" customFormat="1" ht="12.75" customHeight="1">
      <c r="A51" s="575" t="s">
        <v>80</v>
      </c>
      <c r="B51" s="734">
        <v>10074</v>
      </c>
      <c r="C51" s="712">
        <v>1765</v>
      </c>
      <c r="D51" s="713">
        <v>7304</v>
      </c>
      <c r="E51" s="714">
        <v>1005</v>
      </c>
      <c r="F51" s="734">
        <v>6894</v>
      </c>
      <c r="G51" s="712">
        <v>1186</v>
      </c>
      <c r="H51" s="713">
        <v>5027</v>
      </c>
      <c r="I51" s="714">
        <v>681</v>
      </c>
      <c r="J51" s="858">
        <v>578</v>
      </c>
      <c r="K51" s="712">
        <v>53</v>
      </c>
      <c r="L51" s="712">
        <v>479</v>
      </c>
      <c r="M51" s="714">
        <v>46</v>
      </c>
      <c r="N51" s="844"/>
      <c r="O51" s="605"/>
      <c r="P51" s="605"/>
      <c r="Q51" s="605"/>
      <c r="R51" s="608"/>
      <c r="S51" s="608"/>
      <c r="T51" s="608"/>
      <c r="U51" s="608"/>
      <c r="V51" s="608"/>
      <c r="W51" s="608"/>
      <c r="X51" s="608"/>
      <c r="Y51" s="608"/>
      <c r="Z51" s="608"/>
      <c r="AA51" s="608"/>
      <c r="AB51" s="852"/>
      <c r="AC51" s="877"/>
      <c r="AD51" s="877"/>
      <c r="AE51" s="877"/>
      <c r="AF51" s="877"/>
      <c r="AG51" s="877"/>
      <c r="AH51" s="877"/>
      <c r="AI51" s="877"/>
      <c r="AJ51" s="877"/>
      <c r="AK51" s="877"/>
      <c r="AL51" s="877"/>
      <c r="AM51" s="877"/>
    </row>
    <row r="52" spans="1:39" s="724" customFormat="1" ht="12.75" customHeight="1">
      <c r="A52" s="575" t="s">
        <v>81</v>
      </c>
      <c r="B52" s="734">
        <v>11947</v>
      </c>
      <c r="C52" s="712">
        <v>2920</v>
      </c>
      <c r="D52" s="713">
        <v>7668</v>
      </c>
      <c r="E52" s="714">
        <v>1359</v>
      </c>
      <c r="F52" s="734">
        <v>5561</v>
      </c>
      <c r="G52" s="712">
        <v>1043</v>
      </c>
      <c r="H52" s="713">
        <v>3809</v>
      </c>
      <c r="I52" s="714">
        <v>709</v>
      </c>
      <c r="J52" s="858">
        <v>206</v>
      </c>
      <c r="K52" s="712">
        <v>16</v>
      </c>
      <c r="L52" s="712">
        <v>168</v>
      </c>
      <c r="M52" s="714">
        <v>22</v>
      </c>
      <c r="N52" s="844"/>
      <c r="O52" s="605"/>
      <c r="P52" s="605"/>
      <c r="Q52" s="605"/>
      <c r="R52" s="608"/>
      <c r="S52" s="608"/>
      <c r="T52" s="608"/>
      <c r="U52" s="608"/>
      <c r="V52" s="608"/>
      <c r="W52" s="608"/>
      <c r="X52" s="608"/>
      <c r="Y52" s="608"/>
      <c r="Z52" s="608"/>
      <c r="AA52" s="608"/>
      <c r="AB52" s="852"/>
      <c r="AC52" s="877"/>
      <c r="AD52" s="877"/>
      <c r="AE52" s="877"/>
      <c r="AF52" s="877"/>
      <c r="AG52" s="877"/>
      <c r="AH52" s="877"/>
      <c r="AI52" s="877"/>
      <c r="AJ52" s="877"/>
      <c r="AK52" s="877"/>
      <c r="AL52" s="877"/>
      <c r="AM52" s="877"/>
    </row>
    <row r="53" spans="1:39" s="715" customFormat="1" ht="12.75" customHeight="1">
      <c r="A53" s="575" t="s">
        <v>82</v>
      </c>
      <c r="B53" s="734">
        <v>10224</v>
      </c>
      <c r="C53" s="712">
        <v>1491</v>
      </c>
      <c r="D53" s="713">
        <v>7525</v>
      </c>
      <c r="E53" s="714">
        <v>1208</v>
      </c>
      <c r="F53" s="734">
        <v>8078</v>
      </c>
      <c r="G53" s="712">
        <v>1265</v>
      </c>
      <c r="H53" s="713">
        <v>5940</v>
      </c>
      <c r="I53" s="714">
        <v>873</v>
      </c>
      <c r="J53" s="858">
        <v>542</v>
      </c>
      <c r="K53" s="712">
        <v>18</v>
      </c>
      <c r="L53" s="712">
        <v>408</v>
      </c>
      <c r="M53" s="714">
        <v>116</v>
      </c>
      <c r="N53" s="844"/>
      <c r="O53" s="605"/>
      <c r="P53" s="605"/>
      <c r="Q53" s="605"/>
      <c r="R53" s="608"/>
      <c r="S53" s="608"/>
      <c r="T53" s="608"/>
      <c r="U53" s="608"/>
      <c r="V53" s="608"/>
      <c r="W53" s="608"/>
      <c r="X53" s="608"/>
      <c r="Y53" s="608"/>
      <c r="Z53" s="608"/>
      <c r="AA53" s="608"/>
      <c r="AB53" s="852"/>
      <c r="AC53" s="877"/>
      <c r="AD53" s="877"/>
      <c r="AE53" s="877"/>
      <c r="AF53" s="877"/>
      <c r="AG53" s="877"/>
      <c r="AH53" s="877"/>
      <c r="AI53" s="877"/>
      <c r="AJ53" s="877"/>
      <c r="AK53" s="877"/>
      <c r="AL53" s="877"/>
      <c r="AM53" s="877"/>
    </row>
    <row r="54" spans="1:39" s="711" customFormat="1" ht="12.75" customHeight="1">
      <c r="A54" s="725" t="s">
        <v>83</v>
      </c>
      <c r="B54" s="734">
        <v>16679</v>
      </c>
      <c r="C54" s="712">
        <v>2277</v>
      </c>
      <c r="D54" s="713">
        <v>12736</v>
      </c>
      <c r="E54" s="714">
        <v>1666</v>
      </c>
      <c r="F54" s="734">
        <v>10420</v>
      </c>
      <c r="G54" s="712">
        <v>1986</v>
      </c>
      <c r="H54" s="713">
        <v>7611</v>
      </c>
      <c r="I54" s="714">
        <v>823</v>
      </c>
      <c r="J54" s="858">
        <v>329</v>
      </c>
      <c r="K54" s="712">
        <v>24</v>
      </c>
      <c r="L54" s="712">
        <v>274</v>
      </c>
      <c r="M54" s="714">
        <v>31</v>
      </c>
      <c r="N54" s="844"/>
      <c r="O54" s="605"/>
      <c r="P54" s="605"/>
      <c r="Q54" s="605"/>
      <c r="R54" s="608"/>
      <c r="S54" s="608"/>
      <c r="T54" s="608"/>
      <c r="U54" s="608"/>
      <c r="V54" s="608"/>
      <c r="W54" s="608"/>
      <c r="X54" s="608"/>
      <c r="Y54" s="608"/>
      <c r="Z54" s="608"/>
      <c r="AA54" s="608"/>
      <c r="AB54" s="852"/>
      <c r="AC54" s="877"/>
      <c r="AD54" s="877"/>
      <c r="AE54" s="877"/>
      <c r="AF54" s="877"/>
      <c r="AG54" s="877"/>
      <c r="AH54" s="877"/>
      <c r="AI54" s="877"/>
      <c r="AJ54" s="877"/>
      <c r="AK54" s="877"/>
      <c r="AL54" s="877"/>
      <c r="AM54" s="877"/>
    </row>
    <row r="55" spans="1:39" s="715" customFormat="1" ht="12.75" customHeight="1">
      <c r="A55" s="575" t="s">
        <v>84</v>
      </c>
      <c r="B55" s="734">
        <v>71544</v>
      </c>
      <c r="C55" s="712">
        <v>15238</v>
      </c>
      <c r="D55" s="713">
        <v>47989</v>
      </c>
      <c r="E55" s="714">
        <v>8317</v>
      </c>
      <c r="F55" s="734">
        <v>32781</v>
      </c>
      <c r="G55" s="712">
        <v>5978</v>
      </c>
      <c r="H55" s="713">
        <v>23019</v>
      </c>
      <c r="I55" s="714">
        <v>3784</v>
      </c>
      <c r="J55" s="858">
        <v>4960</v>
      </c>
      <c r="K55" s="712">
        <v>361</v>
      </c>
      <c r="L55" s="712">
        <v>3910</v>
      </c>
      <c r="M55" s="714">
        <v>689</v>
      </c>
      <c r="N55" s="844"/>
      <c r="O55" s="605"/>
      <c r="P55" s="605"/>
      <c r="Q55" s="605"/>
      <c r="R55" s="608"/>
      <c r="S55" s="608"/>
      <c r="T55" s="608"/>
      <c r="U55" s="608"/>
      <c r="V55" s="608"/>
      <c r="W55" s="608"/>
      <c r="X55" s="608"/>
      <c r="Y55" s="608"/>
      <c r="Z55" s="608"/>
      <c r="AA55" s="608"/>
      <c r="AB55" s="852"/>
      <c r="AC55" s="877"/>
      <c r="AD55" s="877"/>
      <c r="AE55" s="877"/>
      <c r="AF55" s="877"/>
      <c r="AG55" s="877"/>
      <c r="AH55" s="877"/>
      <c r="AI55" s="877"/>
      <c r="AJ55" s="877"/>
      <c r="AK55" s="877"/>
      <c r="AL55" s="877"/>
      <c r="AM55" s="877"/>
    </row>
    <row r="56" spans="1:39" s="715" customFormat="1" ht="13.5" customHeight="1">
      <c r="A56" s="469" t="s">
        <v>85</v>
      </c>
      <c r="B56" s="853">
        <v>730145</v>
      </c>
      <c r="C56" s="854">
        <v>148653</v>
      </c>
      <c r="D56" s="855">
        <v>497583</v>
      </c>
      <c r="E56" s="856">
        <v>83909</v>
      </c>
      <c r="F56" s="853">
        <v>258071</v>
      </c>
      <c r="G56" s="854">
        <v>44650</v>
      </c>
      <c r="H56" s="855">
        <v>183679</v>
      </c>
      <c r="I56" s="856">
        <v>29742</v>
      </c>
      <c r="J56" s="857">
        <v>30305</v>
      </c>
      <c r="K56" s="854">
        <v>2423</v>
      </c>
      <c r="L56" s="854">
        <v>24204</v>
      </c>
      <c r="M56" s="856">
        <v>3678</v>
      </c>
      <c r="N56" s="844"/>
      <c r="O56" s="605"/>
      <c r="P56" s="605"/>
      <c r="Q56" s="605"/>
      <c r="R56" s="608"/>
      <c r="S56" s="608"/>
      <c r="T56" s="608"/>
      <c r="U56" s="608"/>
      <c r="V56" s="608"/>
      <c r="W56" s="608"/>
      <c r="X56" s="608"/>
      <c r="Y56" s="608"/>
      <c r="Z56" s="608"/>
      <c r="AA56" s="608"/>
      <c r="AB56" s="852"/>
      <c r="AC56" s="877"/>
      <c r="AD56" s="877"/>
      <c r="AE56" s="877"/>
      <c r="AF56" s="877"/>
      <c r="AG56" s="877"/>
      <c r="AH56" s="877"/>
      <c r="AI56" s="877"/>
      <c r="AJ56" s="877"/>
      <c r="AK56" s="877"/>
      <c r="AL56" s="877"/>
      <c r="AM56" s="877"/>
    </row>
    <row r="57" spans="1:39" s="715" customFormat="1" ht="13.5" customHeight="1">
      <c r="A57" s="575" t="s">
        <v>86</v>
      </c>
      <c r="B57" s="734">
        <v>133133</v>
      </c>
      <c r="C57" s="712">
        <v>28131</v>
      </c>
      <c r="D57" s="713">
        <v>91129</v>
      </c>
      <c r="E57" s="714">
        <v>13873</v>
      </c>
      <c r="F57" s="734">
        <v>38263</v>
      </c>
      <c r="G57" s="712">
        <v>6867</v>
      </c>
      <c r="H57" s="713">
        <v>26811</v>
      </c>
      <c r="I57" s="714">
        <v>4585</v>
      </c>
      <c r="J57" s="858">
        <v>3414</v>
      </c>
      <c r="K57" s="712">
        <v>299</v>
      </c>
      <c r="L57" s="712">
        <v>2590</v>
      </c>
      <c r="M57" s="714">
        <v>525</v>
      </c>
      <c r="N57" s="844"/>
      <c r="O57" s="605"/>
      <c r="P57" s="605"/>
      <c r="Q57" s="605"/>
      <c r="R57" s="608"/>
      <c r="S57" s="608"/>
      <c r="T57" s="608"/>
      <c r="U57" s="608"/>
      <c r="V57" s="608"/>
      <c r="W57" s="608"/>
      <c r="X57" s="608"/>
      <c r="Y57" s="608"/>
      <c r="Z57" s="608"/>
      <c r="AA57" s="608"/>
      <c r="AB57" s="852"/>
      <c r="AC57" s="877"/>
      <c r="AD57" s="877"/>
      <c r="AE57" s="877"/>
      <c r="AF57" s="877"/>
      <c r="AG57" s="877"/>
      <c r="AH57" s="877"/>
      <c r="AI57" s="877"/>
      <c r="AJ57" s="877"/>
      <c r="AK57" s="877"/>
      <c r="AL57" s="877"/>
      <c r="AM57" s="877"/>
    </row>
    <row r="58" spans="1:39" s="715" customFormat="1" ht="13.5" customHeight="1">
      <c r="A58" s="575" t="s">
        <v>264</v>
      </c>
      <c r="B58" s="734">
        <v>20009</v>
      </c>
      <c r="C58" s="712">
        <v>5386</v>
      </c>
      <c r="D58" s="713">
        <v>12857</v>
      </c>
      <c r="E58" s="714">
        <v>1766</v>
      </c>
      <c r="F58" s="734">
        <v>8065</v>
      </c>
      <c r="G58" s="712">
        <v>1556</v>
      </c>
      <c r="H58" s="713">
        <v>5739</v>
      </c>
      <c r="I58" s="714">
        <v>770</v>
      </c>
      <c r="J58" s="858">
        <v>822</v>
      </c>
      <c r="K58" s="712">
        <v>12</v>
      </c>
      <c r="L58" s="712">
        <v>763</v>
      </c>
      <c r="M58" s="714">
        <v>47</v>
      </c>
      <c r="N58" s="844"/>
      <c r="O58" s="605"/>
      <c r="P58" s="605"/>
      <c r="Q58" s="605"/>
      <c r="R58" s="608"/>
      <c r="S58" s="608"/>
      <c r="T58" s="608"/>
      <c r="U58" s="608"/>
      <c r="V58" s="608"/>
      <c r="W58" s="608"/>
      <c r="X58" s="608"/>
      <c r="Y58" s="608"/>
      <c r="Z58" s="608"/>
      <c r="AA58" s="608"/>
      <c r="AB58" s="852"/>
      <c r="AC58" s="877"/>
      <c r="AD58" s="877"/>
      <c r="AE58" s="877"/>
      <c r="AF58" s="877"/>
      <c r="AG58" s="877"/>
      <c r="AH58" s="877"/>
      <c r="AI58" s="877"/>
      <c r="AJ58" s="877"/>
      <c r="AK58" s="877"/>
      <c r="AL58" s="877"/>
      <c r="AM58" s="877"/>
    </row>
    <row r="59" spans="1:39" s="715" customFormat="1" ht="13.5" customHeight="1">
      <c r="A59" s="575" t="s">
        <v>88</v>
      </c>
      <c r="B59" s="734">
        <v>19313</v>
      </c>
      <c r="C59" s="712">
        <v>3449</v>
      </c>
      <c r="D59" s="713">
        <v>13869</v>
      </c>
      <c r="E59" s="714">
        <v>1995</v>
      </c>
      <c r="F59" s="734">
        <v>9474</v>
      </c>
      <c r="G59" s="712">
        <v>1516</v>
      </c>
      <c r="H59" s="713">
        <v>7069</v>
      </c>
      <c r="I59" s="714">
        <v>889</v>
      </c>
      <c r="J59" s="858">
        <v>1201</v>
      </c>
      <c r="K59" s="712">
        <v>47</v>
      </c>
      <c r="L59" s="712">
        <v>1087</v>
      </c>
      <c r="M59" s="714">
        <v>67</v>
      </c>
      <c r="N59" s="844"/>
      <c r="O59" s="605"/>
      <c r="P59" s="605"/>
      <c r="Q59" s="605"/>
      <c r="R59" s="608"/>
      <c r="S59" s="608"/>
      <c r="T59" s="608"/>
      <c r="U59" s="608"/>
      <c r="V59" s="608"/>
      <c r="W59" s="608"/>
      <c r="X59" s="608"/>
      <c r="Y59" s="608"/>
      <c r="Z59" s="608"/>
      <c r="AA59" s="608"/>
      <c r="AB59" s="852"/>
      <c r="AC59" s="877"/>
      <c r="AD59" s="877"/>
      <c r="AE59" s="877"/>
      <c r="AF59" s="877"/>
      <c r="AG59" s="877"/>
      <c r="AH59" s="877"/>
      <c r="AI59" s="877"/>
      <c r="AJ59" s="877"/>
      <c r="AK59" s="877"/>
      <c r="AL59" s="877"/>
      <c r="AM59" s="877"/>
    </row>
    <row r="60" spans="1:39" s="724" customFormat="1" ht="13.5" customHeight="1">
      <c r="A60" s="575" t="s">
        <v>89</v>
      </c>
      <c r="B60" s="734">
        <v>85311</v>
      </c>
      <c r="C60" s="712">
        <v>18433</v>
      </c>
      <c r="D60" s="713">
        <v>56646</v>
      </c>
      <c r="E60" s="714">
        <v>10232</v>
      </c>
      <c r="F60" s="734">
        <v>25069</v>
      </c>
      <c r="G60" s="712">
        <v>4209</v>
      </c>
      <c r="H60" s="713">
        <v>17744</v>
      </c>
      <c r="I60" s="714">
        <v>3116</v>
      </c>
      <c r="J60" s="858">
        <v>3476</v>
      </c>
      <c r="K60" s="712">
        <v>367</v>
      </c>
      <c r="L60" s="712">
        <v>2629</v>
      </c>
      <c r="M60" s="714">
        <v>480</v>
      </c>
      <c r="N60" s="844"/>
      <c r="O60" s="605"/>
      <c r="P60" s="605"/>
      <c r="Q60" s="605"/>
      <c r="R60" s="608"/>
      <c r="S60" s="608"/>
      <c r="T60" s="608"/>
      <c r="U60" s="608"/>
      <c r="V60" s="608"/>
      <c r="W60" s="608"/>
      <c r="X60" s="608"/>
      <c r="Y60" s="608"/>
      <c r="Z60" s="608"/>
      <c r="AA60" s="608"/>
      <c r="AB60" s="852"/>
      <c r="AC60" s="877"/>
      <c r="AD60" s="877"/>
      <c r="AE60" s="877"/>
      <c r="AF60" s="877"/>
      <c r="AG60" s="877"/>
      <c r="AH60" s="877"/>
      <c r="AI60" s="877"/>
      <c r="AJ60" s="877"/>
      <c r="AK60" s="877"/>
      <c r="AL60" s="877"/>
      <c r="AM60" s="877"/>
    </row>
    <row r="61" spans="1:39" s="715" customFormat="1" ht="13.5" customHeight="1">
      <c r="A61" s="575" t="s">
        <v>90</v>
      </c>
      <c r="B61" s="734">
        <v>38761</v>
      </c>
      <c r="C61" s="712">
        <v>7143</v>
      </c>
      <c r="D61" s="713">
        <v>28103</v>
      </c>
      <c r="E61" s="714">
        <v>3515</v>
      </c>
      <c r="F61" s="734">
        <v>13233</v>
      </c>
      <c r="G61" s="712">
        <v>2152</v>
      </c>
      <c r="H61" s="713">
        <v>9843</v>
      </c>
      <c r="I61" s="714">
        <v>1238</v>
      </c>
      <c r="J61" s="858">
        <v>743</v>
      </c>
      <c r="K61" s="712">
        <v>104</v>
      </c>
      <c r="L61" s="712">
        <v>576</v>
      </c>
      <c r="M61" s="714">
        <v>63</v>
      </c>
      <c r="N61" s="844"/>
      <c r="O61" s="605"/>
      <c r="P61" s="605"/>
      <c r="Q61" s="605"/>
      <c r="R61" s="608"/>
      <c r="S61" s="608"/>
      <c r="T61" s="608"/>
      <c r="U61" s="608"/>
      <c r="V61" s="608"/>
      <c r="W61" s="608"/>
      <c r="X61" s="608"/>
      <c r="Y61" s="608"/>
      <c r="Z61" s="608"/>
      <c r="AA61" s="608"/>
      <c r="AB61" s="852"/>
      <c r="AC61" s="877"/>
      <c r="AD61" s="877"/>
      <c r="AE61" s="877"/>
      <c r="AF61" s="877"/>
      <c r="AG61" s="877"/>
      <c r="AH61" s="877"/>
      <c r="AI61" s="877"/>
      <c r="AJ61" s="877"/>
      <c r="AK61" s="877"/>
      <c r="AL61" s="877"/>
      <c r="AM61" s="877"/>
    </row>
    <row r="62" spans="1:39" s="715" customFormat="1" ht="13.5" customHeight="1">
      <c r="A62" s="575" t="s">
        <v>91</v>
      </c>
      <c r="B62" s="734">
        <v>36355</v>
      </c>
      <c r="C62" s="712">
        <v>9054</v>
      </c>
      <c r="D62" s="713">
        <v>23710</v>
      </c>
      <c r="E62" s="714">
        <v>3591</v>
      </c>
      <c r="F62" s="734">
        <v>12972</v>
      </c>
      <c r="G62" s="712">
        <v>2426</v>
      </c>
      <c r="H62" s="713">
        <v>9285</v>
      </c>
      <c r="I62" s="714">
        <v>1261</v>
      </c>
      <c r="J62" s="858">
        <v>890</v>
      </c>
      <c r="K62" s="712">
        <v>52</v>
      </c>
      <c r="L62" s="712">
        <v>735</v>
      </c>
      <c r="M62" s="714">
        <v>103</v>
      </c>
      <c r="N62" s="844"/>
      <c r="O62" s="605"/>
      <c r="P62" s="605"/>
      <c r="Q62" s="605"/>
      <c r="R62" s="608"/>
      <c r="S62" s="608"/>
      <c r="T62" s="608"/>
      <c r="U62" s="608"/>
      <c r="V62" s="608"/>
      <c r="W62" s="608"/>
      <c r="X62" s="608"/>
      <c r="Y62" s="608"/>
      <c r="Z62" s="608"/>
      <c r="AA62" s="608"/>
      <c r="AB62" s="852"/>
      <c r="AC62" s="877"/>
      <c r="AD62" s="877"/>
      <c r="AE62" s="877"/>
      <c r="AF62" s="877"/>
      <c r="AG62" s="877"/>
      <c r="AH62" s="877"/>
      <c r="AI62" s="877"/>
      <c r="AJ62" s="877"/>
      <c r="AK62" s="877"/>
      <c r="AL62" s="877"/>
      <c r="AM62" s="877"/>
    </row>
    <row r="63" spans="1:39" s="715" customFormat="1" ht="13.5" customHeight="1">
      <c r="A63" s="575" t="s">
        <v>92</v>
      </c>
      <c r="B63" s="734">
        <v>72558</v>
      </c>
      <c r="C63" s="712">
        <v>15223</v>
      </c>
      <c r="D63" s="713">
        <v>49294</v>
      </c>
      <c r="E63" s="714">
        <v>8041</v>
      </c>
      <c r="F63" s="734">
        <v>20382</v>
      </c>
      <c r="G63" s="712">
        <v>3623</v>
      </c>
      <c r="H63" s="713">
        <v>14336</v>
      </c>
      <c r="I63" s="714">
        <v>2423</v>
      </c>
      <c r="J63" s="858">
        <v>1648</v>
      </c>
      <c r="K63" s="712">
        <v>120</v>
      </c>
      <c r="L63" s="712">
        <v>1347</v>
      </c>
      <c r="M63" s="714">
        <v>181</v>
      </c>
      <c r="N63" s="844"/>
      <c r="O63" s="605"/>
      <c r="P63" s="605"/>
      <c r="Q63" s="605"/>
      <c r="R63" s="608"/>
      <c r="S63" s="608"/>
      <c r="T63" s="608"/>
      <c r="U63" s="608"/>
      <c r="V63" s="608"/>
      <c r="W63" s="608"/>
      <c r="X63" s="608"/>
      <c r="Y63" s="608"/>
      <c r="Z63" s="608"/>
      <c r="AA63" s="608"/>
      <c r="AB63" s="852"/>
      <c r="AC63" s="877"/>
      <c r="AD63" s="877"/>
      <c r="AE63" s="877"/>
      <c r="AF63" s="877"/>
      <c r="AG63" s="877"/>
      <c r="AH63" s="877"/>
      <c r="AI63" s="877"/>
      <c r="AJ63" s="877"/>
      <c r="AK63" s="877"/>
      <c r="AL63" s="877"/>
      <c r="AM63" s="877"/>
    </row>
    <row r="64" spans="1:39" s="715" customFormat="1" ht="13.5" customHeight="1">
      <c r="A64" s="575" t="s">
        <v>93</v>
      </c>
      <c r="B64" s="734">
        <v>43572</v>
      </c>
      <c r="C64" s="712">
        <v>7792</v>
      </c>
      <c r="D64" s="713">
        <v>30541</v>
      </c>
      <c r="E64" s="714">
        <v>5239</v>
      </c>
      <c r="F64" s="734">
        <v>14509</v>
      </c>
      <c r="G64" s="712">
        <v>2384</v>
      </c>
      <c r="H64" s="713">
        <v>10559</v>
      </c>
      <c r="I64" s="714">
        <v>1566</v>
      </c>
      <c r="J64" s="858">
        <v>281</v>
      </c>
      <c r="K64" s="712">
        <v>9</v>
      </c>
      <c r="L64" s="712">
        <v>228</v>
      </c>
      <c r="M64" s="714">
        <v>44</v>
      </c>
      <c r="N64" s="844"/>
      <c r="O64" s="605"/>
      <c r="P64" s="605"/>
      <c r="Q64" s="605"/>
      <c r="R64" s="608"/>
      <c r="S64" s="608"/>
      <c r="T64" s="608"/>
      <c r="U64" s="608"/>
      <c r="V64" s="608"/>
      <c r="W64" s="608"/>
      <c r="X64" s="608"/>
      <c r="Y64" s="608"/>
      <c r="Z64" s="608"/>
      <c r="AA64" s="608"/>
      <c r="AB64" s="852"/>
      <c r="AC64" s="877"/>
      <c r="AD64" s="877"/>
      <c r="AE64" s="877"/>
      <c r="AF64" s="877"/>
      <c r="AG64" s="877"/>
      <c r="AH64" s="877"/>
      <c r="AI64" s="877"/>
      <c r="AJ64" s="877"/>
      <c r="AK64" s="877"/>
      <c r="AL64" s="877"/>
      <c r="AM64" s="877"/>
    </row>
    <row r="65" spans="1:39" s="715" customFormat="1" ht="13.5" customHeight="1">
      <c r="A65" s="575" t="s">
        <v>94</v>
      </c>
      <c r="B65" s="734">
        <v>62906</v>
      </c>
      <c r="C65" s="712">
        <v>11096</v>
      </c>
      <c r="D65" s="713">
        <v>42557</v>
      </c>
      <c r="E65" s="714">
        <v>9253</v>
      </c>
      <c r="F65" s="734">
        <v>20917</v>
      </c>
      <c r="G65" s="712">
        <v>3270</v>
      </c>
      <c r="H65" s="713">
        <v>14969</v>
      </c>
      <c r="I65" s="714">
        <v>2678</v>
      </c>
      <c r="J65" s="858">
        <v>3723</v>
      </c>
      <c r="K65" s="712">
        <v>290</v>
      </c>
      <c r="L65" s="712">
        <v>3037</v>
      </c>
      <c r="M65" s="714">
        <v>396</v>
      </c>
      <c r="N65" s="844"/>
      <c r="O65" s="605"/>
      <c r="P65" s="605"/>
      <c r="Q65" s="605"/>
      <c r="R65" s="608"/>
      <c r="S65" s="608"/>
      <c r="T65" s="608"/>
      <c r="U65" s="608"/>
      <c r="V65" s="608"/>
      <c r="W65" s="608"/>
      <c r="X65" s="608"/>
      <c r="Y65" s="608"/>
      <c r="Z65" s="608"/>
      <c r="AA65" s="608"/>
      <c r="AB65" s="852"/>
      <c r="AC65" s="877"/>
      <c r="AD65" s="877"/>
      <c r="AE65" s="877"/>
      <c r="AF65" s="877"/>
      <c r="AG65" s="877"/>
      <c r="AH65" s="877"/>
      <c r="AI65" s="877"/>
      <c r="AJ65" s="877"/>
      <c r="AK65" s="877"/>
      <c r="AL65" s="877"/>
      <c r="AM65" s="877"/>
    </row>
    <row r="66" spans="1:39" s="724" customFormat="1" ht="13.5" customHeight="1">
      <c r="A66" s="575" t="s">
        <v>95</v>
      </c>
      <c r="B66" s="734">
        <v>50267</v>
      </c>
      <c r="C66" s="712">
        <v>11016</v>
      </c>
      <c r="D66" s="713">
        <v>33591</v>
      </c>
      <c r="E66" s="714">
        <v>5660</v>
      </c>
      <c r="F66" s="734">
        <v>22764</v>
      </c>
      <c r="G66" s="712">
        <v>3951</v>
      </c>
      <c r="H66" s="713">
        <v>16220</v>
      </c>
      <c r="I66" s="714">
        <v>2593</v>
      </c>
      <c r="J66" s="858">
        <v>1318</v>
      </c>
      <c r="K66" s="712">
        <v>181</v>
      </c>
      <c r="L66" s="712">
        <v>959</v>
      </c>
      <c r="M66" s="714">
        <v>178</v>
      </c>
      <c r="N66" s="844"/>
      <c r="O66" s="605"/>
      <c r="P66" s="605"/>
      <c r="Q66" s="605"/>
      <c r="R66" s="608"/>
      <c r="S66" s="608"/>
      <c r="T66" s="608"/>
      <c r="U66" s="608"/>
      <c r="V66" s="608"/>
      <c r="W66" s="608"/>
      <c r="X66" s="608"/>
      <c r="Y66" s="608"/>
      <c r="Z66" s="608"/>
      <c r="AA66" s="608"/>
      <c r="AB66" s="852"/>
      <c r="AC66" s="877"/>
      <c r="AD66" s="877"/>
      <c r="AE66" s="877"/>
      <c r="AF66" s="877"/>
      <c r="AG66" s="877"/>
      <c r="AH66" s="877"/>
      <c r="AI66" s="877"/>
      <c r="AJ66" s="877"/>
      <c r="AK66" s="877"/>
      <c r="AL66" s="877"/>
      <c r="AM66" s="877"/>
    </row>
    <row r="67" spans="1:39" s="715" customFormat="1" ht="13.5" customHeight="1">
      <c r="A67" s="575" t="s">
        <v>96</v>
      </c>
      <c r="B67" s="734">
        <v>24779</v>
      </c>
      <c r="C67" s="712">
        <v>4726</v>
      </c>
      <c r="D67" s="713">
        <v>16952</v>
      </c>
      <c r="E67" s="714">
        <v>3101</v>
      </c>
      <c r="F67" s="734">
        <v>11392</v>
      </c>
      <c r="G67" s="712">
        <v>2034</v>
      </c>
      <c r="H67" s="713">
        <v>8114</v>
      </c>
      <c r="I67" s="714">
        <v>1244</v>
      </c>
      <c r="J67" s="858">
        <v>1691</v>
      </c>
      <c r="K67" s="712">
        <v>131</v>
      </c>
      <c r="L67" s="712">
        <v>1355</v>
      </c>
      <c r="M67" s="714">
        <v>205</v>
      </c>
      <c r="N67" s="844"/>
      <c r="O67" s="605"/>
      <c r="P67" s="605"/>
      <c r="Q67" s="605"/>
      <c r="R67" s="608"/>
      <c r="S67" s="608"/>
      <c r="T67" s="608"/>
      <c r="U67" s="608"/>
      <c r="V67" s="608"/>
      <c r="W67" s="608"/>
      <c r="X67" s="608"/>
      <c r="Y67" s="608"/>
      <c r="Z67" s="608"/>
      <c r="AA67" s="608"/>
      <c r="AB67" s="852"/>
      <c r="AC67" s="877"/>
      <c r="AD67" s="877"/>
      <c r="AE67" s="877"/>
      <c r="AF67" s="877"/>
      <c r="AG67" s="877"/>
      <c r="AH67" s="877"/>
      <c r="AI67" s="877"/>
      <c r="AJ67" s="877"/>
      <c r="AK67" s="877"/>
      <c r="AL67" s="877"/>
      <c r="AM67" s="877"/>
    </row>
    <row r="68" spans="1:39" s="715" customFormat="1" ht="12.75" customHeight="1">
      <c r="A68" s="575" t="s">
        <v>97</v>
      </c>
      <c r="B68" s="734">
        <v>63665</v>
      </c>
      <c r="C68" s="712">
        <v>12327</v>
      </c>
      <c r="D68" s="713">
        <v>43645</v>
      </c>
      <c r="E68" s="714">
        <v>7693</v>
      </c>
      <c r="F68" s="734">
        <v>23109</v>
      </c>
      <c r="G68" s="712">
        <v>4044</v>
      </c>
      <c r="H68" s="713">
        <v>16191</v>
      </c>
      <c r="I68" s="714">
        <v>2874</v>
      </c>
      <c r="J68" s="858">
        <v>5424</v>
      </c>
      <c r="K68" s="712">
        <v>374</v>
      </c>
      <c r="L68" s="712">
        <v>4465</v>
      </c>
      <c r="M68" s="714">
        <v>585</v>
      </c>
      <c r="N68" s="844"/>
      <c r="O68" s="605"/>
      <c r="P68" s="605"/>
      <c r="Q68" s="605"/>
      <c r="R68" s="608"/>
      <c r="S68" s="608"/>
      <c r="T68" s="608"/>
      <c r="U68" s="608"/>
      <c r="V68" s="608"/>
      <c r="W68" s="608"/>
      <c r="X68" s="608"/>
      <c r="Y68" s="608"/>
      <c r="Z68" s="608"/>
      <c r="AA68" s="608"/>
      <c r="AB68" s="852"/>
      <c r="AC68" s="877"/>
      <c r="AD68" s="877"/>
      <c r="AE68" s="877"/>
      <c r="AF68" s="877"/>
      <c r="AG68" s="877"/>
      <c r="AH68" s="877"/>
      <c r="AI68" s="877"/>
      <c r="AJ68" s="877"/>
      <c r="AK68" s="877"/>
      <c r="AL68" s="877"/>
      <c r="AM68" s="877"/>
    </row>
    <row r="69" spans="1:39" s="711" customFormat="1" ht="12" customHeight="1">
      <c r="A69" s="575" t="s">
        <v>98</v>
      </c>
      <c r="B69" s="859">
        <v>54612</v>
      </c>
      <c r="C69" s="860">
        <v>10268</v>
      </c>
      <c r="D69" s="861">
        <v>37730</v>
      </c>
      <c r="E69" s="862">
        <v>6614</v>
      </c>
      <c r="F69" s="859">
        <v>24610</v>
      </c>
      <c r="G69" s="860">
        <v>4448</v>
      </c>
      <c r="H69" s="861">
        <v>17353</v>
      </c>
      <c r="I69" s="862">
        <v>2809</v>
      </c>
      <c r="J69" s="863">
        <v>5012</v>
      </c>
      <c r="K69" s="860">
        <v>384</v>
      </c>
      <c r="L69" s="860">
        <v>3929</v>
      </c>
      <c r="M69" s="862">
        <v>699</v>
      </c>
      <c r="N69" s="844"/>
      <c r="O69" s="605"/>
      <c r="P69" s="605"/>
      <c r="Q69" s="605"/>
      <c r="R69" s="608"/>
      <c r="S69" s="608"/>
      <c r="T69" s="608"/>
      <c r="U69" s="608"/>
      <c r="V69" s="608"/>
      <c r="W69" s="608"/>
      <c r="X69" s="608"/>
      <c r="Y69" s="608"/>
      <c r="Z69" s="608"/>
      <c r="AA69" s="608"/>
      <c r="AB69" s="852"/>
      <c r="AC69" s="877"/>
      <c r="AD69" s="877"/>
      <c r="AE69" s="877"/>
      <c r="AF69" s="877"/>
      <c r="AG69" s="877"/>
      <c r="AH69" s="877"/>
      <c r="AI69" s="877"/>
      <c r="AJ69" s="877"/>
      <c r="AK69" s="877"/>
      <c r="AL69" s="877"/>
      <c r="AM69" s="877"/>
    </row>
    <row r="70" spans="1:39" s="715" customFormat="1" ht="12" customHeight="1">
      <c r="A70" s="717" t="s">
        <v>99</v>
      </c>
      <c r="B70" s="729">
        <v>24904</v>
      </c>
      <c r="C70" s="718">
        <v>4609</v>
      </c>
      <c r="D70" s="719">
        <v>16959</v>
      </c>
      <c r="E70" s="720">
        <v>3336</v>
      </c>
      <c r="F70" s="729">
        <v>13312</v>
      </c>
      <c r="G70" s="718">
        <v>2170</v>
      </c>
      <c r="H70" s="719">
        <v>9446</v>
      </c>
      <c r="I70" s="720">
        <v>1696</v>
      </c>
      <c r="J70" s="864">
        <v>662</v>
      </c>
      <c r="K70" s="718">
        <v>53</v>
      </c>
      <c r="L70" s="718">
        <v>504</v>
      </c>
      <c r="M70" s="720">
        <v>105</v>
      </c>
      <c r="N70" s="844"/>
      <c r="O70" s="605"/>
      <c r="P70" s="605"/>
      <c r="Q70" s="605"/>
      <c r="R70" s="608"/>
      <c r="S70" s="608"/>
      <c r="T70" s="608"/>
      <c r="U70" s="608"/>
      <c r="V70" s="608"/>
      <c r="W70" s="608"/>
      <c r="X70" s="608"/>
      <c r="Y70" s="608"/>
      <c r="Z70" s="608"/>
      <c r="AA70" s="608"/>
      <c r="AB70" s="852"/>
      <c r="AC70" s="877"/>
      <c r="AD70" s="877"/>
      <c r="AE70" s="877"/>
      <c r="AF70" s="877"/>
      <c r="AG70" s="877"/>
      <c r="AH70" s="877"/>
      <c r="AI70" s="877"/>
      <c r="AJ70" s="877"/>
      <c r="AK70" s="877"/>
      <c r="AL70" s="877"/>
      <c r="AM70" s="877"/>
    </row>
    <row r="71" spans="1:39" s="715" customFormat="1" ht="12" customHeight="1">
      <c r="A71" s="507" t="s">
        <v>100</v>
      </c>
      <c r="B71" s="865">
        <v>346260</v>
      </c>
      <c r="C71" s="866">
        <v>64784</v>
      </c>
      <c r="D71" s="867">
        <v>234273</v>
      </c>
      <c r="E71" s="868">
        <v>47203</v>
      </c>
      <c r="F71" s="865">
        <v>150087</v>
      </c>
      <c r="G71" s="866">
        <v>24702</v>
      </c>
      <c r="H71" s="867">
        <v>102644</v>
      </c>
      <c r="I71" s="868">
        <v>22741</v>
      </c>
      <c r="J71" s="869">
        <v>18276</v>
      </c>
      <c r="K71" s="866">
        <v>1661</v>
      </c>
      <c r="L71" s="866">
        <v>14627</v>
      </c>
      <c r="M71" s="868">
        <v>1988</v>
      </c>
      <c r="N71" s="844"/>
      <c r="O71" s="605"/>
      <c r="P71" s="605"/>
      <c r="Q71" s="605"/>
      <c r="R71" s="608"/>
      <c r="S71" s="608"/>
      <c r="T71" s="608"/>
      <c r="U71" s="608"/>
      <c r="V71" s="608"/>
      <c r="W71" s="608"/>
      <c r="X71" s="608"/>
      <c r="Y71" s="608"/>
      <c r="Z71" s="608"/>
      <c r="AA71" s="608"/>
      <c r="AB71" s="852"/>
      <c r="AC71" s="877"/>
      <c r="AD71" s="877"/>
      <c r="AE71" s="877"/>
      <c r="AF71" s="877"/>
      <c r="AG71" s="877"/>
      <c r="AH71" s="877"/>
      <c r="AI71" s="877"/>
      <c r="AJ71" s="877"/>
      <c r="AK71" s="877"/>
      <c r="AL71" s="877"/>
      <c r="AM71" s="877"/>
    </row>
    <row r="72" spans="1:39" s="715" customFormat="1" ht="12" customHeight="1">
      <c r="A72" s="575" t="s">
        <v>101</v>
      </c>
      <c r="B72" s="734">
        <v>30090</v>
      </c>
      <c r="C72" s="712">
        <v>6037</v>
      </c>
      <c r="D72" s="713">
        <v>20239</v>
      </c>
      <c r="E72" s="714">
        <v>3814</v>
      </c>
      <c r="F72" s="734">
        <v>14577</v>
      </c>
      <c r="G72" s="712">
        <v>2516</v>
      </c>
      <c r="H72" s="713">
        <v>10152</v>
      </c>
      <c r="I72" s="714">
        <v>1909</v>
      </c>
      <c r="J72" s="858">
        <v>937</v>
      </c>
      <c r="K72" s="712">
        <v>54</v>
      </c>
      <c r="L72" s="712">
        <v>728</v>
      </c>
      <c r="M72" s="714">
        <v>155</v>
      </c>
      <c r="N72" s="844"/>
      <c r="O72" s="605"/>
      <c r="P72" s="605"/>
      <c r="Q72" s="605"/>
      <c r="R72" s="608"/>
      <c r="S72" s="608"/>
      <c r="T72" s="608"/>
      <c r="U72" s="608"/>
      <c r="V72" s="608"/>
      <c r="W72" s="608"/>
      <c r="X72" s="608"/>
      <c r="Y72" s="608"/>
      <c r="Z72" s="608"/>
      <c r="AA72" s="608"/>
      <c r="AB72" s="852"/>
      <c r="AC72" s="877"/>
      <c r="AD72" s="877"/>
      <c r="AE72" s="877"/>
      <c r="AF72" s="877"/>
      <c r="AG72" s="877"/>
      <c r="AH72" s="877"/>
      <c r="AI72" s="877"/>
      <c r="AJ72" s="877"/>
      <c r="AK72" s="877"/>
      <c r="AL72" s="877"/>
      <c r="AM72" s="877"/>
    </row>
    <row r="73" spans="1:39" s="726" customFormat="1" ht="12.75">
      <c r="A73" s="575" t="s">
        <v>102</v>
      </c>
      <c r="B73" s="870">
        <v>94624</v>
      </c>
      <c r="C73" s="871">
        <v>18112</v>
      </c>
      <c r="D73" s="872">
        <v>65519</v>
      </c>
      <c r="E73" s="873">
        <v>10993</v>
      </c>
      <c r="F73" s="870">
        <v>34122</v>
      </c>
      <c r="G73" s="871">
        <v>5755</v>
      </c>
      <c r="H73" s="872">
        <v>23912</v>
      </c>
      <c r="I73" s="873">
        <v>4455</v>
      </c>
      <c r="J73" s="874">
        <v>5141</v>
      </c>
      <c r="K73" s="871">
        <v>500</v>
      </c>
      <c r="L73" s="871">
        <v>4232</v>
      </c>
      <c r="M73" s="873">
        <v>409</v>
      </c>
      <c r="O73" s="605"/>
      <c r="P73" s="605"/>
      <c r="Q73" s="605"/>
      <c r="R73" s="608"/>
      <c r="S73" s="608"/>
      <c r="T73" s="608"/>
      <c r="U73" s="608"/>
      <c r="V73" s="608"/>
      <c r="W73" s="608"/>
      <c r="X73" s="608"/>
      <c r="Y73" s="608"/>
      <c r="Z73" s="608"/>
      <c r="AA73" s="608"/>
      <c r="AB73" s="852"/>
      <c r="AC73" s="877"/>
      <c r="AD73" s="877"/>
      <c r="AE73" s="877"/>
      <c r="AF73" s="877"/>
      <c r="AG73" s="877"/>
      <c r="AH73" s="877"/>
      <c r="AI73" s="877"/>
      <c r="AJ73" s="877"/>
      <c r="AK73" s="877"/>
      <c r="AL73" s="877"/>
      <c r="AM73" s="877"/>
    </row>
    <row r="74" spans="1:39" s="716" customFormat="1" ht="12" customHeight="1">
      <c r="A74" s="575" t="s">
        <v>302</v>
      </c>
      <c r="B74" s="859">
        <v>134556</v>
      </c>
      <c r="C74" s="860">
        <v>24568</v>
      </c>
      <c r="D74" s="861">
        <v>87975</v>
      </c>
      <c r="E74" s="862">
        <v>22013</v>
      </c>
      <c r="F74" s="859">
        <v>67744</v>
      </c>
      <c r="G74" s="860">
        <v>10725</v>
      </c>
      <c r="H74" s="861">
        <v>44474</v>
      </c>
      <c r="I74" s="862">
        <v>12545</v>
      </c>
      <c r="J74" s="863">
        <v>7651</v>
      </c>
      <c r="K74" s="860">
        <v>719</v>
      </c>
      <c r="L74" s="860">
        <v>6039</v>
      </c>
      <c r="M74" s="862">
        <v>893</v>
      </c>
      <c r="N74" s="844"/>
      <c r="O74" s="605"/>
      <c r="P74" s="605"/>
      <c r="Q74" s="605"/>
      <c r="R74" s="608"/>
      <c r="S74" s="608"/>
      <c r="T74" s="608"/>
      <c r="U74" s="608"/>
      <c r="V74" s="608"/>
      <c r="W74" s="608"/>
      <c r="X74" s="608"/>
      <c r="Y74" s="608"/>
      <c r="Z74" s="608"/>
      <c r="AA74" s="608"/>
      <c r="AB74" s="852"/>
      <c r="AC74" s="877"/>
      <c r="AD74" s="877"/>
      <c r="AE74" s="877"/>
      <c r="AF74" s="877"/>
      <c r="AG74" s="877"/>
      <c r="AH74" s="877"/>
      <c r="AI74" s="877"/>
      <c r="AJ74" s="877"/>
      <c r="AK74" s="877"/>
      <c r="AL74" s="877"/>
      <c r="AM74" s="877"/>
    </row>
    <row r="75" spans="1:39" s="716" customFormat="1" ht="24.75" customHeight="1">
      <c r="A75" s="486" t="s">
        <v>303</v>
      </c>
      <c r="B75" s="734">
        <v>65046</v>
      </c>
      <c r="C75" s="712">
        <v>11976</v>
      </c>
      <c r="D75" s="713">
        <v>42689</v>
      </c>
      <c r="E75" s="714">
        <v>10381</v>
      </c>
      <c r="F75" s="734">
        <v>37507</v>
      </c>
      <c r="G75" s="712">
        <v>6206</v>
      </c>
      <c r="H75" s="713">
        <v>24342</v>
      </c>
      <c r="I75" s="714">
        <v>6959</v>
      </c>
      <c r="J75" s="858">
        <v>3959</v>
      </c>
      <c r="K75" s="712">
        <v>389</v>
      </c>
      <c r="L75" s="712">
        <v>3084</v>
      </c>
      <c r="M75" s="714">
        <v>486</v>
      </c>
      <c r="N75" s="844"/>
      <c r="O75" s="605"/>
      <c r="P75" s="605"/>
      <c r="Q75" s="605"/>
      <c r="R75" s="608"/>
      <c r="S75" s="608"/>
      <c r="T75" s="608"/>
      <c r="U75" s="608"/>
      <c r="V75" s="608"/>
      <c r="W75" s="608"/>
      <c r="X75" s="608"/>
      <c r="Y75" s="608"/>
      <c r="Z75" s="608"/>
      <c r="AA75" s="608"/>
      <c r="AB75" s="852"/>
      <c r="AC75" s="877"/>
      <c r="AD75" s="877"/>
      <c r="AE75" s="877"/>
      <c r="AF75" s="877"/>
      <c r="AG75" s="877"/>
      <c r="AH75" s="877"/>
      <c r="AI75" s="877"/>
      <c r="AJ75" s="877"/>
      <c r="AK75" s="877"/>
      <c r="AL75" s="877"/>
      <c r="AM75" s="877"/>
    </row>
    <row r="76" spans="1:39" s="715" customFormat="1" ht="12" customHeight="1">
      <c r="A76" s="510" t="s">
        <v>105</v>
      </c>
      <c r="B76" s="734">
        <v>27594</v>
      </c>
      <c r="C76" s="712">
        <v>4265</v>
      </c>
      <c r="D76" s="713">
        <v>17449</v>
      </c>
      <c r="E76" s="714">
        <v>5880</v>
      </c>
      <c r="F76" s="734">
        <v>17549</v>
      </c>
      <c r="G76" s="712">
        <v>2360</v>
      </c>
      <c r="H76" s="713">
        <v>11216</v>
      </c>
      <c r="I76" s="714">
        <v>3973</v>
      </c>
      <c r="J76" s="858">
        <v>1563</v>
      </c>
      <c r="K76" s="712">
        <v>110</v>
      </c>
      <c r="L76" s="712">
        <v>1280</v>
      </c>
      <c r="M76" s="714">
        <v>173</v>
      </c>
      <c r="N76" s="844"/>
      <c r="O76" s="605"/>
      <c r="P76" s="605"/>
      <c r="Q76" s="605"/>
      <c r="R76" s="608"/>
      <c r="S76" s="608"/>
      <c r="T76" s="608"/>
      <c r="U76" s="608"/>
      <c r="V76" s="608"/>
      <c r="W76" s="608"/>
      <c r="X76" s="608"/>
      <c r="Y76" s="608"/>
      <c r="Z76" s="608"/>
      <c r="AA76" s="608"/>
      <c r="AB76" s="852"/>
      <c r="AC76" s="877"/>
      <c r="AD76" s="877"/>
      <c r="AE76" s="877"/>
      <c r="AF76" s="877"/>
      <c r="AG76" s="877"/>
      <c r="AH76" s="877"/>
      <c r="AI76" s="877"/>
      <c r="AJ76" s="877"/>
      <c r="AK76" s="877"/>
      <c r="AL76" s="877"/>
      <c r="AM76" s="877"/>
    </row>
    <row r="77" spans="1:39" s="711" customFormat="1" ht="24.75" customHeight="1">
      <c r="A77" s="510" t="s">
        <v>590</v>
      </c>
      <c r="B77" s="859">
        <v>41916</v>
      </c>
      <c r="C77" s="860">
        <v>8327</v>
      </c>
      <c r="D77" s="861">
        <v>27837</v>
      </c>
      <c r="E77" s="862">
        <v>5752</v>
      </c>
      <c r="F77" s="859">
        <v>12688</v>
      </c>
      <c r="G77" s="860">
        <v>2159</v>
      </c>
      <c r="H77" s="861">
        <v>8916</v>
      </c>
      <c r="I77" s="862">
        <v>1613</v>
      </c>
      <c r="J77" s="863">
        <v>2129</v>
      </c>
      <c r="K77" s="860">
        <v>220</v>
      </c>
      <c r="L77" s="860">
        <v>1675</v>
      </c>
      <c r="M77" s="862">
        <v>234</v>
      </c>
      <c r="N77" s="844"/>
      <c r="O77" s="605"/>
      <c r="P77" s="605"/>
      <c r="Q77" s="605"/>
      <c r="R77" s="608"/>
      <c r="S77" s="608"/>
      <c r="T77" s="608"/>
      <c r="U77" s="608"/>
      <c r="V77" s="608"/>
      <c r="W77" s="608"/>
      <c r="X77" s="608"/>
      <c r="Y77" s="608"/>
      <c r="Z77" s="608"/>
      <c r="AA77" s="608"/>
      <c r="AB77" s="852"/>
      <c r="AC77" s="877"/>
      <c r="AD77" s="877"/>
      <c r="AE77" s="877"/>
      <c r="AF77" s="877"/>
      <c r="AG77" s="877"/>
      <c r="AH77" s="877"/>
      <c r="AI77" s="877"/>
      <c r="AJ77" s="877"/>
      <c r="AK77" s="877"/>
      <c r="AL77" s="877"/>
      <c r="AM77" s="877"/>
    </row>
    <row r="78" spans="1:39" s="715" customFormat="1" ht="12.75" customHeight="1">
      <c r="A78" s="575" t="s">
        <v>107</v>
      </c>
      <c r="B78" s="734">
        <v>86990</v>
      </c>
      <c r="C78" s="712">
        <v>16067</v>
      </c>
      <c r="D78" s="713">
        <v>60540</v>
      </c>
      <c r="E78" s="714">
        <v>10383</v>
      </c>
      <c r="F78" s="734">
        <v>33644</v>
      </c>
      <c r="G78" s="712">
        <v>5706</v>
      </c>
      <c r="H78" s="713">
        <v>24106</v>
      </c>
      <c r="I78" s="714">
        <v>3832</v>
      </c>
      <c r="J78" s="858">
        <v>4547</v>
      </c>
      <c r="K78" s="712">
        <v>388</v>
      </c>
      <c r="L78" s="712">
        <v>3628</v>
      </c>
      <c r="M78" s="714">
        <v>531</v>
      </c>
      <c r="N78" s="844"/>
      <c r="O78" s="605"/>
      <c r="P78" s="605"/>
      <c r="Q78" s="605"/>
      <c r="R78" s="607"/>
      <c r="S78" s="607"/>
      <c r="T78" s="607"/>
      <c r="U78" s="607"/>
      <c r="V78" s="607"/>
      <c r="W78" s="607"/>
      <c r="X78" s="607"/>
      <c r="Y78" s="607"/>
      <c r="Z78" s="607"/>
      <c r="AA78" s="607"/>
      <c r="AB78" s="852"/>
      <c r="AC78" s="877"/>
      <c r="AD78" s="877"/>
      <c r="AE78" s="877"/>
      <c r="AF78" s="877"/>
      <c r="AG78" s="877"/>
      <c r="AH78" s="877"/>
      <c r="AI78" s="877"/>
      <c r="AJ78" s="877"/>
      <c r="AK78" s="877"/>
      <c r="AL78" s="877"/>
      <c r="AM78" s="877"/>
    </row>
    <row r="79" spans="1:39" s="715" customFormat="1" ht="12.75" customHeight="1">
      <c r="A79" s="507" t="s">
        <v>108</v>
      </c>
      <c r="B79" s="853">
        <v>492144</v>
      </c>
      <c r="C79" s="854">
        <v>94865</v>
      </c>
      <c r="D79" s="855">
        <v>340936</v>
      </c>
      <c r="E79" s="856">
        <v>56343</v>
      </c>
      <c r="F79" s="853">
        <v>198336</v>
      </c>
      <c r="G79" s="854">
        <v>33598</v>
      </c>
      <c r="H79" s="855">
        <v>141488</v>
      </c>
      <c r="I79" s="856">
        <v>23250</v>
      </c>
      <c r="J79" s="857">
        <v>28339</v>
      </c>
      <c r="K79" s="854">
        <v>2532</v>
      </c>
      <c r="L79" s="854">
        <v>22538</v>
      </c>
      <c r="M79" s="856">
        <v>3269</v>
      </c>
      <c r="N79" s="844"/>
      <c r="O79" s="605"/>
      <c r="P79" s="605"/>
      <c r="Q79" s="605"/>
      <c r="R79" s="608"/>
      <c r="S79" s="608"/>
      <c r="T79" s="608"/>
      <c r="U79" s="608"/>
      <c r="V79" s="608"/>
      <c r="W79" s="608"/>
      <c r="X79" s="608"/>
      <c r="Y79" s="608"/>
      <c r="Z79" s="608"/>
      <c r="AA79" s="608"/>
      <c r="AB79" s="852"/>
      <c r="AC79" s="877"/>
      <c r="AD79" s="877"/>
      <c r="AE79" s="877"/>
      <c r="AF79" s="877"/>
      <c r="AG79" s="877"/>
      <c r="AH79" s="877"/>
      <c r="AI79" s="877"/>
      <c r="AJ79" s="877"/>
      <c r="AK79" s="877"/>
      <c r="AL79" s="877"/>
      <c r="AM79" s="877"/>
    </row>
    <row r="80" spans="1:39" s="715" customFormat="1" ht="12.75" customHeight="1">
      <c r="A80" s="575" t="s">
        <v>109</v>
      </c>
      <c r="B80" s="734">
        <v>11632</v>
      </c>
      <c r="C80" s="712">
        <v>2587</v>
      </c>
      <c r="D80" s="713">
        <v>8027</v>
      </c>
      <c r="E80" s="714">
        <v>1018</v>
      </c>
      <c r="F80" s="734">
        <v>4055</v>
      </c>
      <c r="G80" s="712">
        <v>806</v>
      </c>
      <c r="H80" s="713">
        <v>2898</v>
      </c>
      <c r="I80" s="714">
        <v>351</v>
      </c>
      <c r="J80" s="858">
        <v>187</v>
      </c>
      <c r="K80" s="712">
        <v>23</v>
      </c>
      <c r="L80" s="712">
        <v>128</v>
      </c>
      <c r="M80" s="714">
        <v>36</v>
      </c>
      <c r="N80" s="844"/>
      <c r="O80" s="605"/>
      <c r="P80" s="605"/>
      <c r="Q80" s="605"/>
      <c r="R80" s="608"/>
      <c r="S80" s="608"/>
      <c r="T80" s="608"/>
      <c r="U80" s="608"/>
      <c r="V80" s="608"/>
      <c r="W80" s="608"/>
      <c r="X80" s="608"/>
      <c r="Y80" s="608"/>
      <c r="Z80" s="608"/>
      <c r="AA80" s="608"/>
      <c r="AB80" s="852"/>
      <c r="AC80" s="877"/>
      <c r="AD80" s="877"/>
      <c r="AE80" s="877"/>
      <c r="AF80" s="877"/>
      <c r="AG80" s="877"/>
      <c r="AH80" s="877"/>
      <c r="AI80" s="877"/>
      <c r="AJ80" s="877"/>
      <c r="AK80" s="877"/>
      <c r="AL80" s="877"/>
      <c r="AM80" s="877"/>
    </row>
    <row r="81" spans="1:39" s="715" customFormat="1" ht="12.75" customHeight="1">
      <c r="A81" s="575" t="s">
        <v>110</v>
      </c>
      <c r="B81" s="734">
        <v>12104</v>
      </c>
      <c r="C81" s="712">
        <v>1897</v>
      </c>
      <c r="D81" s="713">
        <v>9358</v>
      </c>
      <c r="E81" s="714">
        <v>849</v>
      </c>
      <c r="F81" s="734">
        <v>5708</v>
      </c>
      <c r="G81" s="712">
        <v>1031</v>
      </c>
      <c r="H81" s="713">
        <v>4179</v>
      </c>
      <c r="I81" s="714">
        <v>498</v>
      </c>
      <c r="J81" s="858">
        <v>217</v>
      </c>
      <c r="K81" s="712">
        <v>19</v>
      </c>
      <c r="L81" s="712">
        <v>185</v>
      </c>
      <c r="M81" s="714">
        <v>13</v>
      </c>
      <c r="N81" s="844"/>
      <c r="O81" s="605"/>
      <c r="P81" s="605"/>
      <c r="Q81" s="605"/>
      <c r="R81" s="608"/>
      <c r="S81" s="608"/>
      <c r="T81" s="608"/>
      <c r="U81" s="608"/>
      <c r="V81" s="608"/>
      <c r="W81" s="608"/>
      <c r="X81" s="608"/>
      <c r="Y81" s="608"/>
      <c r="Z81" s="608"/>
      <c r="AA81" s="608"/>
      <c r="AB81" s="852"/>
      <c r="AC81" s="877"/>
      <c r="AD81" s="877"/>
      <c r="AE81" s="877"/>
      <c r="AF81" s="877"/>
      <c r="AG81" s="877"/>
      <c r="AH81" s="877"/>
      <c r="AI81" s="877"/>
      <c r="AJ81" s="877"/>
      <c r="AK81" s="877"/>
      <c r="AL81" s="877"/>
      <c r="AM81" s="877"/>
    </row>
    <row r="82" spans="1:39" s="715" customFormat="1" ht="12.75" customHeight="1">
      <c r="A82" s="575" t="s">
        <v>111</v>
      </c>
      <c r="B82" s="734">
        <v>21827</v>
      </c>
      <c r="C82" s="712">
        <v>5022</v>
      </c>
      <c r="D82" s="713">
        <v>14886</v>
      </c>
      <c r="E82" s="714">
        <v>1919</v>
      </c>
      <c r="F82" s="734">
        <v>10603</v>
      </c>
      <c r="G82" s="712">
        <v>2011</v>
      </c>
      <c r="H82" s="713">
        <v>7558</v>
      </c>
      <c r="I82" s="714">
        <v>1034</v>
      </c>
      <c r="J82" s="858">
        <v>592</v>
      </c>
      <c r="K82" s="712">
        <v>61</v>
      </c>
      <c r="L82" s="712">
        <v>465</v>
      </c>
      <c r="M82" s="714">
        <v>66</v>
      </c>
      <c r="N82" s="844"/>
      <c r="O82" s="605"/>
      <c r="P82" s="605"/>
      <c r="Q82" s="605"/>
      <c r="R82" s="608"/>
      <c r="S82" s="608"/>
      <c r="T82" s="608"/>
      <c r="U82" s="608"/>
      <c r="V82" s="608"/>
      <c r="W82" s="608"/>
      <c r="X82" s="608"/>
      <c r="Y82" s="608"/>
      <c r="Z82" s="608"/>
      <c r="AA82" s="608"/>
      <c r="AB82" s="852"/>
      <c r="AC82" s="877"/>
      <c r="AD82" s="877"/>
      <c r="AE82" s="877"/>
      <c r="AF82" s="877"/>
      <c r="AG82" s="877"/>
      <c r="AH82" s="877"/>
      <c r="AI82" s="877"/>
      <c r="AJ82" s="877"/>
      <c r="AK82" s="877"/>
      <c r="AL82" s="877"/>
      <c r="AM82" s="877"/>
    </row>
    <row r="83" spans="1:39" s="715" customFormat="1" ht="12.75" customHeight="1">
      <c r="A83" s="575" t="s">
        <v>112</v>
      </c>
      <c r="B83" s="734">
        <v>70313</v>
      </c>
      <c r="C83" s="712">
        <v>12559</v>
      </c>
      <c r="D83" s="713">
        <v>48753</v>
      </c>
      <c r="E83" s="714">
        <v>9001</v>
      </c>
      <c r="F83" s="734">
        <v>25869</v>
      </c>
      <c r="G83" s="712">
        <v>4516</v>
      </c>
      <c r="H83" s="713">
        <v>18195</v>
      </c>
      <c r="I83" s="714">
        <v>3158</v>
      </c>
      <c r="J83" s="858">
        <v>4426</v>
      </c>
      <c r="K83" s="712">
        <v>341</v>
      </c>
      <c r="L83" s="712">
        <v>3274</v>
      </c>
      <c r="M83" s="714">
        <v>811</v>
      </c>
      <c r="N83" s="844"/>
      <c r="O83" s="605"/>
      <c r="P83" s="605"/>
      <c r="Q83" s="605"/>
      <c r="R83" s="608"/>
      <c r="S83" s="608"/>
      <c r="T83" s="608"/>
      <c r="U83" s="608"/>
      <c r="V83" s="608"/>
      <c r="W83" s="608"/>
      <c r="X83" s="608"/>
      <c r="Y83" s="608"/>
      <c r="Z83" s="608"/>
      <c r="AA83" s="608"/>
      <c r="AB83" s="852"/>
      <c r="AC83" s="877"/>
      <c r="AD83" s="877"/>
      <c r="AE83" s="877"/>
      <c r="AF83" s="877"/>
      <c r="AG83" s="877"/>
      <c r="AH83" s="877"/>
      <c r="AI83" s="877"/>
      <c r="AJ83" s="877"/>
      <c r="AK83" s="877"/>
      <c r="AL83" s="877"/>
      <c r="AM83" s="877"/>
    </row>
    <row r="84" spans="1:39" s="715" customFormat="1" ht="12.75" customHeight="1">
      <c r="A84" s="575" t="s">
        <v>113</v>
      </c>
      <c r="B84" s="734">
        <v>116125</v>
      </c>
      <c r="C84" s="712">
        <v>22711</v>
      </c>
      <c r="D84" s="713">
        <v>81154</v>
      </c>
      <c r="E84" s="714">
        <v>12260</v>
      </c>
      <c r="F84" s="734">
        <v>37804</v>
      </c>
      <c r="G84" s="712">
        <v>6148</v>
      </c>
      <c r="H84" s="713">
        <v>27384</v>
      </c>
      <c r="I84" s="714">
        <v>4272</v>
      </c>
      <c r="J84" s="858">
        <v>6090</v>
      </c>
      <c r="K84" s="712">
        <v>398</v>
      </c>
      <c r="L84" s="712">
        <v>5219</v>
      </c>
      <c r="M84" s="714">
        <v>473</v>
      </c>
      <c r="N84" s="844"/>
      <c r="O84" s="605"/>
      <c r="P84" s="605"/>
      <c r="Q84" s="605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852"/>
      <c r="AC84" s="877"/>
      <c r="AD84" s="877"/>
      <c r="AE84" s="877"/>
      <c r="AF84" s="877"/>
      <c r="AG84" s="877"/>
      <c r="AH84" s="877"/>
      <c r="AI84" s="877"/>
      <c r="AJ84" s="877"/>
      <c r="AK84" s="877"/>
      <c r="AL84" s="877"/>
      <c r="AM84" s="877"/>
    </row>
    <row r="85" spans="1:39" s="715" customFormat="1" ht="12.75" customHeight="1">
      <c r="A85" s="575" t="s">
        <v>114</v>
      </c>
      <c r="B85" s="734">
        <v>51483</v>
      </c>
      <c r="C85" s="712">
        <v>10015</v>
      </c>
      <c r="D85" s="713">
        <v>35338</v>
      </c>
      <c r="E85" s="714">
        <v>6130</v>
      </c>
      <c r="F85" s="734">
        <v>22830</v>
      </c>
      <c r="G85" s="712">
        <v>3743</v>
      </c>
      <c r="H85" s="713">
        <v>16132</v>
      </c>
      <c r="I85" s="714">
        <v>2955</v>
      </c>
      <c r="J85" s="858">
        <v>2526</v>
      </c>
      <c r="K85" s="712">
        <v>164</v>
      </c>
      <c r="L85" s="712">
        <v>2205</v>
      </c>
      <c r="M85" s="714">
        <v>157</v>
      </c>
      <c r="N85" s="844"/>
      <c r="O85" s="605"/>
      <c r="P85" s="605"/>
      <c r="Q85" s="605"/>
      <c r="R85" s="608"/>
      <c r="S85" s="608"/>
      <c r="T85" s="608"/>
      <c r="U85" s="608"/>
      <c r="V85" s="608"/>
      <c r="W85" s="608"/>
      <c r="X85" s="608"/>
      <c r="Y85" s="608"/>
      <c r="Z85" s="608"/>
      <c r="AA85" s="608"/>
      <c r="AB85" s="852"/>
      <c r="AC85" s="877"/>
      <c r="AD85" s="877"/>
      <c r="AE85" s="877"/>
      <c r="AF85" s="877"/>
      <c r="AG85" s="877"/>
      <c r="AH85" s="877"/>
      <c r="AI85" s="877"/>
      <c r="AJ85" s="877"/>
      <c r="AK85" s="877"/>
      <c r="AL85" s="877"/>
      <c r="AM85" s="877"/>
    </row>
    <row r="86" spans="1:39" s="715" customFormat="1" ht="12.75" customHeight="1">
      <c r="A86" s="575" t="s">
        <v>115</v>
      </c>
      <c r="B86" s="734">
        <v>62691</v>
      </c>
      <c r="C86" s="712">
        <v>11575</v>
      </c>
      <c r="D86" s="713">
        <v>43025</v>
      </c>
      <c r="E86" s="714">
        <v>8091</v>
      </c>
      <c r="F86" s="734">
        <v>28694</v>
      </c>
      <c r="G86" s="712">
        <v>4907</v>
      </c>
      <c r="H86" s="713">
        <v>19928</v>
      </c>
      <c r="I86" s="714">
        <v>3859</v>
      </c>
      <c r="J86" s="858">
        <v>1755</v>
      </c>
      <c r="K86" s="712">
        <v>176</v>
      </c>
      <c r="L86" s="712">
        <v>1419</v>
      </c>
      <c r="M86" s="714">
        <v>160</v>
      </c>
      <c r="N86" s="844"/>
      <c r="O86" s="605"/>
      <c r="P86" s="605"/>
      <c r="Q86" s="605"/>
      <c r="R86" s="608"/>
      <c r="S86" s="608"/>
      <c r="T86" s="608"/>
      <c r="U86" s="608"/>
      <c r="V86" s="608"/>
      <c r="W86" s="608"/>
      <c r="X86" s="608"/>
      <c r="Y86" s="608"/>
      <c r="Z86" s="608"/>
      <c r="AA86" s="608"/>
      <c r="AB86" s="852"/>
      <c r="AC86" s="877"/>
      <c r="AD86" s="877"/>
      <c r="AE86" s="877"/>
      <c r="AF86" s="877"/>
      <c r="AG86" s="877"/>
      <c r="AH86" s="877"/>
      <c r="AI86" s="877"/>
      <c r="AJ86" s="877"/>
      <c r="AK86" s="877"/>
      <c r="AL86" s="877"/>
      <c r="AM86" s="877"/>
    </row>
    <row r="87" spans="1:39" s="715" customFormat="1" ht="12.75" customHeight="1">
      <c r="A87" s="575" t="s">
        <v>116</v>
      </c>
      <c r="B87" s="734">
        <v>66083</v>
      </c>
      <c r="C87" s="712">
        <v>13708</v>
      </c>
      <c r="D87" s="713">
        <v>45348</v>
      </c>
      <c r="E87" s="714">
        <v>7027</v>
      </c>
      <c r="F87" s="734">
        <v>27222</v>
      </c>
      <c r="G87" s="712">
        <v>4645</v>
      </c>
      <c r="H87" s="713">
        <v>19844</v>
      </c>
      <c r="I87" s="714">
        <v>2733</v>
      </c>
      <c r="J87" s="858">
        <v>6230</v>
      </c>
      <c r="K87" s="712">
        <v>709</v>
      </c>
      <c r="L87" s="712">
        <v>4838</v>
      </c>
      <c r="M87" s="714">
        <v>683</v>
      </c>
      <c r="N87" s="844"/>
      <c r="O87" s="605"/>
      <c r="P87" s="605"/>
      <c r="Q87" s="605"/>
      <c r="R87" s="608"/>
      <c r="S87" s="608"/>
      <c r="T87" s="608"/>
      <c r="U87" s="608"/>
      <c r="V87" s="608"/>
      <c r="W87" s="608"/>
      <c r="X87" s="608"/>
      <c r="Y87" s="608"/>
      <c r="Z87" s="608"/>
      <c r="AA87" s="608"/>
      <c r="AB87" s="852"/>
      <c r="AC87" s="877"/>
      <c r="AD87" s="877"/>
      <c r="AE87" s="877"/>
      <c r="AF87" s="877"/>
      <c r="AG87" s="877"/>
      <c r="AH87" s="877"/>
      <c r="AI87" s="877"/>
      <c r="AJ87" s="877"/>
      <c r="AK87" s="877"/>
      <c r="AL87" s="877"/>
      <c r="AM87" s="877"/>
    </row>
    <row r="88" spans="1:39" s="711" customFormat="1" ht="12.75" customHeight="1">
      <c r="A88" s="575" t="s">
        <v>117</v>
      </c>
      <c r="B88" s="734">
        <v>50043</v>
      </c>
      <c r="C88" s="712">
        <v>9789</v>
      </c>
      <c r="D88" s="713">
        <v>33497</v>
      </c>
      <c r="E88" s="714">
        <v>6757</v>
      </c>
      <c r="F88" s="734">
        <v>21960</v>
      </c>
      <c r="G88" s="712">
        <v>3813</v>
      </c>
      <c r="H88" s="713">
        <v>15253</v>
      </c>
      <c r="I88" s="714">
        <v>2894</v>
      </c>
      <c r="J88" s="858">
        <v>3820</v>
      </c>
      <c r="K88" s="712">
        <v>466</v>
      </c>
      <c r="L88" s="712">
        <v>2680</v>
      </c>
      <c r="M88" s="714">
        <v>674</v>
      </c>
      <c r="N88" s="844"/>
      <c r="O88" s="605"/>
      <c r="P88" s="605"/>
      <c r="Q88" s="605"/>
      <c r="R88" s="608"/>
      <c r="S88" s="608"/>
      <c r="T88" s="608"/>
      <c r="U88" s="608"/>
      <c r="V88" s="608"/>
      <c r="W88" s="608"/>
      <c r="X88" s="608"/>
      <c r="Y88" s="608"/>
      <c r="Z88" s="608"/>
      <c r="AA88" s="608"/>
      <c r="AB88" s="852"/>
      <c r="AC88" s="877"/>
      <c r="AD88" s="877"/>
      <c r="AE88" s="877"/>
      <c r="AF88" s="877"/>
      <c r="AG88" s="877"/>
      <c r="AH88" s="877"/>
      <c r="AI88" s="877"/>
      <c r="AJ88" s="877"/>
      <c r="AK88" s="877"/>
      <c r="AL88" s="877"/>
      <c r="AM88" s="877"/>
    </row>
    <row r="89" spans="1:39" s="715" customFormat="1" ht="12.75" customHeight="1">
      <c r="A89" s="575" t="s">
        <v>118</v>
      </c>
      <c r="B89" s="734">
        <v>29843</v>
      </c>
      <c r="C89" s="712">
        <v>5002</v>
      </c>
      <c r="D89" s="713">
        <v>21550</v>
      </c>
      <c r="E89" s="714">
        <v>3291</v>
      </c>
      <c r="F89" s="734">
        <v>13591</v>
      </c>
      <c r="G89" s="712">
        <v>1978</v>
      </c>
      <c r="H89" s="713">
        <v>10117</v>
      </c>
      <c r="I89" s="714">
        <v>1496</v>
      </c>
      <c r="J89" s="858">
        <v>2496</v>
      </c>
      <c r="K89" s="712">
        <v>175</v>
      </c>
      <c r="L89" s="712">
        <v>2125</v>
      </c>
      <c r="M89" s="714">
        <v>196</v>
      </c>
      <c r="N89" s="844"/>
      <c r="O89" s="605"/>
      <c r="P89" s="605"/>
      <c r="Q89" s="605"/>
      <c r="R89" s="607"/>
      <c r="S89" s="607"/>
      <c r="T89" s="607"/>
      <c r="U89" s="607"/>
      <c r="V89" s="607"/>
      <c r="W89" s="607"/>
      <c r="X89" s="607"/>
      <c r="Y89" s="607"/>
      <c r="Z89" s="607"/>
      <c r="AA89" s="607"/>
      <c r="AB89" s="852"/>
      <c r="AC89" s="877"/>
      <c r="AD89" s="877"/>
      <c r="AE89" s="877"/>
      <c r="AF89" s="877"/>
      <c r="AG89" s="877"/>
      <c r="AH89" s="877"/>
      <c r="AI89" s="877"/>
      <c r="AJ89" s="877"/>
      <c r="AK89" s="877"/>
      <c r="AL89" s="877"/>
      <c r="AM89" s="877"/>
    </row>
    <row r="90" spans="1:39" s="715" customFormat="1" ht="12.75" customHeight="1">
      <c r="A90" s="469" t="s">
        <v>119</v>
      </c>
      <c r="B90" s="853">
        <v>304419</v>
      </c>
      <c r="C90" s="854">
        <v>58667</v>
      </c>
      <c r="D90" s="855">
        <v>213074</v>
      </c>
      <c r="E90" s="856">
        <v>32678</v>
      </c>
      <c r="F90" s="853">
        <v>123809</v>
      </c>
      <c r="G90" s="854">
        <v>20528</v>
      </c>
      <c r="H90" s="855">
        <v>86188</v>
      </c>
      <c r="I90" s="856">
        <v>17093</v>
      </c>
      <c r="J90" s="857">
        <v>18514</v>
      </c>
      <c r="K90" s="854">
        <v>1144</v>
      </c>
      <c r="L90" s="854">
        <v>16381</v>
      </c>
      <c r="M90" s="856">
        <v>989</v>
      </c>
      <c r="N90" s="844"/>
      <c r="O90" s="605"/>
      <c r="P90" s="605"/>
      <c r="Q90" s="605"/>
      <c r="R90" s="608"/>
      <c r="S90" s="608"/>
      <c r="T90" s="608"/>
      <c r="U90" s="608"/>
      <c r="V90" s="608"/>
      <c r="W90" s="608"/>
      <c r="X90" s="608"/>
      <c r="Y90" s="608"/>
      <c r="Z90" s="608"/>
      <c r="AA90" s="608"/>
      <c r="AB90" s="852"/>
      <c r="AC90" s="877"/>
      <c r="AD90" s="877"/>
      <c r="AE90" s="877"/>
      <c r="AF90" s="877"/>
      <c r="AG90" s="877"/>
      <c r="AH90" s="877"/>
      <c r="AI90" s="877"/>
      <c r="AJ90" s="877"/>
      <c r="AK90" s="877"/>
      <c r="AL90" s="877"/>
      <c r="AM90" s="877"/>
    </row>
    <row r="91" spans="1:39" s="715" customFormat="1" ht="12.75" customHeight="1">
      <c r="A91" s="575" t="s">
        <v>120</v>
      </c>
      <c r="B91" s="734">
        <v>43336</v>
      </c>
      <c r="C91" s="712">
        <v>10878</v>
      </c>
      <c r="D91" s="713">
        <v>28596</v>
      </c>
      <c r="E91" s="714">
        <v>3862</v>
      </c>
      <c r="F91" s="734">
        <v>13990</v>
      </c>
      <c r="G91" s="712">
        <v>2637</v>
      </c>
      <c r="H91" s="713">
        <v>9962</v>
      </c>
      <c r="I91" s="714">
        <v>1391</v>
      </c>
      <c r="J91" s="858">
        <v>953</v>
      </c>
      <c r="K91" s="712">
        <v>51</v>
      </c>
      <c r="L91" s="712">
        <v>852</v>
      </c>
      <c r="M91" s="714">
        <v>50</v>
      </c>
      <c r="N91" s="844"/>
      <c r="O91" s="605"/>
      <c r="P91" s="605"/>
      <c r="Q91" s="605"/>
      <c r="R91" s="608"/>
      <c r="S91" s="608"/>
      <c r="T91" s="608"/>
      <c r="U91" s="608"/>
      <c r="V91" s="608"/>
      <c r="W91" s="605"/>
      <c r="Y91" s="852"/>
      <c r="Z91" s="852"/>
      <c r="AA91" s="852"/>
      <c r="AB91" s="852"/>
      <c r="AC91" s="877"/>
      <c r="AD91" s="877"/>
      <c r="AE91" s="877"/>
      <c r="AF91" s="877"/>
      <c r="AG91" s="877"/>
      <c r="AH91" s="877"/>
      <c r="AI91" s="877"/>
      <c r="AJ91" s="877"/>
      <c r="AK91" s="877"/>
      <c r="AL91" s="877"/>
      <c r="AM91" s="877"/>
    </row>
    <row r="92" spans="1:39" s="715" customFormat="1" ht="12.75" customHeight="1">
      <c r="A92" s="575" t="s">
        <v>121</v>
      </c>
      <c r="B92" s="734">
        <v>47659</v>
      </c>
      <c r="C92" s="712">
        <v>9017</v>
      </c>
      <c r="D92" s="713">
        <v>34249</v>
      </c>
      <c r="E92" s="714">
        <v>4393</v>
      </c>
      <c r="F92" s="734">
        <v>13672</v>
      </c>
      <c r="G92" s="712">
        <v>2010</v>
      </c>
      <c r="H92" s="713">
        <v>9187</v>
      </c>
      <c r="I92" s="714">
        <v>2475</v>
      </c>
      <c r="J92" s="858">
        <v>4858</v>
      </c>
      <c r="K92" s="712">
        <v>272</v>
      </c>
      <c r="L92" s="712">
        <v>4402</v>
      </c>
      <c r="M92" s="714">
        <v>184</v>
      </c>
      <c r="N92" s="844"/>
      <c r="O92" s="605"/>
      <c r="P92" s="605"/>
      <c r="Q92" s="605"/>
      <c r="R92" s="608"/>
      <c r="S92" s="608"/>
      <c r="T92" s="608"/>
      <c r="U92" s="608"/>
      <c r="V92" s="608"/>
      <c r="W92" s="608"/>
      <c r="Y92" s="852"/>
      <c r="Z92" s="852"/>
      <c r="AA92" s="852"/>
      <c r="AB92" s="852"/>
      <c r="AC92" s="877"/>
      <c r="AD92" s="877"/>
      <c r="AE92" s="877"/>
      <c r="AF92" s="877"/>
      <c r="AG92" s="877"/>
      <c r="AH92" s="877"/>
      <c r="AI92" s="877"/>
      <c r="AJ92" s="877"/>
      <c r="AK92" s="877"/>
      <c r="AL92" s="877"/>
      <c r="AM92" s="877"/>
    </row>
    <row r="93" spans="1:39" s="715" customFormat="1" ht="12.75" customHeight="1">
      <c r="A93" s="575" t="s">
        <v>122</v>
      </c>
      <c r="B93" s="734">
        <v>29715</v>
      </c>
      <c r="C93" s="712">
        <v>5741</v>
      </c>
      <c r="D93" s="713">
        <v>20461</v>
      </c>
      <c r="E93" s="714">
        <v>3513</v>
      </c>
      <c r="F93" s="734">
        <v>14192</v>
      </c>
      <c r="G93" s="712">
        <v>2526</v>
      </c>
      <c r="H93" s="713">
        <v>9836</v>
      </c>
      <c r="I93" s="714">
        <v>1830</v>
      </c>
      <c r="J93" s="858">
        <v>294</v>
      </c>
      <c r="K93" s="712">
        <v>29</v>
      </c>
      <c r="L93" s="712">
        <v>239</v>
      </c>
      <c r="M93" s="714">
        <v>26</v>
      </c>
      <c r="N93" s="844"/>
      <c r="O93" s="605"/>
      <c r="P93" s="605"/>
      <c r="Q93" s="605"/>
      <c r="R93" s="608"/>
      <c r="S93" s="608"/>
      <c r="T93" s="608"/>
      <c r="U93" s="608"/>
      <c r="V93" s="608"/>
      <c r="W93" s="608"/>
      <c r="Y93" s="852"/>
      <c r="Z93" s="852"/>
      <c r="AA93" s="852"/>
      <c r="AB93" s="852"/>
      <c r="AC93" s="877"/>
      <c r="AD93" s="877"/>
      <c r="AE93" s="877"/>
      <c r="AF93" s="877"/>
      <c r="AG93" s="877"/>
      <c r="AH93" s="877"/>
      <c r="AI93" s="877"/>
      <c r="AJ93" s="877"/>
      <c r="AK93" s="877"/>
      <c r="AL93" s="877"/>
      <c r="AM93" s="877"/>
    </row>
    <row r="94" spans="1:39" s="715" customFormat="1" ht="12.75" customHeight="1">
      <c r="A94" s="575" t="s">
        <v>123</v>
      </c>
      <c r="B94" s="734">
        <v>11981</v>
      </c>
      <c r="C94" s="712">
        <v>1937</v>
      </c>
      <c r="D94" s="713">
        <v>8222</v>
      </c>
      <c r="E94" s="714">
        <v>1822</v>
      </c>
      <c r="F94" s="734">
        <v>7588</v>
      </c>
      <c r="G94" s="712">
        <v>1213</v>
      </c>
      <c r="H94" s="713">
        <v>4989</v>
      </c>
      <c r="I94" s="714">
        <v>1386</v>
      </c>
      <c r="J94" s="858">
        <v>1343</v>
      </c>
      <c r="K94" s="712">
        <v>128</v>
      </c>
      <c r="L94" s="712">
        <v>1170</v>
      </c>
      <c r="M94" s="714">
        <v>45</v>
      </c>
      <c r="N94" s="844"/>
      <c r="O94" s="605"/>
      <c r="P94" s="605"/>
      <c r="Q94" s="605"/>
      <c r="R94" s="608"/>
      <c r="S94" s="608"/>
      <c r="T94" s="608"/>
      <c r="U94" s="608"/>
      <c r="V94" s="608"/>
      <c r="W94" s="608"/>
      <c r="Y94" s="852"/>
      <c r="Z94" s="852"/>
      <c r="AA94" s="852"/>
      <c r="AB94" s="852"/>
      <c r="AC94" s="877"/>
      <c r="AD94" s="877"/>
      <c r="AE94" s="877"/>
      <c r="AF94" s="877"/>
      <c r="AG94" s="877"/>
      <c r="AH94" s="877"/>
      <c r="AI94" s="877"/>
      <c r="AJ94" s="877"/>
      <c r="AK94" s="877"/>
      <c r="AL94" s="877"/>
      <c r="AM94" s="877"/>
    </row>
    <row r="95" spans="1:39" s="715" customFormat="1" ht="12.75" customHeight="1">
      <c r="A95" s="575" t="s">
        <v>124</v>
      </c>
      <c r="B95" s="734">
        <v>68309</v>
      </c>
      <c r="C95" s="712">
        <v>12730</v>
      </c>
      <c r="D95" s="713">
        <v>48508</v>
      </c>
      <c r="E95" s="714">
        <v>7071</v>
      </c>
      <c r="F95" s="734">
        <v>21771</v>
      </c>
      <c r="G95" s="712">
        <v>3622</v>
      </c>
      <c r="H95" s="713">
        <v>15521</v>
      </c>
      <c r="I95" s="714">
        <v>2628</v>
      </c>
      <c r="J95" s="858">
        <v>4458</v>
      </c>
      <c r="K95" s="712">
        <v>206</v>
      </c>
      <c r="L95" s="712">
        <v>3955</v>
      </c>
      <c r="M95" s="714">
        <v>297</v>
      </c>
      <c r="N95" s="844"/>
      <c r="O95" s="605"/>
      <c r="P95" s="605"/>
      <c r="Q95" s="605"/>
      <c r="R95" s="608"/>
      <c r="S95" s="608"/>
      <c r="T95" s="608"/>
      <c r="U95" s="608"/>
      <c r="V95" s="608"/>
      <c r="W95" s="608"/>
      <c r="Y95" s="852"/>
      <c r="Z95" s="852"/>
      <c r="AA95" s="852"/>
      <c r="AB95" s="852"/>
      <c r="AC95" s="877"/>
      <c r="AD95" s="877"/>
      <c r="AE95" s="877"/>
      <c r="AF95" s="877"/>
      <c r="AG95" s="877"/>
      <c r="AH95" s="877"/>
      <c r="AI95" s="877"/>
      <c r="AJ95" s="877"/>
      <c r="AK95" s="877"/>
      <c r="AL95" s="877"/>
      <c r="AM95" s="877"/>
    </row>
    <row r="96" spans="1:39" s="715" customFormat="1" ht="12.75" customHeight="1">
      <c r="A96" s="575" t="s">
        <v>125</v>
      </c>
      <c r="B96" s="734">
        <v>45382</v>
      </c>
      <c r="C96" s="712">
        <v>8397</v>
      </c>
      <c r="D96" s="713">
        <v>32104</v>
      </c>
      <c r="E96" s="714">
        <v>4881</v>
      </c>
      <c r="F96" s="734">
        <v>20899</v>
      </c>
      <c r="G96" s="712">
        <v>3511</v>
      </c>
      <c r="H96" s="713">
        <v>14647</v>
      </c>
      <c r="I96" s="714">
        <v>2741</v>
      </c>
      <c r="J96" s="858">
        <v>3093</v>
      </c>
      <c r="K96" s="712">
        <v>201</v>
      </c>
      <c r="L96" s="712">
        <v>2677</v>
      </c>
      <c r="M96" s="714">
        <v>215</v>
      </c>
      <c r="N96" s="844"/>
      <c r="O96" s="605"/>
      <c r="P96" s="605"/>
      <c r="Q96" s="605"/>
      <c r="R96" s="608"/>
      <c r="S96" s="608"/>
      <c r="T96" s="608"/>
      <c r="U96" s="608"/>
      <c r="V96" s="608"/>
      <c r="W96" s="605"/>
      <c r="Y96" s="852"/>
      <c r="Z96" s="852"/>
      <c r="AA96" s="852"/>
      <c r="AB96" s="852"/>
      <c r="AC96" s="877"/>
      <c r="AD96" s="877"/>
      <c r="AE96" s="877"/>
      <c r="AF96" s="877"/>
      <c r="AG96" s="877"/>
      <c r="AH96" s="877"/>
      <c r="AI96" s="877"/>
      <c r="AJ96" s="877"/>
      <c r="AK96" s="877"/>
      <c r="AL96" s="877"/>
      <c r="AM96" s="877"/>
    </row>
    <row r="97" spans="1:39" s="715" customFormat="1" ht="12.75" customHeight="1">
      <c r="A97" s="575" t="s">
        <v>126</v>
      </c>
      <c r="B97" s="734">
        <v>24371</v>
      </c>
      <c r="C97" s="712">
        <v>4543</v>
      </c>
      <c r="D97" s="713">
        <v>17054</v>
      </c>
      <c r="E97" s="714">
        <v>2774</v>
      </c>
      <c r="F97" s="734">
        <v>10643</v>
      </c>
      <c r="G97" s="712">
        <v>1801</v>
      </c>
      <c r="H97" s="713">
        <v>7378</v>
      </c>
      <c r="I97" s="714">
        <v>1464</v>
      </c>
      <c r="J97" s="858">
        <v>816</v>
      </c>
      <c r="K97" s="712">
        <v>58</v>
      </c>
      <c r="L97" s="712">
        <v>692</v>
      </c>
      <c r="M97" s="714">
        <v>66</v>
      </c>
      <c r="N97" s="844"/>
      <c r="O97" s="605"/>
      <c r="P97" s="605"/>
      <c r="Q97" s="605"/>
      <c r="R97" s="608"/>
      <c r="S97" s="608"/>
      <c r="T97" s="608"/>
      <c r="U97" s="608"/>
      <c r="V97" s="608"/>
      <c r="W97" s="608"/>
      <c r="Y97" s="852"/>
      <c r="Z97" s="852"/>
      <c r="AA97" s="852"/>
      <c r="AB97" s="852"/>
      <c r="AC97" s="877"/>
      <c r="AD97" s="877"/>
      <c r="AE97" s="877"/>
      <c r="AF97" s="877"/>
      <c r="AG97" s="877"/>
      <c r="AH97" s="877"/>
      <c r="AI97" s="877"/>
      <c r="AJ97" s="877"/>
      <c r="AK97" s="877"/>
      <c r="AL97" s="877"/>
      <c r="AM97" s="877"/>
    </row>
    <row r="98" spans="1:39" s="715" customFormat="1" ht="12.75" customHeight="1">
      <c r="A98" s="575" t="s">
        <v>127</v>
      </c>
      <c r="B98" s="734">
        <v>7125</v>
      </c>
      <c r="C98" s="712">
        <v>1084</v>
      </c>
      <c r="D98" s="713">
        <v>4797</v>
      </c>
      <c r="E98" s="714">
        <v>1244</v>
      </c>
      <c r="F98" s="734">
        <v>4468</v>
      </c>
      <c r="G98" s="712">
        <v>618</v>
      </c>
      <c r="H98" s="713">
        <v>2873</v>
      </c>
      <c r="I98" s="714">
        <v>977</v>
      </c>
      <c r="J98" s="858">
        <v>476</v>
      </c>
      <c r="K98" s="712">
        <v>55</v>
      </c>
      <c r="L98" s="712">
        <v>395</v>
      </c>
      <c r="M98" s="714">
        <v>26</v>
      </c>
      <c r="N98" s="844"/>
      <c r="O98" s="605"/>
      <c r="P98" s="605"/>
      <c r="Q98" s="605"/>
      <c r="R98" s="608"/>
      <c r="S98" s="608"/>
      <c r="T98" s="608"/>
      <c r="U98" s="608"/>
      <c r="V98" s="608"/>
      <c r="W98" s="608"/>
      <c r="Y98" s="852"/>
      <c r="Z98" s="852"/>
      <c r="AA98" s="852"/>
      <c r="AB98" s="852"/>
      <c r="AC98" s="877"/>
      <c r="AD98" s="877"/>
      <c r="AE98" s="877"/>
      <c r="AF98" s="877"/>
      <c r="AG98" s="877"/>
      <c r="AH98" s="877"/>
      <c r="AI98" s="877"/>
      <c r="AJ98" s="877"/>
      <c r="AK98" s="877"/>
      <c r="AL98" s="877"/>
      <c r="AM98" s="877"/>
    </row>
    <row r="99" spans="1:39" s="715" customFormat="1" ht="12.75" customHeight="1">
      <c r="A99" s="575" t="s">
        <v>128</v>
      </c>
      <c r="B99" s="734">
        <v>16810</v>
      </c>
      <c r="C99" s="712">
        <v>2710</v>
      </c>
      <c r="D99" s="713">
        <v>12197</v>
      </c>
      <c r="E99" s="714">
        <v>1903</v>
      </c>
      <c r="F99" s="734">
        <v>9243</v>
      </c>
      <c r="G99" s="712">
        <v>1490</v>
      </c>
      <c r="H99" s="713">
        <v>6572</v>
      </c>
      <c r="I99" s="714">
        <v>1181</v>
      </c>
      <c r="J99" s="858">
        <v>1958</v>
      </c>
      <c r="K99" s="712">
        <v>130</v>
      </c>
      <c r="L99" s="712">
        <v>1770</v>
      </c>
      <c r="M99" s="714">
        <v>58</v>
      </c>
      <c r="N99" s="844"/>
      <c r="O99" s="605"/>
      <c r="P99" s="605"/>
      <c r="Q99" s="605"/>
      <c r="R99" s="608"/>
      <c r="S99" s="608"/>
      <c r="T99" s="608"/>
      <c r="U99" s="608"/>
      <c r="V99" s="608"/>
      <c r="W99" s="608"/>
      <c r="Y99" s="852"/>
      <c r="Z99" s="852"/>
      <c r="AA99" s="852"/>
      <c r="AB99" s="852"/>
      <c r="AC99" s="877"/>
      <c r="AD99" s="877"/>
      <c r="AE99" s="877"/>
      <c r="AF99" s="877"/>
      <c r="AG99" s="877"/>
      <c r="AH99" s="877"/>
      <c r="AI99" s="877"/>
      <c r="AJ99" s="877"/>
      <c r="AK99" s="877"/>
      <c r="AL99" s="877"/>
      <c r="AM99" s="877"/>
    </row>
    <row r="100" spans="1:39" s="883" customFormat="1" ht="12.75">
      <c r="A100" s="575" t="s">
        <v>129</v>
      </c>
      <c r="B100" s="734">
        <v>4946</v>
      </c>
      <c r="C100" s="712">
        <v>809</v>
      </c>
      <c r="D100" s="713">
        <v>3535</v>
      </c>
      <c r="E100" s="714">
        <v>602</v>
      </c>
      <c r="F100" s="734">
        <v>3755</v>
      </c>
      <c r="G100" s="712">
        <v>601</v>
      </c>
      <c r="H100" s="713">
        <v>2676</v>
      </c>
      <c r="I100" s="714">
        <v>478</v>
      </c>
      <c r="J100" s="858">
        <v>56</v>
      </c>
      <c r="K100" s="712">
        <v>1</v>
      </c>
      <c r="L100" s="712">
        <v>42</v>
      </c>
      <c r="M100" s="714">
        <v>13</v>
      </c>
      <c r="O100" s="605"/>
      <c r="P100" s="605"/>
      <c r="Q100" s="605"/>
      <c r="R100" s="608"/>
      <c r="S100" s="608"/>
      <c r="T100" s="608"/>
      <c r="U100" s="608"/>
      <c r="V100" s="608"/>
      <c r="W100" s="608"/>
      <c r="X100" s="459"/>
      <c r="Y100" s="852"/>
      <c r="Z100" s="852"/>
      <c r="AA100" s="852"/>
      <c r="AB100" s="852"/>
      <c r="AC100" s="877"/>
      <c r="AD100" s="877"/>
      <c r="AE100" s="877"/>
      <c r="AF100" s="877"/>
      <c r="AG100" s="877"/>
      <c r="AH100" s="877"/>
      <c r="AI100" s="877"/>
      <c r="AJ100" s="877"/>
      <c r="AK100" s="877"/>
      <c r="AL100" s="877"/>
      <c r="AM100" s="877"/>
    </row>
    <row r="101" spans="1:39" ht="12.75">
      <c r="A101" s="717" t="s">
        <v>130</v>
      </c>
      <c r="B101" s="729">
        <v>4785</v>
      </c>
      <c r="C101" s="718">
        <v>821</v>
      </c>
      <c r="D101" s="719">
        <v>3351</v>
      </c>
      <c r="E101" s="720">
        <v>613</v>
      </c>
      <c r="F101" s="729">
        <v>3588</v>
      </c>
      <c r="G101" s="718">
        <v>499</v>
      </c>
      <c r="H101" s="719">
        <v>2547</v>
      </c>
      <c r="I101" s="720">
        <v>542</v>
      </c>
      <c r="J101" s="864">
        <v>209</v>
      </c>
      <c r="K101" s="718">
        <v>13</v>
      </c>
      <c r="L101" s="718">
        <v>187</v>
      </c>
      <c r="M101" s="720">
        <v>9</v>
      </c>
      <c r="O101" s="605"/>
      <c r="P101" s="605"/>
      <c r="Q101" s="605"/>
      <c r="R101" s="607"/>
      <c r="S101" s="607"/>
      <c r="T101" s="607"/>
      <c r="U101" s="607"/>
      <c r="V101" s="607"/>
      <c r="W101" s="607"/>
      <c r="Y101" s="852"/>
      <c r="Z101" s="852"/>
      <c r="AA101" s="852"/>
      <c r="AB101" s="852"/>
      <c r="AC101" s="877"/>
      <c r="AD101" s="877"/>
      <c r="AE101" s="877"/>
      <c r="AF101" s="877"/>
      <c r="AG101" s="877"/>
      <c r="AH101" s="877"/>
      <c r="AI101" s="877"/>
      <c r="AJ101" s="877"/>
      <c r="AK101" s="877"/>
      <c r="AL101" s="877"/>
      <c r="AM101" s="877"/>
    </row>
    <row r="102" spans="1:39" ht="12.75">
      <c r="A102" s="525"/>
    </row>
    <row r="103" spans="1:39" ht="11.25" customHeight="1">
      <c r="B103" s="548"/>
      <c r="C103" s="548"/>
      <c r="D103" s="548"/>
      <c r="E103" s="548"/>
      <c r="F103" s="548"/>
      <c r="G103" s="548"/>
      <c r="H103" s="548"/>
      <c r="I103" s="548"/>
      <c r="J103" s="548"/>
      <c r="K103" s="548"/>
      <c r="L103" s="548"/>
      <c r="M103" s="548"/>
    </row>
    <row r="104" spans="1:39" ht="11.25" customHeight="1">
      <c r="B104" s="548"/>
      <c r="C104" s="548"/>
      <c r="D104" s="548"/>
      <c r="E104" s="548"/>
      <c r="F104" s="548"/>
      <c r="G104" s="548"/>
      <c r="H104" s="548"/>
      <c r="I104" s="548"/>
      <c r="J104" s="548"/>
      <c r="K104" s="548"/>
      <c r="L104" s="548"/>
      <c r="M104" s="548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  <c r="AA104" s="271"/>
      <c r="AB104" s="271"/>
    </row>
    <row r="105" spans="1:39" ht="11.25" customHeight="1">
      <c r="B105" s="548"/>
      <c r="C105" s="548"/>
      <c r="D105" s="548"/>
      <c r="E105" s="548"/>
      <c r="F105" s="548"/>
      <c r="G105" s="548"/>
      <c r="H105" s="548"/>
      <c r="I105" s="548"/>
      <c r="J105" s="548"/>
      <c r="K105" s="548"/>
      <c r="L105" s="548"/>
      <c r="M105" s="548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  <c r="AA105" s="271"/>
      <c r="AB105" s="271"/>
    </row>
    <row r="106" spans="1:39" ht="11.25" customHeight="1">
      <c r="B106" s="548"/>
      <c r="C106" s="548"/>
      <c r="D106" s="548"/>
      <c r="E106" s="548"/>
      <c r="F106" s="548"/>
      <c r="G106" s="548"/>
      <c r="H106" s="548"/>
      <c r="I106" s="548"/>
      <c r="J106" s="548"/>
      <c r="K106" s="548"/>
      <c r="L106" s="548"/>
      <c r="M106" s="548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  <c r="AA106" s="271"/>
      <c r="AB106" s="271"/>
    </row>
    <row r="107" spans="1:39" ht="11.25" customHeight="1">
      <c r="B107" s="884"/>
      <c r="C107" s="884"/>
      <c r="D107" s="884"/>
      <c r="E107" s="884"/>
      <c r="F107" s="884"/>
      <c r="G107" s="884"/>
      <c r="H107" s="884"/>
      <c r="I107" s="884"/>
      <c r="J107" s="884"/>
      <c r="K107" s="884"/>
      <c r="L107" s="884"/>
      <c r="M107" s="884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</row>
    <row r="108" spans="1:39" ht="11.25" customHeight="1">
      <c r="B108" s="548"/>
      <c r="C108" s="548"/>
      <c r="D108" s="548"/>
      <c r="E108" s="548"/>
      <c r="F108" s="548"/>
      <c r="G108" s="548"/>
      <c r="H108" s="548"/>
      <c r="I108" s="548"/>
      <c r="J108" s="548"/>
      <c r="K108" s="548"/>
      <c r="L108" s="548"/>
      <c r="M108" s="548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</row>
    <row r="109" spans="1:39" ht="11.25" customHeight="1">
      <c r="B109" s="548"/>
      <c r="C109" s="548"/>
      <c r="D109" s="548"/>
      <c r="E109" s="548"/>
      <c r="F109" s="548"/>
      <c r="G109" s="548"/>
      <c r="H109" s="548"/>
      <c r="I109" s="548"/>
      <c r="J109" s="548"/>
      <c r="K109" s="548"/>
      <c r="L109" s="548"/>
      <c r="M109" s="548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  <c r="AA109" s="271"/>
      <c r="AB109" s="271"/>
    </row>
    <row r="110" spans="1:39" ht="11.25" customHeight="1">
      <c r="B110" s="548"/>
      <c r="C110" s="548"/>
      <c r="D110" s="548"/>
      <c r="E110" s="548"/>
      <c r="F110" s="548"/>
      <c r="G110" s="548"/>
      <c r="H110" s="548"/>
      <c r="I110" s="548"/>
      <c r="J110" s="548"/>
      <c r="K110" s="548"/>
      <c r="L110" s="548"/>
      <c r="M110" s="548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</row>
    <row r="111" spans="1:39" ht="11.25" customHeight="1">
      <c r="B111" s="548"/>
      <c r="C111" s="548"/>
      <c r="D111" s="548"/>
      <c r="E111" s="548"/>
      <c r="F111" s="548"/>
      <c r="G111" s="548"/>
      <c r="H111" s="548"/>
      <c r="I111" s="548"/>
      <c r="J111" s="548"/>
      <c r="K111" s="548"/>
      <c r="L111" s="548"/>
      <c r="M111" s="548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  <c r="AA111" s="271"/>
      <c r="AB111" s="271"/>
    </row>
    <row r="112" spans="1:39" ht="12.75"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  <c r="AA112" s="271"/>
      <c r="AB112" s="271"/>
    </row>
    <row r="114" spans="2:13">
      <c r="B114" s="727"/>
      <c r="C114" s="647"/>
      <c r="D114" s="647"/>
      <c r="E114" s="647"/>
      <c r="F114" s="727"/>
      <c r="G114" s="647"/>
      <c r="H114" s="647"/>
      <c r="I114" s="647"/>
      <c r="J114" s="727"/>
      <c r="K114" s="647"/>
      <c r="L114" s="647"/>
      <c r="M114" s="647"/>
    </row>
    <row r="115" spans="2:13">
      <c r="B115" s="727"/>
      <c r="C115" s="647"/>
      <c r="D115" s="647"/>
      <c r="E115" s="647"/>
      <c r="F115" s="727"/>
      <c r="G115" s="647"/>
      <c r="H115" s="647"/>
      <c r="I115" s="647"/>
      <c r="J115" s="727"/>
      <c r="K115" s="647"/>
      <c r="L115" s="647"/>
      <c r="M115" s="647"/>
    </row>
    <row r="116" spans="2:13">
      <c r="B116" s="727"/>
      <c r="C116" s="647"/>
      <c r="D116" s="647"/>
      <c r="E116" s="647"/>
      <c r="F116" s="727"/>
      <c r="G116" s="647"/>
      <c r="H116" s="647"/>
      <c r="I116" s="647"/>
      <c r="J116" s="727"/>
      <c r="K116" s="647"/>
      <c r="L116" s="647"/>
      <c r="M116" s="647"/>
    </row>
    <row r="117" spans="2:13">
      <c r="B117" s="727"/>
      <c r="C117" s="647"/>
      <c r="D117" s="647"/>
      <c r="E117" s="647"/>
      <c r="F117" s="727"/>
      <c r="G117" s="647"/>
      <c r="H117" s="647"/>
      <c r="I117" s="647"/>
      <c r="J117" s="727"/>
      <c r="K117" s="647"/>
      <c r="L117" s="647"/>
      <c r="M117" s="647"/>
    </row>
    <row r="118" spans="2:13">
      <c r="B118" s="727"/>
      <c r="C118" s="647"/>
      <c r="D118" s="647"/>
      <c r="E118" s="647"/>
      <c r="F118" s="727"/>
      <c r="G118" s="647"/>
      <c r="H118" s="647"/>
      <c r="I118" s="647"/>
      <c r="J118" s="727"/>
      <c r="K118" s="647"/>
      <c r="L118" s="647"/>
      <c r="M118" s="647"/>
    </row>
    <row r="119" spans="2:13">
      <c r="B119" s="727"/>
      <c r="C119" s="647"/>
      <c r="D119" s="647"/>
      <c r="E119" s="647"/>
      <c r="F119" s="727"/>
      <c r="G119" s="647"/>
      <c r="H119" s="647"/>
      <c r="I119" s="647"/>
      <c r="J119" s="727"/>
      <c r="K119" s="647"/>
      <c r="L119" s="647"/>
      <c r="M119" s="647"/>
    </row>
    <row r="120" spans="2:13">
      <c r="B120" s="727"/>
      <c r="C120" s="647"/>
      <c r="D120" s="647"/>
      <c r="E120" s="647"/>
      <c r="F120" s="727"/>
      <c r="G120" s="647"/>
      <c r="H120" s="647"/>
      <c r="I120" s="647"/>
      <c r="J120" s="727"/>
      <c r="K120" s="647"/>
      <c r="L120" s="647"/>
      <c r="M120" s="647"/>
    </row>
    <row r="121" spans="2:13">
      <c r="B121" s="727"/>
      <c r="C121" s="647"/>
      <c r="D121" s="647"/>
      <c r="E121" s="647"/>
      <c r="F121" s="727"/>
      <c r="G121" s="647"/>
      <c r="H121" s="647"/>
      <c r="I121" s="647"/>
      <c r="J121" s="727"/>
      <c r="K121" s="647"/>
      <c r="L121" s="647"/>
      <c r="M121" s="647"/>
    </row>
    <row r="122" spans="2:13">
      <c r="B122" s="727"/>
      <c r="C122" s="647"/>
      <c r="D122" s="647"/>
      <c r="E122" s="647"/>
      <c r="F122" s="727"/>
      <c r="G122" s="647"/>
      <c r="H122" s="647"/>
      <c r="I122" s="647"/>
      <c r="J122" s="727"/>
      <c r="K122" s="647"/>
      <c r="L122" s="647"/>
      <c r="M122" s="647"/>
    </row>
    <row r="123" spans="2:13">
      <c r="B123" s="727"/>
      <c r="C123" s="647"/>
      <c r="D123" s="647"/>
      <c r="E123" s="647"/>
      <c r="F123" s="727"/>
      <c r="G123" s="647"/>
      <c r="H123" s="647"/>
      <c r="I123" s="647"/>
      <c r="J123" s="727"/>
      <c r="K123" s="647"/>
      <c r="L123" s="647"/>
      <c r="M123" s="647"/>
    </row>
    <row r="124" spans="2:13">
      <c r="B124" s="727"/>
      <c r="C124" s="647"/>
      <c r="D124" s="647"/>
      <c r="E124" s="647"/>
      <c r="F124" s="727"/>
      <c r="G124" s="647"/>
      <c r="H124" s="647"/>
      <c r="I124" s="647"/>
      <c r="J124" s="727"/>
      <c r="K124" s="647"/>
      <c r="L124" s="647"/>
      <c r="M124" s="647"/>
    </row>
    <row r="125" spans="2:13">
      <c r="B125" s="727"/>
      <c r="C125" s="647"/>
      <c r="D125" s="647"/>
      <c r="E125" s="647"/>
      <c r="F125" s="727"/>
      <c r="G125" s="647"/>
      <c r="H125" s="647"/>
      <c r="I125" s="647"/>
      <c r="J125" s="727"/>
      <c r="K125" s="647"/>
      <c r="L125" s="647"/>
      <c r="M125" s="647"/>
    </row>
    <row r="126" spans="2:13">
      <c r="B126" s="727"/>
      <c r="C126" s="647"/>
      <c r="D126" s="647"/>
      <c r="E126" s="647"/>
      <c r="F126" s="727"/>
      <c r="G126" s="647"/>
      <c r="H126" s="647"/>
      <c r="I126" s="647"/>
      <c r="J126" s="727"/>
      <c r="K126" s="647"/>
      <c r="L126" s="647"/>
      <c r="M126" s="647"/>
    </row>
    <row r="127" spans="2:13">
      <c r="B127" s="727"/>
      <c r="C127" s="647"/>
      <c r="D127" s="647"/>
      <c r="E127" s="647"/>
      <c r="F127" s="727"/>
      <c r="G127" s="647"/>
      <c r="H127" s="647"/>
      <c r="I127" s="647"/>
      <c r="J127" s="727"/>
      <c r="K127" s="647"/>
      <c r="L127" s="647"/>
      <c r="M127" s="647"/>
    </row>
    <row r="128" spans="2:13">
      <c r="B128" s="727"/>
      <c r="C128" s="647"/>
      <c r="D128" s="647"/>
      <c r="E128" s="647"/>
      <c r="F128" s="727"/>
      <c r="G128" s="647"/>
      <c r="H128" s="647"/>
      <c r="I128" s="647"/>
      <c r="J128" s="727"/>
      <c r="K128" s="647"/>
      <c r="L128" s="647"/>
      <c r="M128" s="647"/>
    </row>
    <row r="129" spans="2:13">
      <c r="B129" s="727"/>
      <c r="C129" s="647"/>
      <c r="D129" s="647"/>
      <c r="E129" s="647"/>
      <c r="F129" s="727"/>
      <c r="G129" s="647"/>
      <c r="H129" s="647"/>
      <c r="I129" s="647"/>
      <c r="J129" s="727"/>
      <c r="K129" s="647"/>
      <c r="L129" s="647"/>
      <c r="M129" s="647"/>
    </row>
    <row r="130" spans="2:13">
      <c r="B130" s="727"/>
      <c r="C130" s="647"/>
      <c r="D130" s="647"/>
      <c r="E130" s="647"/>
      <c r="F130" s="727"/>
      <c r="G130" s="647"/>
      <c r="H130" s="647"/>
      <c r="I130" s="647"/>
      <c r="J130" s="727"/>
      <c r="K130" s="647"/>
      <c r="L130" s="647"/>
      <c r="M130" s="647"/>
    </row>
    <row r="131" spans="2:13">
      <c r="B131" s="727"/>
      <c r="C131" s="647"/>
      <c r="D131" s="647"/>
      <c r="E131" s="647"/>
      <c r="F131" s="727"/>
      <c r="G131" s="647"/>
      <c r="H131" s="647"/>
      <c r="I131" s="647"/>
      <c r="J131" s="727"/>
      <c r="K131" s="647"/>
      <c r="L131" s="647"/>
      <c r="M131" s="647"/>
    </row>
    <row r="132" spans="2:13">
      <c r="B132" s="727"/>
      <c r="C132" s="647"/>
      <c r="D132" s="647"/>
      <c r="E132" s="647"/>
      <c r="F132" s="727"/>
      <c r="G132" s="647"/>
      <c r="H132" s="647"/>
      <c r="I132" s="647"/>
      <c r="J132" s="727"/>
      <c r="K132" s="647"/>
      <c r="L132" s="647"/>
      <c r="M132" s="647"/>
    </row>
    <row r="133" spans="2:13">
      <c r="B133" s="727"/>
      <c r="C133" s="647"/>
      <c r="D133" s="647"/>
      <c r="E133" s="647"/>
      <c r="F133" s="727"/>
      <c r="G133" s="647"/>
      <c r="H133" s="647"/>
      <c r="I133" s="647"/>
      <c r="J133" s="727"/>
      <c r="K133" s="647"/>
      <c r="L133" s="647"/>
      <c r="M133" s="647"/>
    </row>
    <row r="134" spans="2:13">
      <c r="B134" s="727"/>
      <c r="C134" s="647"/>
      <c r="D134" s="647"/>
      <c r="E134" s="647"/>
      <c r="F134" s="727"/>
      <c r="G134" s="647"/>
      <c r="H134" s="647"/>
      <c r="I134" s="647"/>
      <c r="J134" s="727"/>
      <c r="K134" s="647"/>
      <c r="L134" s="647"/>
      <c r="M134" s="647"/>
    </row>
    <row r="135" spans="2:13">
      <c r="B135" s="727"/>
      <c r="C135" s="647"/>
      <c r="D135" s="647"/>
      <c r="E135" s="647"/>
      <c r="F135" s="727"/>
      <c r="G135" s="647"/>
      <c r="H135" s="647"/>
      <c r="I135" s="647"/>
      <c r="J135" s="727"/>
      <c r="K135" s="647"/>
      <c r="L135" s="647"/>
      <c r="M135" s="647"/>
    </row>
    <row r="136" spans="2:13">
      <c r="B136" s="727"/>
      <c r="C136" s="647"/>
      <c r="D136" s="647"/>
      <c r="E136" s="647"/>
      <c r="F136" s="727"/>
      <c r="G136" s="647"/>
      <c r="H136" s="647"/>
      <c r="I136" s="647"/>
      <c r="J136" s="727"/>
      <c r="K136" s="647"/>
      <c r="L136" s="647"/>
      <c r="M136" s="647"/>
    </row>
    <row r="137" spans="2:13">
      <c r="B137" s="727"/>
      <c r="C137" s="647"/>
      <c r="D137" s="647"/>
      <c r="E137" s="647"/>
      <c r="F137" s="727"/>
      <c r="G137" s="647"/>
      <c r="H137" s="647"/>
      <c r="I137" s="647"/>
      <c r="J137" s="727"/>
      <c r="K137" s="647"/>
      <c r="L137" s="647"/>
      <c r="M137" s="647"/>
    </row>
    <row r="138" spans="2:13">
      <c r="B138" s="727"/>
      <c r="C138" s="647"/>
      <c r="D138" s="647"/>
      <c r="E138" s="647"/>
      <c r="F138" s="727"/>
      <c r="G138" s="647"/>
      <c r="H138" s="647"/>
      <c r="I138" s="647"/>
      <c r="J138" s="727"/>
      <c r="K138" s="647"/>
      <c r="L138" s="647"/>
      <c r="M138" s="647"/>
    </row>
    <row r="139" spans="2:13">
      <c r="B139" s="727"/>
      <c r="C139" s="647"/>
      <c r="D139" s="647"/>
      <c r="E139" s="647"/>
      <c r="F139" s="727"/>
      <c r="G139" s="647"/>
      <c r="H139" s="647"/>
      <c r="I139" s="647"/>
      <c r="J139" s="727"/>
      <c r="K139" s="647"/>
      <c r="L139" s="647"/>
      <c r="M139" s="647"/>
    </row>
    <row r="140" spans="2:13">
      <c r="B140" s="727"/>
      <c r="C140" s="647"/>
      <c r="D140" s="647"/>
      <c r="E140" s="647"/>
      <c r="F140" s="727"/>
      <c r="G140" s="647"/>
      <c r="H140" s="647"/>
      <c r="I140" s="647"/>
      <c r="J140" s="727"/>
      <c r="K140" s="647"/>
      <c r="L140" s="647"/>
      <c r="M140" s="647"/>
    </row>
    <row r="141" spans="2:13">
      <c r="B141" s="727"/>
      <c r="C141" s="647"/>
      <c r="D141" s="647"/>
      <c r="E141" s="647"/>
      <c r="F141" s="727"/>
      <c r="G141" s="647"/>
      <c r="H141" s="647"/>
      <c r="I141" s="647"/>
      <c r="J141" s="727"/>
      <c r="K141" s="647"/>
      <c r="L141" s="647"/>
      <c r="M141" s="647"/>
    </row>
    <row r="142" spans="2:13">
      <c r="B142" s="727"/>
      <c r="C142" s="647"/>
      <c r="D142" s="647"/>
      <c r="E142" s="647"/>
      <c r="F142" s="727"/>
      <c r="G142" s="647"/>
      <c r="H142" s="647"/>
      <c r="I142" s="647"/>
      <c r="J142" s="727"/>
      <c r="K142" s="647"/>
      <c r="L142" s="647"/>
      <c r="M142" s="647"/>
    </row>
    <row r="143" spans="2:13">
      <c r="B143" s="727"/>
      <c r="C143" s="647"/>
      <c r="D143" s="647"/>
      <c r="E143" s="647"/>
      <c r="F143" s="727"/>
      <c r="G143" s="647"/>
      <c r="H143" s="647"/>
      <c r="I143" s="647"/>
      <c r="J143" s="727"/>
      <c r="K143" s="647"/>
      <c r="L143" s="647"/>
      <c r="M143" s="647"/>
    </row>
    <row r="144" spans="2:13">
      <c r="B144" s="727"/>
      <c r="C144" s="647"/>
      <c r="D144" s="647"/>
      <c r="E144" s="647"/>
      <c r="F144" s="727"/>
      <c r="G144" s="647"/>
      <c r="H144" s="647"/>
      <c r="I144" s="647"/>
      <c r="J144" s="727"/>
      <c r="K144" s="647"/>
      <c r="L144" s="647"/>
      <c r="M144" s="647"/>
    </row>
    <row r="145" spans="2:13">
      <c r="B145" s="727"/>
      <c r="C145" s="647"/>
      <c r="D145" s="647"/>
      <c r="E145" s="647"/>
      <c r="F145" s="727"/>
      <c r="G145" s="647"/>
      <c r="H145" s="647"/>
      <c r="I145" s="647"/>
      <c r="J145" s="727"/>
      <c r="K145" s="647"/>
      <c r="L145" s="647"/>
      <c r="M145" s="647"/>
    </row>
    <row r="146" spans="2:13">
      <c r="B146" s="727"/>
      <c r="C146" s="647"/>
      <c r="D146" s="647"/>
      <c r="E146" s="647"/>
      <c r="F146" s="727"/>
      <c r="G146" s="647"/>
      <c r="H146" s="647"/>
      <c r="I146" s="647"/>
      <c r="J146" s="727"/>
      <c r="K146" s="647"/>
      <c r="L146" s="647"/>
      <c r="M146" s="647"/>
    </row>
    <row r="147" spans="2:13">
      <c r="B147" s="727"/>
      <c r="C147" s="647"/>
      <c r="D147" s="647"/>
      <c r="E147" s="647"/>
      <c r="F147" s="727"/>
      <c r="G147" s="647"/>
      <c r="H147" s="647"/>
      <c r="I147" s="647"/>
      <c r="J147" s="727"/>
      <c r="K147" s="647"/>
      <c r="L147" s="647"/>
      <c r="M147" s="647"/>
    </row>
    <row r="148" spans="2:13">
      <c r="B148" s="727"/>
      <c r="C148" s="647"/>
      <c r="D148" s="647"/>
      <c r="E148" s="647"/>
      <c r="F148" s="727"/>
      <c r="G148" s="647"/>
      <c r="H148" s="647"/>
      <c r="I148" s="647"/>
      <c r="J148" s="727"/>
      <c r="K148" s="647"/>
      <c r="L148" s="647"/>
      <c r="M148" s="647"/>
    </row>
    <row r="149" spans="2:13">
      <c r="B149" s="727"/>
      <c r="C149" s="647"/>
      <c r="D149" s="647"/>
      <c r="E149" s="647"/>
      <c r="F149" s="727"/>
      <c r="G149" s="647"/>
      <c r="H149" s="647"/>
      <c r="I149" s="647"/>
      <c r="J149" s="727"/>
      <c r="K149" s="647"/>
      <c r="L149" s="647"/>
      <c r="M149" s="647"/>
    </row>
    <row r="150" spans="2:13">
      <c r="B150" s="727"/>
      <c r="C150" s="647"/>
      <c r="D150" s="647"/>
      <c r="E150" s="647"/>
      <c r="F150" s="727"/>
      <c r="G150" s="647"/>
      <c r="H150" s="647"/>
      <c r="I150" s="647"/>
      <c r="J150" s="727"/>
      <c r="K150" s="647"/>
      <c r="L150" s="647"/>
      <c r="M150" s="647"/>
    </row>
    <row r="151" spans="2:13">
      <c r="B151" s="727"/>
      <c r="C151" s="647"/>
      <c r="D151" s="647"/>
      <c r="E151" s="647"/>
      <c r="F151" s="727"/>
      <c r="G151" s="647"/>
      <c r="H151" s="647"/>
      <c r="I151" s="647"/>
      <c r="J151" s="727"/>
      <c r="K151" s="647"/>
      <c r="L151" s="647"/>
      <c r="M151" s="647"/>
    </row>
    <row r="152" spans="2:13">
      <c r="B152" s="727"/>
      <c r="C152" s="647"/>
      <c r="D152" s="647"/>
      <c r="E152" s="647"/>
      <c r="F152" s="727"/>
      <c r="G152" s="647"/>
      <c r="H152" s="647"/>
      <c r="I152" s="647"/>
      <c r="J152" s="727"/>
      <c r="K152" s="647"/>
      <c r="L152" s="647"/>
      <c r="M152" s="647"/>
    </row>
    <row r="153" spans="2:13">
      <c r="B153" s="727"/>
      <c r="C153" s="647"/>
      <c r="D153" s="647"/>
      <c r="E153" s="647"/>
      <c r="F153" s="727"/>
      <c r="G153" s="647"/>
      <c r="H153" s="647"/>
      <c r="I153" s="647"/>
      <c r="J153" s="727"/>
      <c r="K153" s="647"/>
      <c r="L153" s="647"/>
      <c r="M153" s="647"/>
    </row>
    <row r="154" spans="2:13">
      <c r="B154" s="727"/>
      <c r="C154" s="647"/>
      <c r="D154" s="647"/>
      <c r="E154" s="647"/>
      <c r="F154" s="727"/>
      <c r="G154" s="647"/>
      <c r="H154" s="647"/>
      <c r="I154" s="647"/>
      <c r="J154" s="727"/>
      <c r="K154" s="647"/>
      <c r="L154" s="647"/>
      <c r="M154" s="647"/>
    </row>
    <row r="155" spans="2:13">
      <c r="B155" s="727"/>
      <c r="C155" s="647"/>
      <c r="D155" s="647"/>
      <c r="E155" s="647"/>
      <c r="F155" s="727"/>
      <c r="G155" s="647"/>
      <c r="H155" s="647"/>
      <c r="I155" s="647"/>
      <c r="J155" s="727"/>
      <c r="K155" s="647"/>
      <c r="L155" s="647"/>
      <c r="M155" s="647"/>
    </row>
    <row r="156" spans="2:13">
      <c r="B156" s="727"/>
      <c r="C156" s="647"/>
      <c r="D156" s="647"/>
      <c r="E156" s="647"/>
      <c r="F156" s="727"/>
      <c r="G156" s="647"/>
      <c r="H156" s="647"/>
      <c r="I156" s="647"/>
      <c r="J156" s="727"/>
      <c r="K156" s="647"/>
      <c r="L156" s="647"/>
      <c r="M156" s="647"/>
    </row>
    <row r="157" spans="2:13">
      <c r="B157" s="727"/>
      <c r="C157" s="647"/>
      <c r="D157" s="647"/>
      <c r="E157" s="647"/>
      <c r="F157" s="727"/>
      <c r="G157" s="647"/>
      <c r="H157" s="647"/>
      <c r="I157" s="647"/>
      <c r="J157" s="727"/>
      <c r="K157" s="647"/>
      <c r="L157" s="647"/>
      <c r="M157" s="647"/>
    </row>
    <row r="158" spans="2:13">
      <c r="B158" s="727"/>
      <c r="C158" s="647"/>
      <c r="D158" s="647"/>
      <c r="E158" s="647"/>
      <c r="F158" s="727"/>
      <c r="G158" s="647"/>
      <c r="H158" s="647"/>
      <c r="I158" s="647"/>
      <c r="J158" s="727"/>
      <c r="K158" s="647"/>
      <c r="L158" s="647"/>
      <c r="M158" s="647"/>
    </row>
    <row r="159" spans="2:13">
      <c r="B159" s="727"/>
      <c r="C159" s="647"/>
      <c r="D159" s="647"/>
      <c r="E159" s="647"/>
      <c r="F159" s="727"/>
      <c r="G159" s="647"/>
      <c r="H159" s="647"/>
      <c r="I159" s="647"/>
      <c r="J159" s="727"/>
      <c r="K159" s="647"/>
      <c r="L159" s="647"/>
      <c r="M159" s="647"/>
    </row>
    <row r="160" spans="2:13">
      <c r="B160" s="727"/>
      <c r="C160" s="647"/>
      <c r="D160" s="647"/>
      <c r="E160" s="647"/>
      <c r="F160" s="727"/>
      <c r="G160" s="647"/>
      <c r="H160" s="647"/>
      <c r="I160" s="647"/>
      <c r="J160" s="727"/>
      <c r="K160" s="647"/>
      <c r="L160" s="647"/>
      <c r="M160" s="647"/>
    </row>
    <row r="161" spans="2:13">
      <c r="B161" s="727"/>
      <c r="C161" s="647"/>
      <c r="D161" s="647"/>
      <c r="E161" s="647"/>
      <c r="F161" s="727"/>
      <c r="G161" s="647"/>
      <c r="H161" s="647"/>
      <c r="I161" s="647"/>
      <c r="J161" s="727"/>
      <c r="K161" s="647"/>
      <c r="L161" s="647"/>
      <c r="M161" s="647"/>
    </row>
    <row r="162" spans="2:13">
      <c r="B162" s="727"/>
      <c r="C162" s="647"/>
      <c r="D162" s="647"/>
      <c r="E162" s="647"/>
      <c r="F162" s="727"/>
      <c r="G162" s="647"/>
      <c r="H162" s="647"/>
      <c r="I162" s="647"/>
      <c r="J162" s="727"/>
      <c r="K162" s="647"/>
      <c r="L162" s="647"/>
      <c r="M162" s="647"/>
    </row>
    <row r="163" spans="2:13">
      <c r="B163" s="727"/>
      <c r="C163" s="647"/>
      <c r="D163" s="647"/>
      <c r="E163" s="647"/>
      <c r="F163" s="727"/>
      <c r="G163" s="647"/>
      <c r="H163" s="647"/>
      <c r="I163" s="647"/>
      <c r="J163" s="727"/>
      <c r="K163" s="647"/>
      <c r="L163" s="647"/>
      <c r="M163" s="647"/>
    </row>
    <row r="164" spans="2:13">
      <c r="B164" s="727"/>
      <c r="C164" s="647"/>
      <c r="D164" s="647"/>
      <c r="E164" s="647"/>
      <c r="F164" s="727"/>
      <c r="G164" s="647"/>
      <c r="H164" s="647"/>
      <c r="I164" s="647"/>
      <c r="J164" s="727"/>
      <c r="K164" s="647"/>
      <c r="L164" s="647"/>
      <c r="M164" s="647"/>
    </row>
    <row r="165" spans="2:13">
      <c r="B165" s="727"/>
      <c r="C165" s="647"/>
      <c r="D165" s="647"/>
      <c r="E165" s="647"/>
      <c r="F165" s="727"/>
      <c r="G165" s="647"/>
      <c r="H165" s="647"/>
      <c r="I165" s="647"/>
      <c r="J165" s="727"/>
      <c r="K165" s="647"/>
      <c r="L165" s="647"/>
      <c r="M165" s="647"/>
    </row>
    <row r="166" spans="2:13">
      <c r="B166" s="727"/>
      <c r="C166" s="647"/>
      <c r="D166" s="647"/>
      <c r="E166" s="647"/>
      <c r="F166" s="727"/>
      <c r="G166" s="647"/>
      <c r="H166" s="647"/>
      <c r="I166" s="647"/>
      <c r="J166" s="727"/>
      <c r="K166" s="647"/>
      <c r="L166" s="647"/>
      <c r="M166" s="647"/>
    </row>
    <row r="167" spans="2:13">
      <c r="B167" s="727"/>
      <c r="C167" s="647"/>
      <c r="D167" s="647"/>
      <c r="E167" s="647"/>
      <c r="F167" s="727"/>
      <c r="G167" s="647"/>
      <c r="H167" s="647"/>
      <c r="I167" s="647"/>
      <c r="J167" s="727"/>
      <c r="K167" s="647"/>
      <c r="L167" s="647"/>
      <c r="M167" s="647"/>
    </row>
    <row r="168" spans="2:13">
      <c r="B168" s="727"/>
      <c r="C168" s="647"/>
      <c r="D168" s="647"/>
      <c r="E168" s="647"/>
      <c r="F168" s="727"/>
      <c r="G168" s="647"/>
      <c r="H168" s="647"/>
      <c r="I168" s="647"/>
      <c r="J168" s="727"/>
      <c r="K168" s="647"/>
      <c r="L168" s="647"/>
      <c r="M168" s="647"/>
    </row>
    <row r="169" spans="2:13">
      <c r="B169" s="727"/>
      <c r="C169" s="647"/>
      <c r="D169" s="647"/>
      <c r="E169" s="647"/>
      <c r="F169" s="727"/>
      <c r="G169" s="647"/>
      <c r="H169" s="647"/>
      <c r="I169" s="647"/>
      <c r="J169" s="727"/>
      <c r="K169" s="647"/>
      <c r="L169" s="647"/>
      <c r="M169" s="647"/>
    </row>
    <row r="170" spans="2:13">
      <c r="B170" s="727"/>
      <c r="C170" s="647"/>
      <c r="D170" s="647"/>
      <c r="E170" s="647"/>
      <c r="F170" s="727"/>
      <c r="G170" s="647"/>
      <c r="H170" s="647"/>
      <c r="I170" s="647"/>
      <c r="J170" s="727"/>
      <c r="K170" s="647"/>
      <c r="L170" s="647"/>
      <c r="M170" s="647"/>
    </row>
    <row r="171" spans="2:13">
      <c r="B171" s="727"/>
      <c r="C171" s="647"/>
      <c r="D171" s="647"/>
      <c r="E171" s="647"/>
      <c r="F171" s="727"/>
      <c r="G171" s="647"/>
      <c r="H171" s="647"/>
      <c r="I171" s="647"/>
      <c r="J171" s="727"/>
      <c r="K171" s="647"/>
      <c r="L171" s="647"/>
      <c r="M171" s="647"/>
    </row>
    <row r="172" spans="2:13">
      <c r="B172" s="727"/>
      <c r="C172" s="647"/>
      <c r="D172" s="647"/>
      <c r="E172" s="647"/>
      <c r="F172" s="727"/>
      <c r="G172" s="647"/>
      <c r="H172" s="647"/>
      <c r="I172" s="647"/>
      <c r="J172" s="727"/>
      <c r="K172" s="647"/>
      <c r="L172" s="647"/>
      <c r="M172" s="647"/>
    </row>
    <row r="173" spans="2:13">
      <c r="B173" s="727"/>
      <c r="C173" s="647"/>
      <c r="D173" s="647"/>
      <c r="E173" s="647"/>
      <c r="F173" s="727"/>
      <c r="G173" s="647"/>
      <c r="H173" s="647"/>
      <c r="I173" s="647"/>
      <c r="J173" s="727"/>
      <c r="K173" s="647"/>
      <c r="L173" s="647"/>
      <c r="M173" s="647"/>
    </row>
    <row r="174" spans="2:13">
      <c r="B174" s="727"/>
      <c r="C174" s="647"/>
      <c r="D174" s="647"/>
      <c r="E174" s="647"/>
      <c r="F174" s="727"/>
      <c r="G174" s="647"/>
      <c r="H174" s="647"/>
      <c r="I174" s="647"/>
      <c r="J174" s="727"/>
      <c r="K174" s="647"/>
      <c r="L174" s="647"/>
      <c r="M174" s="647"/>
    </row>
    <row r="175" spans="2:13">
      <c r="B175" s="727"/>
      <c r="C175" s="647"/>
      <c r="D175" s="647"/>
      <c r="E175" s="647"/>
      <c r="F175" s="727"/>
      <c r="G175" s="647"/>
      <c r="H175" s="647"/>
      <c r="I175" s="647"/>
      <c r="J175" s="727"/>
      <c r="K175" s="647"/>
      <c r="L175" s="647"/>
      <c r="M175" s="647"/>
    </row>
    <row r="176" spans="2:13">
      <c r="B176" s="727"/>
      <c r="C176" s="647"/>
      <c r="D176" s="647"/>
      <c r="E176" s="647"/>
      <c r="F176" s="727"/>
      <c r="G176" s="647"/>
      <c r="H176" s="647"/>
      <c r="I176" s="647"/>
      <c r="J176" s="727"/>
      <c r="K176" s="647"/>
      <c r="L176" s="647"/>
      <c r="M176" s="647"/>
    </row>
    <row r="177" spans="2:13">
      <c r="B177" s="727"/>
      <c r="C177" s="647"/>
      <c r="D177" s="647"/>
      <c r="E177" s="647"/>
      <c r="F177" s="727"/>
      <c r="G177" s="647"/>
      <c r="H177" s="647"/>
      <c r="I177" s="647"/>
      <c r="J177" s="727"/>
      <c r="K177" s="647"/>
      <c r="L177" s="647"/>
      <c r="M177" s="647"/>
    </row>
    <row r="178" spans="2:13">
      <c r="B178" s="727"/>
      <c r="C178" s="647"/>
      <c r="D178" s="647"/>
      <c r="E178" s="647"/>
      <c r="F178" s="727"/>
      <c r="G178" s="647"/>
      <c r="H178" s="647"/>
      <c r="I178" s="647"/>
      <c r="J178" s="727"/>
      <c r="K178" s="647"/>
      <c r="L178" s="647"/>
      <c r="M178" s="647"/>
    </row>
    <row r="179" spans="2:13">
      <c r="B179" s="727"/>
      <c r="C179" s="647"/>
      <c r="D179" s="647"/>
      <c r="E179" s="647"/>
      <c r="F179" s="727"/>
      <c r="G179" s="647"/>
      <c r="H179" s="647"/>
      <c r="I179" s="647"/>
      <c r="J179" s="727"/>
      <c r="K179" s="647"/>
      <c r="L179" s="647"/>
      <c r="M179" s="647"/>
    </row>
    <row r="180" spans="2:13">
      <c r="B180" s="727"/>
      <c r="C180" s="647"/>
      <c r="D180" s="647"/>
      <c r="E180" s="647"/>
      <c r="F180" s="727"/>
      <c r="G180" s="647"/>
      <c r="H180" s="647"/>
      <c r="I180" s="647"/>
      <c r="J180" s="727"/>
      <c r="K180" s="647"/>
      <c r="L180" s="647"/>
      <c r="M180" s="647"/>
    </row>
    <row r="181" spans="2:13">
      <c r="B181" s="727"/>
      <c r="C181" s="647"/>
      <c r="D181" s="647"/>
      <c r="E181" s="647"/>
      <c r="F181" s="727"/>
      <c r="G181" s="647"/>
      <c r="H181" s="647"/>
      <c r="I181" s="647"/>
      <c r="J181" s="727"/>
      <c r="K181" s="647"/>
      <c r="L181" s="647"/>
      <c r="M181" s="647"/>
    </row>
    <row r="182" spans="2:13">
      <c r="B182" s="727"/>
      <c r="C182" s="647"/>
      <c r="D182" s="647"/>
      <c r="E182" s="647"/>
      <c r="F182" s="727"/>
      <c r="G182" s="647"/>
      <c r="H182" s="647"/>
      <c r="I182" s="647"/>
      <c r="J182" s="727"/>
      <c r="K182" s="647"/>
      <c r="L182" s="647"/>
      <c r="M182" s="647"/>
    </row>
    <row r="183" spans="2:13">
      <c r="B183" s="727"/>
      <c r="C183" s="647"/>
      <c r="D183" s="647"/>
      <c r="E183" s="647"/>
      <c r="F183" s="727"/>
      <c r="G183" s="647"/>
      <c r="H183" s="647"/>
      <c r="I183" s="647"/>
      <c r="J183" s="727"/>
      <c r="K183" s="647"/>
      <c r="L183" s="647"/>
      <c r="M183" s="647"/>
    </row>
    <row r="184" spans="2:13">
      <c r="B184" s="727"/>
      <c r="C184" s="647"/>
      <c r="D184" s="647"/>
      <c r="E184" s="647"/>
      <c r="F184" s="727"/>
      <c r="G184" s="647"/>
      <c r="H184" s="647"/>
      <c r="I184" s="647"/>
      <c r="J184" s="727"/>
      <c r="K184" s="647"/>
      <c r="L184" s="647"/>
      <c r="M184" s="647"/>
    </row>
    <row r="185" spans="2:13">
      <c r="B185" s="727"/>
      <c r="C185" s="647"/>
      <c r="D185" s="647"/>
      <c r="E185" s="647"/>
      <c r="F185" s="727"/>
      <c r="G185" s="647"/>
      <c r="H185" s="647"/>
      <c r="I185" s="647"/>
      <c r="J185" s="727"/>
      <c r="K185" s="647"/>
      <c r="L185" s="647"/>
      <c r="M185" s="647"/>
    </row>
    <row r="186" spans="2:13">
      <c r="B186" s="727"/>
      <c r="C186" s="647"/>
      <c r="D186" s="647"/>
      <c r="E186" s="647"/>
      <c r="F186" s="727"/>
      <c r="G186" s="647"/>
      <c r="H186" s="647"/>
      <c r="I186" s="647"/>
      <c r="J186" s="727"/>
      <c r="K186" s="647"/>
      <c r="L186" s="647"/>
      <c r="M186" s="647"/>
    </row>
    <row r="187" spans="2:13">
      <c r="B187" s="727"/>
      <c r="C187" s="647"/>
      <c r="D187" s="647"/>
      <c r="E187" s="647"/>
      <c r="F187" s="727"/>
      <c r="G187" s="647"/>
      <c r="H187" s="647"/>
      <c r="I187" s="647"/>
      <c r="J187" s="727"/>
      <c r="K187" s="647"/>
      <c r="L187" s="647"/>
      <c r="M187" s="647"/>
    </row>
    <row r="188" spans="2:13">
      <c r="B188" s="727"/>
      <c r="C188" s="647"/>
      <c r="D188" s="647"/>
      <c r="E188" s="647"/>
      <c r="F188" s="727"/>
      <c r="G188" s="647"/>
      <c r="H188" s="647"/>
      <c r="I188" s="647"/>
      <c r="J188" s="727"/>
      <c r="K188" s="647"/>
      <c r="L188" s="647"/>
      <c r="M188" s="647"/>
    </row>
    <row r="189" spans="2:13">
      <c r="B189" s="727"/>
      <c r="C189" s="647"/>
      <c r="D189" s="647"/>
      <c r="E189" s="647"/>
      <c r="F189" s="727"/>
      <c r="G189" s="647"/>
      <c r="H189" s="647"/>
      <c r="I189" s="647"/>
      <c r="J189" s="727"/>
      <c r="K189" s="647"/>
      <c r="L189" s="647"/>
      <c r="M189" s="647"/>
    </row>
    <row r="190" spans="2:13">
      <c r="B190" s="727"/>
      <c r="C190" s="647"/>
      <c r="D190" s="647"/>
      <c r="E190" s="647"/>
      <c r="F190" s="727"/>
      <c r="G190" s="647"/>
      <c r="H190" s="647"/>
      <c r="I190" s="647"/>
      <c r="J190" s="727"/>
      <c r="K190" s="647"/>
      <c r="L190" s="647"/>
      <c r="M190" s="647"/>
    </row>
    <row r="191" spans="2:13">
      <c r="B191" s="727"/>
      <c r="C191" s="647"/>
      <c r="D191" s="647"/>
      <c r="E191" s="647"/>
      <c r="F191" s="727"/>
      <c r="G191" s="647"/>
      <c r="H191" s="647"/>
      <c r="I191" s="647"/>
      <c r="J191" s="727"/>
      <c r="K191" s="647"/>
      <c r="L191" s="647"/>
      <c r="M191" s="647"/>
    </row>
    <row r="192" spans="2:13">
      <c r="B192" s="727"/>
      <c r="C192" s="647"/>
      <c r="D192" s="647"/>
      <c r="E192" s="647"/>
      <c r="F192" s="727"/>
      <c r="G192" s="647"/>
      <c r="H192" s="647"/>
      <c r="I192" s="647"/>
      <c r="J192" s="727"/>
      <c r="K192" s="647"/>
      <c r="L192" s="647"/>
      <c r="M192" s="647"/>
    </row>
    <row r="193" spans="2:13">
      <c r="B193" s="727"/>
      <c r="C193" s="647"/>
      <c r="D193" s="647"/>
      <c r="E193" s="647"/>
      <c r="F193" s="727"/>
      <c r="G193" s="647"/>
      <c r="H193" s="647"/>
      <c r="I193" s="647"/>
      <c r="J193" s="727"/>
      <c r="K193" s="647"/>
      <c r="L193" s="647"/>
      <c r="M193" s="647"/>
    </row>
    <row r="194" spans="2:13">
      <c r="B194" s="727"/>
      <c r="C194" s="647"/>
      <c r="D194" s="647"/>
      <c r="E194" s="647"/>
      <c r="F194" s="727"/>
      <c r="G194" s="647"/>
      <c r="H194" s="647"/>
      <c r="I194" s="647"/>
      <c r="J194" s="727"/>
      <c r="K194" s="647"/>
      <c r="L194" s="647"/>
      <c r="M194" s="647"/>
    </row>
    <row r="195" spans="2:13">
      <c r="B195" s="727"/>
      <c r="C195" s="647"/>
      <c r="D195" s="647"/>
      <c r="E195" s="647"/>
      <c r="F195" s="727"/>
      <c r="G195" s="647"/>
      <c r="H195" s="647"/>
      <c r="I195" s="647"/>
      <c r="J195" s="727"/>
      <c r="K195" s="647"/>
      <c r="L195" s="647"/>
      <c r="M195" s="647"/>
    </row>
    <row r="196" spans="2:13">
      <c r="B196" s="727"/>
      <c r="C196" s="647"/>
      <c r="D196" s="647"/>
      <c r="E196" s="647"/>
      <c r="F196" s="727"/>
      <c r="G196" s="647"/>
      <c r="H196" s="647"/>
      <c r="I196" s="647"/>
      <c r="J196" s="727"/>
      <c r="K196" s="647"/>
      <c r="L196" s="647"/>
      <c r="M196" s="647"/>
    </row>
    <row r="197" spans="2:13">
      <c r="B197" s="727"/>
      <c r="C197" s="647"/>
      <c r="D197" s="647"/>
      <c r="E197" s="647"/>
      <c r="F197" s="727"/>
      <c r="G197" s="647"/>
      <c r="H197" s="647"/>
      <c r="I197" s="647"/>
      <c r="J197" s="727"/>
      <c r="K197" s="647"/>
      <c r="L197" s="647"/>
      <c r="M197" s="647"/>
    </row>
    <row r="198" spans="2:13">
      <c r="B198" s="727"/>
      <c r="C198" s="647"/>
      <c r="D198" s="647"/>
      <c r="E198" s="647"/>
      <c r="F198" s="727"/>
      <c r="G198" s="647"/>
      <c r="H198" s="647"/>
      <c r="I198" s="647"/>
      <c r="J198" s="727"/>
      <c r="K198" s="647"/>
      <c r="L198" s="647"/>
      <c r="M198" s="647"/>
    </row>
    <row r="199" spans="2:13">
      <c r="B199" s="727"/>
      <c r="C199" s="647"/>
      <c r="D199" s="647"/>
      <c r="E199" s="647"/>
      <c r="F199" s="727"/>
      <c r="G199" s="647"/>
      <c r="H199" s="647"/>
      <c r="I199" s="647"/>
      <c r="J199" s="727"/>
      <c r="K199" s="647"/>
      <c r="L199" s="647"/>
      <c r="M199" s="647"/>
    </row>
    <row r="200" spans="2:13">
      <c r="B200" s="727"/>
      <c r="C200" s="647"/>
      <c r="D200" s="647"/>
      <c r="E200" s="647"/>
      <c r="F200" s="727"/>
      <c r="G200" s="647"/>
      <c r="H200" s="647"/>
      <c r="I200" s="647"/>
      <c r="J200" s="727"/>
      <c r="K200" s="647"/>
      <c r="L200" s="647"/>
      <c r="M200" s="647"/>
    </row>
    <row r="201" spans="2:13">
      <c r="B201" s="727"/>
      <c r="C201" s="647"/>
      <c r="D201" s="647"/>
      <c r="E201" s="647"/>
      <c r="F201" s="727"/>
      <c r="G201" s="647"/>
      <c r="H201" s="647"/>
      <c r="I201" s="647"/>
      <c r="J201" s="727"/>
      <c r="K201" s="647"/>
      <c r="L201" s="647"/>
      <c r="M201" s="647"/>
    </row>
    <row r="202" spans="2:13">
      <c r="B202" s="727"/>
      <c r="C202" s="647"/>
      <c r="D202" s="647"/>
      <c r="E202" s="647"/>
      <c r="F202" s="727"/>
      <c r="G202" s="647"/>
      <c r="H202" s="647"/>
      <c r="I202" s="647"/>
      <c r="J202" s="727"/>
      <c r="K202" s="647"/>
      <c r="L202" s="647"/>
      <c r="M202" s="647"/>
    </row>
    <row r="203" spans="2:13">
      <c r="B203" s="727"/>
      <c r="C203" s="647"/>
      <c r="D203" s="647"/>
      <c r="E203" s="647"/>
      <c r="F203" s="727"/>
      <c r="G203" s="647"/>
      <c r="H203" s="647"/>
      <c r="I203" s="647"/>
      <c r="J203" s="727"/>
      <c r="K203" s="647"/>
      <c r="L203" s="647"/>
      <c r="M203" s="647"/>
    </row>
    <row r="204" spans="2:13">
      <c r="B204" s="727"/>
      <c r="C204" s="647"/>
      <c r="D204" s="647"/>
      <c r="E204" s="647"/>
      <c r="F204" s="727"/>
      <c r="G204" s="647"/>
      <c r="H204" s="647"/>
      <c r="I204" s="647"/>
      <c r="J204" s="727"/>
      <c r="K204" s="647"/>
      <c r="L204" s="647"/>
      <c r="M204" s="647"/>
    </row>
    <row r="205" spans="2:13">
      <c r="B205" s="727"/>
      <c r="C205" s="647"/>
      <c r="D205" s="647"/>
      <c r="E205" s="647"/>
      <c r="F205" s="727"/>
      <c r="G205" s="647"/>
      <c r="H205" s="647"/>
      <c r="I205" s="647"/>
      <c r="J205" s="727"/>
      <c r="K205" s="647"/>
      <c r="L205" s="647"/>
      <c r="M205" s="647"/>
    </row>
    <row r="206" spans="2:13">
      <c r="B206" s="727"/>
      <c r="C206" s="647"/>
      <c r="D206" s="647"/>
      <c r="E206" s="647"/>
      <c r="F206" s="727"/>
      <c r="G206" s="647"/>
      <c r="H206" s="647"/>
      <c r="I206" s="647"/>
      <c r="J206" s="727"/>
      <c r="K206" s="647"/>
      <c r="L206" s="647"/>
      <c r="M206" s="647"/>
    </row>
    <row r="207" spans="2:13">
      <c r="B207" s="727"/>
      <c r="C207" s="647"/>
      <c r="D207" s="647"/>
      <c r="E207" s="647"/>
      <c r="F207" s="727"/>
      <c r="G207" s="647"/>
      <c r="H207" s="647"/>
      <c r="I207" s="647"/>
      <c r="J207" s="727"/>
      <c r="K207" s="647"/>
      <c r="L207" s="647"/>
      <c r="M207" s="647"/>
    </row>
    <row r="208" spans="2:13">
      <c r="B208" s="727"/>
      <c r="C208" s="647"/>
      <c r="D208" s="647"/>
      <c r="E208" s="647"/>
      <c r="F208" s="727"/>
      <c r="G208" s="647"/>
      <c r="H208" s="647"/>
      <c r="I208" s="647"/>
      <c r="J208" s="727"/>
      <c r="K208" s="647"/>
      <c r="L208" s="647"/>
      <c r="M208" s="647"/>
    </row>
    <row r="209" spans="2:13">
      <c r="B209" s="727"/>
      <c r="C209" s="647"/>
      <c r="D209" s="647"/>
      <c r="E209" s="647"/>
      <c r="F209" s="727"/>
      <c r="G209" s="647"/>
      <c r="H209" s="647"/>
      <c r="I209" s="647"/>
      <c r="J209" s="727"/>
      <c r="K209" s="647"/>
      <c r="L209" s="647"/>
      <c r="M209" s="647"/>
    </row>
    <row r="210" spans="2:13">
      <c r="B210" s="727"/>
      <c r="C210" s="647"/>
      <c r="D210" s="647"/>
      <c r="E210" s="647"/>
      <c r="F210" s="727"/>
      <c r="G210" s="647"/>
      <c r="H210" s="647"/>
      <c r="I210" s="647"/>
      <c r="J210" s="727"/>
      <c r="K210" s="647"/>
      <c r="L210" s="647"/>
      <c r="M210" s="647"/>
    </row>
    <row r="211" spans="2:13">
      <c r="B211" s="727"/>
      <c r="C211" s="647"/>
      <c r="D211" s="647"/>
      <c r="E211" s="647"/>
      <c r="F211" s="727"/>
      <c r="G211" s="647"/>
      <c r="H211" s="647"/>
      <c r="I211" s="647"/>
      <c r="J211" s="727"/>
      <c r="K211" s="647"/>
      <c r="L211" s="647"/>
      <c r="M211" s="647"/>
    </row>
    <row r="212" spans="2:13">
      <c r="B212" s="727"/>
      <c r="C212" s="647"/>
      <c r="D212" s="647"/>
      <c r="E212" s="647"/>
      <c r="F212" s="727"/>
      <c r="G212" s="647"/>
      <c r="H212" s="647"/>
      <c r="I212" s="647"/>
      <c r="J212" s="727"/>
      <c r="K212" s="647"/>
      <c r="L212" s="647"/>
      <c r="M212" s="647"/>
    </row>
    <row r="213" spans="2:13">
      <c r="B213" s="727"/>
      <c r="C213" s="647"/>
      <c r="D213" s="647"/>
      <c r="E213" s="647"/>
      <c r="F213" s="727"/>
      <c r="G213" s="647"/>
      <c r="H213" s="647"/>
      <c r="I213" s="647"/>
      <c r="J213" s="727"/>
      <c r="K213" s="647"/>
      <c r="L213" s="647"/>
      <c r="M213" s="647"/>
    </row>
    <row r="214" spans="2:13">
      <c r="B214" s="727"/>
      <c r="C214" s="647"/>
      <c r="D214" s="647"/>
      <c r="E214" s="647"/>
      <c r="F214" s="727"/>
      <c r="G214" s="647"/>
      <c r="H214" s="647"/>
      <c r="I214" s="647"/>
      <c r="J214" s="727"/>
    </row>
    <row r="215" spans="2:13">
      <c r="B215" s="727"/>
      <c r="C215" s="647"/>
      <c r="D215" s="647"/>
      <c r="E215" s="647"/>
      <c r="F215" s="727"/>
      <c r="G215" s="647"/>
      <c r="H215" s="647"/>
      <c r="I215" s="647"/>
      <c r="J215" s="727"/>
    </row>
    <row r="216" spans="2:13">
      <c r="B216" s="727"/>
      <c r="C216" s="647"/>
      <c r="D216" s="647"/>
      <c r="E216" s="647"/>
      <c r="F216" s="727"/>
      <c r="G216" s="647"/>
      <c r="H216" s="647"/>
      <c r="I216" s="647"/>
      <c r="J216" s="727"/>
    </row>
    <row r="217" spans="2:13">
      <c r="B217" s="727"/>
      <c r="C217" s="647"/>
      <c r="D217" s="647"/>
      <c r="E217" s="647"/>
      <c r="F217" s="727"/>
      <c r="G217" s="647"/>
      <c r="H217" s="647"/>
      <c r="I217" s="647"/>
      <c r="J217" s="727"/>
    </row>
    <row r="218" spans="2:13">
      <c r="B218" s="727"/>
      <c r="C218" s="647"/>
      <c r="D218" s="647"/>
      <c r="E218" s="647"/>
      <c r="F218" s="727"/>
      <c r="G218" s="647"/>
      <c r="H218" s="647"/>
      <c r="I218" s="647"/>
      <c r="J218" s="727"/>
    </row>
    <row r="219" spans="2:13">
      <c r="B219" s="727"/>
      <c r="C219" s="647"/>
      <c r="D219" s="647"/>
      <c r="E219" s="647"/>
      <c r="F219" s="727"/>
      <c r="G219" s="647"/>
      <c r="H219" s="647"/>
      <c r="I219" s="647"/>
      <c r="J219" s="727"/>
    </row>
    <row r="220" spans="2:13">
      <c r="B220" s="727"/>
      <c r="C220" s="647"/>
      <c r="D220" s="647"/>
      <c r="E220" s="647"/>
      <c r="F220" s="727"/>
      <c r="G220" s="647"/>
      <c r="H220" s="647"/>
      <c r="I220" s="647"/>
      <c r="J220" s="727"/>
    </row>
    <row r="221" spans="2:13">
      <c r="B221" s="727"/>
      <c r="C221" s="647"/>
      <c r="D221" s="647"/>
      <c r="E221" s="647"/>
      <c r="F221" s="727"/>
      <c r="G221" s="647"/>
      <c r="H221" s="647"/>
      <c r="I221" s="647"/>
      <c r="J221" s="727"/>
    </row>
    <row r="222" spans="2:13">
      <c r="B222" s="727"/>
      <c r="C222" s="647"/>
      <c r="D222" s="647"/>
      <c r="E222" s="647"/>
      <c r="F222" s="727"/>
      <c r="G222" s="647"/>
      <c r="H222" s="647"/>
      <c r="I222" s="647"/>
      <c r="J222" s="727"/>
    </row>
    <row r="223" spans="2:13">
      <c r="B223" s="727"/>
      <c r="C223" s="647"/>
      <c r="D223" s="647"/>
      <c r="E223" s="647"/>
      <c r="F223" s="727"/>
      <c r="G223" s="647"/>
      <c r="H223" s="647"/>
      <c r="I223" s="647"/>
      <c r="J223" s="727"/>
    </row>
    <row r="224" spans="2:13">
      <c r="B224" s="727"/>
      <c r="C224" s="647"/>
      <c r="D224" s="647"/>
      <c r="E224" s="647"/>
      <c r="F224" s="727"/>
      <c r="G224" s="647"/>
      <c r="H224" s="647"/>
      <c r="I224" s="647"/>
      <c r="J224" s="727"/>
    </row>
    <row r="225" spans="2:10">
      <c r="B225" s="727"/>
      <c r="C225" s="647"/>
      <c r="D225" s="647"/>
      <c r="E225" s="647"/>
      <c r="F225" s="727"/>
      <c r="G225" s="647"/>
      <c r="H225" s="647"/>
      <c r="I225" s="647"/>
      <c r="J225" s="727"/>
    </row>
    <row r="226" spans="2:10">
      <c r="B226" s="727"/>
      <c r="C226" s="647"/>
      <c r="D226" s="647"/>
      <c r="E226" s="647"/>
      <c r="F226" s="727"/>
      <c r="G226" s="647"/>
      <c r="H226" s="647"/>
      <c r="I226" s="647"/>
      <c r="J226" s="727"/>
    </row>
    <row r="227" spans="2:10">
      <c r="B227" s="727"/>
      <c r="C227" s="647"/>
      <c r="D227" s="647"/>
      <c r="E227" s="647"/>
      <c r="F227" s="727"/>
      <c r="G227" s="647"/>
      <c r="H227" s="647"/>
      <c r="I227" s="647"/>
      <c r="J227" s="727"/>
    </row>
    <row r="228" spans="2:10">
      <c r="B228" s="727"/>
      <c r="C228" s="647"/>
      <c r="D228" s="647"/>
      <c r="E228" s="647"/>
      <c r="F228" s="727"/>
      <c r="G228" s="647"/>
      <c r="H228" s="647"/>
      <c r="I228" s="647"/>
      <c r="J228" s="727"/>
    </row>
    <row r="229" spans="2:10">
      <c r="B229" s="727"/>
      <c r="C229" s="647"/>
      <c r="D229" s="647"/>
      <c r="E229" s="647"/>
      <c r="F229" s="727"/>
      <c r="G229" s="647"/>
      <c r="H229" s="647"/>
      <c r="I229" s="647"/>
      <c r="J229" s="727"/>
    </row>
    <row r="230" spans="2:10">
      <c r="B230" s="727"/>
      <c r="C230" s="647"/>
      <c r="D230" s="647"/>
      <c r="E230" s="647"/>
      <c r="F230" s="727"/>
      <c r="G230" s="647"/>
      <c r="H230" s="647"/>
      <c r="I230" s="647"/>
      <c r="J230" s="727"/>
    </row>
    <row r="231" spans="2:10">
      <c r="B231" s="727"/>
      <c r="C231" s="647"/>
      <c r="D231" s="647"/>
      <c r="E231" s="647"/>
      <c r="F231" s="727"/>
      <c r="G231" s="647"/>
      <c r="H231" s="647"/>
      <c r="I231" s="647"/>
      <c r="J231" s="727"/>
    </row>
    <row r="232" spans="2:10">
      <c r="B232" s="727"/>
      <c r="C232" s="647"/>
      <c r="D232" s="647"/>
      <c r="E232" s="647"/>
      <c r="F232" s="727"/>
      <c r="G232" s="647"/>
      <c r="H232" s="647"/>
      <c r="I232" s="647"/>
      <c r="J232" s="727"/>
    </row>
    <row r="233" spans="2:10">
      <c r="B233" s="727"/>
      <c r="C233" s="647"/>
      <c r="D233" s="647"/>
      <c r="E233" s="647"/>
      <c r="F233" s="727"/>
      <c r="G233" s="647"/>
      <c r="H233" s="647"/>
      <c r="I233" s="647"/>
      <c r="J233" s="727"/>
    </row>
    <row r="234" spans="2:10">
      <c r="B234" s="727"/>
      <c r="C234" s="647"/>
      <c r="D234" s="647"/>
      <c r="E234" s="647"/>
      <c r="F234" s="727"/>
      <c r="G234" s="647"/>
      <c r="H234" s="647"/>
      <c r="I234" s="647"/>
      <c r="J234" s="727"/>
    </row>
    <row r="235" spans="2:10">
      <c r="B235" s="727"/>
      <c r="C235" s="647"/>
      <c r="D235" s="647"/>
      <c r="E235" s="647"/>
      <c r="F235" s="727"/>
      <c r="G235" s="647"/>
      <c r="H235" s="647"/>
      <c r="I235" s="647"/>
      <c r="J235" s="727"/>
    </row>
    <row r="236" spans="2:10">
      <c r="B236" s="727"/>
      <c r="C236" s="647"/>
      <c r="D236" s="647"/>
      <c r="E236" s="647"/>
      <c r="F236" s="727"/>
      <c r="G236" s="647"/>
      <c r="H236" s="647"/>
      <c r="I236" s="647"/>
      <c r="J236" s="727"/>
    </row>
    <row r="237" spans="2:10">
      <c r="B237" s="727"/>
      <c r="C237" s="647"/>
      <c r="D237" s="647"/>
      <c r="E237" s="647"/>
      <c r="F237" s="727"/>
      <c r="G237" s="647"/>
      <c r="H237" s="647"/>
      <c r="I237" s="647"/>
      <c r="J237" s="727"/>
    </row>
    <row r="238" spans="2:10">
      <c r="B238" s="727"/>
      <c r="C238" s="647"/>
      <c r="D238" s="647"/>
      <c r="E238" s="647"/>
      <c r="F238" s="727"/>
      <c r="G238" s="647"/>
      <c r="H238" s="647"/>
      <c r="I238" s="647"/>
      <c r="J238" s="727"/>
    </row>
    <row r="239" spans="2:10">
      <c r="B239" s="727"/>
      <c r="C239" s="647"/>
      <c r="D239" s="647"/>
      <c r="E239" s="647"/>
      <c r="F239" s="727"/>
      <c r="G239" s="647"/>
      <c r="H239" s="647"/>
      <c r="I239" s="647"/>
      <c r="J239" s="727"/>
    </row>
    <row r="240" spans="2:10">
      <c r="B240" s="727"/>
      <c r="C240" s="647"/>
      <c r="D240" s="647"/>
      <c r="E240" s="647"/>
      <c r="F240" s="727"/>
      <c r="G240" s="647"/>
      <c r="H240" s="647"/>
      <c r="I240" s="647"/>
      <c r="J240" s="727"/>
    </row>
    <row r="241" spans="2:10">
      <c r="B241" s="727"/>
      <c r="C241" s="647"/>
      <c r="D241" s="647"/>
      <c r="E241" s="647"/>
      <c r="F241" s="727"/>
      <c r="G241" s="647"/>
      <c r="H241" s="647"/>
      <c r="I241" s="647"/>
      <c r="J241" s="727"/>
    </row>
    <row r="242" spans="2:10">
      <c r="B242" s="727"/>
      <c r="C242" s="647"/>
      <c r="D242" s="647"/>
      <c r="E242" s="647"/>
      <c r="F242" s="727"/>
      <c r="G242" s="647"/>
      <c r="H242" s="647"/>
      <c r="I242" s="647"/>
      <c r="J242" s="727"/>
    </row>
    <row r="243" spans="2:10">
      <c r="B243" s="727"/>
      <c r="C243" s="647"/>
      <c r="D243" s="647"/>
      <c r="E243" s="647"/>
      <c r="F243" s="727"/>
      <c r="G243" s="647"/>
      <c r="H243" s="647"/>
      <c r="I243" s="647"/>
      <c r="J243" s="727"/>
    </row>
    <row r="244" spans="2:10">
      <c r="B244" s="727"/>
      <c r="C244" s="647"/>
      <c r="D244" s="647"/>
      <c r="E244" s="647"/>
      <c r="F244" s="727"/>
      <c r="G244" s="647"/>
      <c r="H244" s="647"/>
      <c r="I244" s="647"/>
      <c r="J244" s="727"/>
    </row>
    <row r="245" spans="2:10">
      <c r="B245" s="727"/>
      <c r="C245" s="647"/>
      <c r="D245" s="647"/>
      <c r="E245" s="647"/>
      <c r="F245" s="727"/>
      <c r="G245" s="647"/>
      <c r="H245" s="647"/>
      <c r="I245" s="647"/>
      <c r="J245" s="727"/>
    </row>
    <row r="246" spans="2:10">
      <c r="B246" s="727"/>
      <c r="C246" s="647"/>
      <c r="D246" s="647"/>
      <c r="E246" s="647"/>
      <c r="F246" s="727"/>
      <c r="G246" s="647"/>
      <c r="H246" s="647"/>
      <c r="I246" s="647"/>
      <c r="J246" s="727"/>
    </row>
    <row r="247" spans="2:10">
      <c r="B247" s="727"/>
      <c r="C247" s="647"/>
      <c r="D247" s="647"/>
      <c r="E247" s="647"/>
      <c r="F247" s="727"/>
      <c r="G247" s="647"/>
      <c r="H247" s="647"/>
      <c r="I247" s="647"/>
      <c r="J247" s="727"/>
    </row>
    <row r="248" spans="2:10">
      <c r="B248" s="727"/>
      <c r="C248" s="647"/>
      <c r="D248" s="647"/>
      <c r="E248" s="647"/>
      <c r="F248" s="727"/>
      <c r="G248" s="647"/>
      <c r="H248" s="647"/>
      <c r="I248" s="647"/>
      <c r="J248" s="727"/>
    </row>
    <row r="249" spans="2:10">
      <c r="B249" s="727"/>
      <c r="C249" s="647"/>
      <c r="D249" s="647"/>
      <c r="E249" s="647"/>
      <c r="F249" s="727"/>
      <c r="G249" s="647"/>
      <c r="H249" s="647"/>
      <c r="I249" s="647"/>
      <c r="J249" s="727"/>
    </row>
    <row r="250" spans="2:10">
      <c r="B250" s="727"/>
      <c r="C250" s="647"/>
      <c r="D250" s="647"/>
      <c r="E250" s="647"/>
      <c r="F250" s="727"/>
      <c r="G250" s="647"/>
      <c r="H250" s="647"/>
      <c r="I250" s="647"/>
      <c r="J250" s="727"/>
    </row>
    <row r="251" spans="2:10">
      <c r="B251" s="727"/>
      <c r="C251" s="647"/>
      <c r="D251" s="647"/>
      <c r="E251" s="647"/>
      <c r="F251" s="727"/>
      <c r="G251" s="647"/>
      <c r="H251" s="647"/>
      <c r="I251" s="647"/>
      <c r="J251" s="727"/>
    </row>
    <row r="252" spans="2:10">
      <c r="B252" s="727"/>
      <c r="C252" s="647"/>
      <c r="D252" s="647"/>
      <c r="E252" s="647"/>
      <c r="F252" s="727"/>
      <c r="G252" s="647"/>
      <c r="H252" s="647"/>
      <c r="I252" s="647"/>
      <c r="J252" s="727"/>
    </row>
    <row r="253" spans="2:10">
      <c r="B253" s="727"/>
      <c r="C253" s="647"/>
      <c r="D253" s="647"/>
      <c r="E253" s="647"/>
      <c r="F253" s="727"/>
      <c r="G253" s="647"/>
      <c r="H253" s="647"/>
      <c r="I253" s="647"/>
      <c r="J253" s="727"/>
    </row>
    <row r="254" spans="2:10">
      <c r="B254" s="727"/>
      <c r="C254" s="647"/>
      <c r="D254" s="647"/>
      <c r="E254" s="647"/>
      <c r="F254" s="727"/>
      <c r="G254" s="647"/>
      <c r="H254" s="647"/>
      <c r="I254" s="647"/>
      <c r="J254" s="727"/>
    </row>
    <row r="255" spans="2:10">
      <c r="B255" s="727"/>
      <c r="C255" s="647"/>
      <c r="D255" s="647"/>
      <c r="E255" s="647"/>
      <c r="F255" s="727"/>
      <c r="G255" s="647"/>
      <c r="H255" s="647"/>
      <c r="I255" s="647"/>
      <c r="J255" s="727"/>
    </row>
    <row r="256" spans="2:10">
      <c r="B256" s="727"/>
      <c r="C256" s="647"/>
      <c r="D256" s="647"/>
      <c r="E256" s="647"/>
      <c r="F256" s="727"/>
      <c r="G256" s="647"/>
      <c r="H256" s="647"/>
      <c r="I256" s="647"/>
      <c r="J256" s="727"/>
    </row>
    <row r="257" spans="2:10">
      <c r="B257" s="727"/>
      <c r="C257" s="647"/>
      <c r="D257" s="647"/>
      <c r="E257" s="647"/>
      <c r="F257" s="727"/>
      <c r="G257" s="647"/>
      <c r="H257" s="647"/>
      <c r="I257" s="647"/>
      <c r="J257" s="727"/>
    </row>
    <row r="258" spans="2:10">
      <c r="B258" s="727"/>
      <c r="C258" s="647"/>
      <c r="D258" s="647"/>
      <c r="E258" s="647"/>
      <c r="F258" s="727"/>
      <c r="G258" s="647"/>
      <c r="H258" s="647"/>
      <c r="I258" s="647"/>
      <c r="J258" s="727"/>
    </row>
    <row r="259" spans="2:10">
      <c r="B259" s="727"/>
      <c r="C259" s="647"/>
      <c r="D259" s="647"/>
      <c r="E259" s="647"/>
      <c r="F259" s="727"/>
      <c r="G259" s="647"/>
      <c r="H259" s="647"/>
      <c r="I259" s="647"/>
      <c r="J259" s="727"/>
    </row>
    <row r="260" spans="2:10">
      <c r="B260" s="727"/>
      <c r="C260" s="647"/>
      <c r="D260" s="647"/>
      <c r="E260" s="647"/>
      <c r="F260" s="727"/>
      <c r="G260" s="647"/>
      <c r="H260" s="647"/>
      <c r="I260" s="647"/>
      <c r="J260" s="727"/>
    </row>
    <row r="261" spans="2:10">
      <c r="B261" s="727"/>
      <c r="C261" s="647"/>
      <c r="D261" s="647"/>
      <c r="E261" s="647"/>
      <c r="F261" s="727"/>
      <c r="G261" s="647"/>
      <c r="H261" s="647"/>
      <c r="I261" s="647"/>
      <c r="J261" s="727"/>
    </row>
    <row r="262" spans="2:10">
      <c r="B262" s="727"/>
      <c r="C262" s="647"/>
      <c r="D262" s="647"/>
      <c r="E262" s="647"/>
      <c r="F262" s="727"/>
      <c r="G262" s="647"/>
      <c r="H262" s="647"/>
      <c r="I262" s="647"/>
      <c r="J262" s="727"/>
    </row>
    <row r="263" spans="2:10">
      <c r="B263" s="727"/>
      <c r="C263" s="647"/>
      <c r="D263" s="647"/>
      <c r="E263" s="647"/>
      <c r="F263" s="727"/>
      <c r="G263" s="647"/>
      <c r="H263" s="647"/>
      <c r="I263" s="647"/>
      <c r="J263" s="727"/>
    </row>
    <row r="264" spans="2:10">
      <c r="B264" s="727"/>
      <c r="C264" s="647"/>
      <c r="D264" s="647"/>
      <c r="E264" s="647"/>
      <c r="F264" s="727"/>
      <c r="G264" s="647"/>
      <c r="H264" s="647"/>
      <c r="I264" s="647"/>
      <c r="J264" s="727"/>
    </row>
    <row r="265" spans="2:10">
      <c r="B265" s="727"/>
      <c r="C265" s="647"/>
      <c r="D265" s="647"/>
      <c r="E265" s="647"/>
      <c r="F265" s="727"/>
      <c r="G265" s="647"/>
      <c r="H265" s="647"/>
      <c r="I265" s="647"/>
      <c r="J265" s="727"/>
    </row>
    <row r="266" spans="2:10">
      <c r="B266" s="727"/>
      <c r="C266" s="647"/>
      <c r="D266" s="647"/>
      <c r="E266" s="647"/>
      <c r="F266" s="727"/>
      <c r="G266" s="647"/>
      <c r="H266" s="647"/>
      <c r="I266" s="647"/>
      <c r="J266" s="727"/>
    </row>
    <row r="267" spans="2:10">
      <c r="B267" s="727"/>
      <c r="C267" s="647"/>
      <c r="D267" s="647"/>
      <c r="E267" s="647"/>
      <c r="F267" s="727"/>
      <c r="G267" s="647"/>
      <c r="H267" s="647"/>
      <c r="I267" s="647"/>
      <c r="J267" s="727"/>
    </row>
    <row r="268" spans="2:10">
      <c r="B268" s="727"/>
      <c r="C268" s="647"/>
      <c r="D268" s="647"/>
      <c r="E268" s="647"/>
      <c r="F268" s="727"/>
      <c r="G268" s="647"/>
      <c r="H268" s="647"/>
      <c r="I268" s="647"/>
      <c r="J268" s="727"/>
    </row>
    <row r="269" spans="2:10">
      <c r="B269" s="727"/>
      <c r="C269" s="647"/>
      <c r="D269" s="647"/>
      <c r="E269" s="647"/>
      <c r="F269" s="727"/>
      <c r="G269" s="647"/>
      <c r="H269" s="647"/>
      <c r="I269" s="647"/>
      <c r="J269" s="727"/>
    </row>
    <row r="270" spans="2:10">
      <c r="B270" s="727"/>
      <c r="C270" s="647"/>
      <c r="D270" s="647"/>
      <c r="E270" s="647"/>
      <c r="F270" s="727"/>
      <c r="G270" s="647"/>
      <c r="H270" s="647"/>
      <c r="I270" s="647"/>
      <c r="J270" s="727"/>
    </row>
    <row r="271" spans="2:10">
      <c r="B271" s="727"/>
      <c r="C271" s="647"/>
      <c r="D271" s="647"/>
      <c r="E271" s="647"/>
      <c r="F271" s="727"/>
      <c r="G271" s="647"/>
      <c r="H271" s="647"/>
      <c r="I271" s="647"/>
      <c r="J271" s="727"/>
    </row>
    <row r="272" spans="2:10">
      <c r="B272" s="727"/>
      <c r="C272" s="647"/>
      <c r="D272" s="647"/>
      <c r="E272" s="647"/>
      <c r="F272" s="727"/>
      <c r="G272" s="647"/>
      <c r="H272" s="647"/>
      <c r="I272" s="647"/>
      <c r="J272" s="727"/>
    </row>
    <row r="273" spans="2:10">
      <c r="B273" s="727"/>
      <c r="C273" s="647"/>
      <c r="D273" s="647"/>
      <c r="E273" s="647"/>
      <c r="F273" s="727"/>
      <c r="G273" s="647"/>
      <c r="H273" s="647"/>
      <c r="I273" s="647"/>
      <c r="J273" s="727"/>
    </row>
    <row r="274" spans="2:10">
      <c r="B274" s="727"/>
      <c r="C274" s="647"/>
      <c r="D274" s="647"/>
      <c r="E274" s="647"/>
      <c r="F274" s="727"/>
      <c r="G274" s="647"/>
      <c r="H274" s="647"/>
      <c r="I274" s="647"/>
      <c r="J274" s="727"/>
    </row>
    <row r="275" spans="2:10">
      <c r="B275" s="727"/>
      <c r="C275" s="647"/>
      <c r="D275" s="647"/>
      <c r="E275" s="647"/>
      <c r="F275" s="727"/>
      <c r="G275" s="647"/>
      <c r="H275" s="647"/>
      <c r="I275" s="647"/>
      <c r="J275" s="727"/>
    </row>
    <row r="276" spans="2:10">
      <c r="B276" s="727"/>
      <c r="C276" s="647"/>
      <c r="D276" s="647"/>
      <c r="E276" s="647"/>
      <c r="F276" s="727"/>
      <c r="G276" s="647"/>
      <c r="H276" s="647"/>
      <c r="I276" s="647"/>
      <c r="J276" s="727"/>
    </row>
    <row r="277" spans="2:10">
      <c r="B277" s="727"/>
      <c r="C277" s="647"/>
      <c r="D277" s="647"/>
      <c r="E277" s="647"/>
      <c r="F277" s="727"/>
      <c r="G277" s="647"/>
      <c r="H277" s="647"/>
      <c r="I277" s="647"/>
      <c r="J277" s="727"/>
    </row>
    <row r="278" spans="2:10">
      <c r="B278" s="727"/>
      <c r="C278" s="647"/>
      <c r="D278" s="647"/>
      <c r="E278" s="647"/>
      <c r="F278" s="727"/>
      <c r="G278" s="647"/>
      <c r="H278" s="647"/>
      <c r="I278" s="647"/>
      <c r="J278" s="727"/>
    </row>
    <row r="279" spans="2:10">
      <c r="B279" s="727"/>
      <c r="C279" s="647"/>
      <c r="D279" s="647"/>
      <c r="E279" s="647"/>
      <c r="F279" s="727"/>
      <c r="G279" s="647"/>
      <c r="H279" s="647"/>
      <c r="I279" s="647"/>
      <c r="J279" s="727"/>
    </row>
    <row r="280" spans="2:10">
      <c r="B280" s="727"/>
      <c r="C280" s="647"/>
      <c r="D280" s="647"/>
      <c r="E280" s="647"/>
      <c r="F280" s="727"/>
      <c r="G280" s="647"/>
      <c r="H280" s="647"/>
      <c r="I280" s="647"/>
      <c r="J280" s="727"/>
    </row>
    <row r="281" spans="2:10">
      <c r="B281" s="727"/>
      <c r="C281" s="647"/>
      <c r="D281" s="647"/>
      <c r="E281" s="647"/>
      <c r="F281" s="727"/>
      <c r="G281" s="647"/>
      <c r="H281" s="647"/>
      <c r="I281" s="647"/>
      <c r="J281" s="727"/>
    </row>
    <row r="282" spans="2:10">
      <c r="B282" s="727"/>
      <c r="C282" s="647"/>
      <c r="D282" s="647"/>
      <c r="E282" s="647"/>
      <c r="F282" s="727"/>
      <c r="G282" s="647"/>
      <c r="H282" s="647"/>
      <c r="I282" s="647"/>
      <c r="J282" s="727"/>
    </row>
    <row r="283" spans="2:10">
      <c r="B283" s="727"/>
      <c r="C283" s="647"/>
      <c r="D283" s="647"/>
      <c r="E283" s="647"/>
      <c r="F283" s="727"/>
      <c r="G283" s="647"/>
      <c r="H283" s="647"/>
      <c r="I283" s="647"/>
      <c r="J283" s="727"/>
    </row>
    <row r="284" spans="2:10">
      <c r="B284" s="727"/>
      <c r="C284" s="647"/>
      <c r="D284" s="647"/>
      <c r="E284" s="647"/>
      <c r="F284" s="727"/>
      <c r="G284" s="647"/>
      <c r="H284" s="647"/>
      <c r="I284" s="647"/>
      <c r="J284" s="727"/>
    </row>
    <row r="285" spans="2:10">
      <c r="B285" s="727"/>
      <c r="C285" s="647"/>
      <c r="D285" s="647"/>
      <c r="E285" s="647"/>
      <c r="F285" s="727"/>
      <c r="G285" s="647"/>
      <c r="H285" s="647"/>
      <c r="I285" s="647"/>
      <c r="J285" s="727"/>
    </row>
    <row r="286" spans="2:10">
      <c r="B286" s="727"/>
      <c r="C286" s="647"/>
      <c r="D286" s="647"/>
      <c r="E286" s="647"/>
      <c r="F286" s="727"/>
      <c r="G286" s="647"/>
      <c r="H286" s="647"/>
      <c r="I286" s="647"/>
      <c r="J286" s="727"/>
    </row>
    <row r="287" spans="2:10">
      <c r="B287" s="727"/>
      <c r="C287" s="647"/>
      <c r="D287" s="647"/>
      <c r="E287" s="647"/>
      <c r="F287" s="727"/>
      <c r="G287" s="647"/>
      <c r="H287" s="647"/>
      <c r="I287" s="647"/>
      <c r="J287" s="727"/>
    </row>
    <row r="288" spans="2:10">
      <c r="B288" s="727"/>
      <c r="C288" s="647"/>
      <c r="D288" s="647"/>
      <c r="E288" s="647"/>
      <c r="F288" s="727"/>
      <c r="G288" s="647"/>
      <c r="H288" s="647"/>
      <c r="I288" s="647"/>
      <c r="J288" s="727"/>
    </row>
    <row r="289" spans="2:10">
      <c r="B289" s="727"/>
      <c r="C289" s="647"/>
      <c r="D289" s="647"/>
      <c r="E289" s="647"/>
      <c r="F289" s="727"/>
      <c r="G289" s="647"/>
      <c r="H289" s="647"/>
      <c r="I289" s="647"/>
      <c r="J289" s="727"/>
    </row>
    <row r="290" spans="2:10">
      <c r="B290" s="727"/>
      <c r="C290" s="647"/>
      <c r="D290" s="647"/>
      <c r="E290" s="647"/>
      <c r="F290" s="727"/>
      <c r="G290" s="647"/>
      <c r="H290" s="647"/>
      <c r="I290" s="647"/>
      <c r="J290" s="727"/>
    </row>
    <row r="291" spans="2:10">
      <c r="B291" s="727"/>
      <c r="C291" s="647"/>
      <c r="D291" s="647"/>
      <c r="E291" s="647"/>
      <c r="F291" s="727"/>
      <c r="G291" s="647"/>
      <c r="H291" s="647"/>
      <c r="I291" s="647"/>
      <c r="J291" s="727"/>
    </row>
    <row r="292" spans="2:10">
      <c r="B292" s="727"/>
      <c r="C292" s="647"/>
      <c r="D292" s="647"/>
      <c r="E292" s="647"/>
      <c r="F292" s="727"/>
      <c r="G292" s="647"/>
      <c r="H292" s="647"/>
      <c r="I292" s="647"/>
      <c r="J292" s="727"/>
    </row>
    <row r="293" spans="2:10">
      <c r="B293" s="727"/>
      <c r="C293" s="647"/>
      <c r="D293" s="647"/>
      <c r="E293" s="647"/>
      <c r="F293" s="727"/>
      <c r="G293" s="647"/>
      <c r="H293" s="647"/>
      <c r="I293" s="647"/>
      <c r="J293" s="727"/>
    </row>
    <row r="294" spans="2:10">
      <c r="B294" s="727"/>
      <c r="C294" s="647"/>
      <c r="D294" s="647"/>
      <c r="E294" s="647"/>
      <c r="F294" s="727"/>
      <c r="G294" s="647"/>
      <c r="H294" s="647"/>
      <c r="I294" s="647"/>
      <c r="J294" s="727"/>
    </row>
    <row r="295" spans="2:10">
      <c r="B295" s="727"/>
      <c r="F295" s="727"/>
      <c r="J295" s="727"/>
    </row>
    <row r="296" spans="2:10">
      <c r="B296" s="727"/>
      <c r="F296" s="727"/>
      <c r="J296" s="727"/>
    </row>
    <row r="297" spans="2:10">
      <c r="B297" s="727"/>
      <c r="F297" s="727"/>
      <c r="J297" s="727"/>
    </row>
    <row r="298" spans="2:10">
      <c r="B298" s="727"/>
      <c r="F298" s="727"/>
      <c r="J298" s="727"/>
    </row>
    <row r="299" spans="2:10">
      <c r="B299" s="727"/>
      <c r="F299" s="727"/>
      <c r="J299" s="727"/>
    </row>
    <row r="300" spans="2:10">
      <c r="B300" s="727"/>
      <c r="F300" s="727"/>
      <c r="J300" s="727"/>
    </row>
  </sheetData>
  <mergeCells count="10">
    <mergeCell ref="K4:M4"/>
    <mergeCell ref="A3:A5"/>
    <mergeCell ref="B3:E3"/>
    <mergeCell ref="F3:I3"/>
    <mergeCell ref="J3:M3"/>
    <mergeCell ref="B4:B5"/>
    <mergeCell ref="C4:E4"/>
    <mergeCell ref="F4:F5"/>
    <mergeCell ref="G4:I4"/>
    <mergeCell ref="J4:J5"/>
  </mergeCells>
  <hyperlinks>
    <hyperlink ref="A1" location="Содержание!A50" display="Содержание"/>
  </hyperlinks>
  <printOptions horizontalCentered="1" verticalCentered="1"/>
  <pageMargins left="0.70866141732283472" right="0.59055118110236227" top="0.59055118110236227" bottom="0.59055118110236227" header="0.39370078740157483" footer="0.51181102362204722"/>
  <pageSetup paperSize="9" firstPageNumber="107" orientation="landscape" useFirstPageNumber="1" r:id="rId1"/>
  <headerFooter alignWithMargins="0">
    <oddHeader>&amp;C&amp;9&amp;P</oddHeader>
  </headerFooter>
  <rowBreaks count="2" manualBreakCount="2">
    <brk id="38" max="12" man="1"/>
    <brk id="70" max="12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0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I24" sqref="I24"/>
    </sheetView>
  </sheetViews>
  <sheetFormatPr defaultRowHeight="12"/>
  <cols>
    <col min="1" max="1" width="36.7109375" style="459" customWidth="1"/>
    <col min="2" max="5" width="19.140625" style="459" customWidth="1"/>
    <col min="6" max="16384" width="9.140625" style="459"/>
  </cols>
  <sheetData>
    <row r="1" spans="1:15" s="24" customFormat="1" ht="14.25" customHeight="1">
      <c r="A1" s="1643" t="s">
        <v>867</v>
      </c>
      <c r="B1" s="1627"/>
      <c r="C1" s="1627"/>
      <c r="D1" s="1627"/>
      <c r="E1" s="1627"/>
    </row>
    <row r="2" spans="1:15" ht="13.5" customHeight="1">
      <c r="A2" s="458"/>
      <c r="F2" s="844"/>
      <c r="G2" s="844"/>
      <c r="H2" s="844"/>
      <c r="I2" s="844"/>
      <c r="J2" s="844"/>
      <c r="K2" s="844"/>
    </row>
    <row r="3" spans="1:15" s="39" customFormat="1" ht="21" customHeight="1">
      <c r="A3" s="2227" t="s">
        <v>577</v>
      </c>
      <c r="B3" s="2231" t="s">
        <v>591</v>
      </c>
      <c r="C3" s="2232"/>
      <c r="D3" s="2232"/>
      <c r="E3" s="2233"/>
      <c r="F3" s="844"/>
      <c r="G3" s="844"/>
      <c r="H3" s="844"/>
      <c r="I3" s="844"/>
      <c r="J3" s="844"/>
      <c r="K3" s="844"/>
    </row>
    <row r="4" spans="1:15" s="39" customFormat="1" ht="15" customHeight="1">
      <c r="A4" s="2254"/>
      <c r="B4" s="2256" t="s">
        <v>196</v>
      </c>
      <c r="C4" s="2258" t="s">
        <v>581</v>
      </c>
      <c r="D4" s="2259"/>
      <c r="E4" s="2260"/>
      <c r="F4" s="844"/>
      <c r="G4" s="844"/>
      <c r="H4" s="844"/>
      <c r="I4" s="844"/>
      <c r="J4" s="844"/>
      <c r="K4" s="844"/>
    </row>
    <row r="5" spans="1:15" s="39" customFormat="1" ht="25.5" customHeight="1">
      <c r="A5" s="2228"/>
      <c r="B5" s="2257"/>
      <c r="C5" s="846" t="s">
        <v>592</v>
      </c>
      <c r="D5" s="846" t="s">
        <v>524</v>
      </c>
      <c r="E5" s="846" t="s">
        <v>593</v>
      </c>
      <c r="F5" s="844"/>
      <c r="G5" s="844"/>
      <c r="H5" s="844"/>
      <c r="I5" s="844"/>
      <c r="J5" s="844"/>
      <c r="K5" s="844"/>
    </row>
    <row r="6" spans="1:15" s="710" customFormat="1" ht="16.5" customHeight="1">
      <c r="A6" s="706" t="s">
        <v>259</v>
      </c>
      <c r="B6" s="847">
        <v>429902</v>
      </c>
      <c r="C6" s="848">
        <v>44481</v>
      </c>
      <c r="D6" s="849">
        <v>342501</v>
      </c>
      <c r="E6" s="850">
        <v>42920</v>
      </c>
      <c r="F6" s="605"/>
      <c r="G6" s="605"/>
      <c r="H6" s="605"/>
      <c r="I6" s="605"/>
      <c r="J6" s="605"/>
      <c r="K6" s="605"/>
      <c r="L6" s="605"/>
      <c r="M6" s="605"/>
      <c r="N6" s="605"/>
      <c r="O6" s="605"/>
    </row>
    <row r="7" spans="1:15" s="711" customFormat="1" ht="16.5" customHeight="1">
      <c r="A7" s="469" t="s">
        <v>36</v>
      </c>
      <c r="B7" s="853">
        <v>190771</v>
      </c>
      <c r="C7" s="854">
        <v>26259</v>
      </c>
      <c r="D7" s="855">
        <v>140206</v>
      </c>
      <c r="E7" s="856">
        <v>24306</v>
      </c>
      <c r="F7" s="605"/>
      <c r="G7" s="605"/>
      <c r="H7" s="605"/>
      <c r="I7" s="605"/>
      <c r="J7" s="605"/>
      <c r="K7" s="605"/>
      <c r="L7" s="605"/>
      <c r="M7" s="605"/>
      <c r="N7" s="605"/>
      <c r="O7" s="605"/>
    </row>
    <row r="8" spans="1:15" s="715" customFormat="1" ht="12" customHeight="1">
      <c r="A8" s="575" t="s">
        <v>594</v>
      </c>
      <c r="B8" s="734">
        <v>6436</v>
      </c>
      <c r="C8" s="712">
        <v>417</v>
      </c>
      <c r="D8" s="713">
        <v>4820</v>
      </c>
      <c r="E8" s="714">
        <v>1199</v>
      </c>
      <c r="F8" s="605"/>
      <c r="G8" s="605"/>
      <c r="H8" s="605"/>
      <c r="I8" s="605"/>
      <c r="J8" s="605"/>
      <c r="K8" s="605"/>
      <c r="L8" s="605"/>
      <c r="M8" s="605"/>
      <c r="N8" s="605"/>
      <c r="O8" s="605"/>
    </row>
    <row r="9" spans="1:15" s="715" customFormat="1" ht="12" customHeight="1">
      <c r="A9" s="575" t="s">
        <v>595</v>
      </c>
      <c r="B9" s="734">
        <v>905</v>
      </c>
      <c r="C9" s="712">
        <v>-189</v>
      </c>
      <c r="D9" s="713">
        <v>670</v>
      </c>
      <c r="E9" s="714">
        <v>424</v>
      </c>
      <c r="F9" s="608"/>
      <c r="G9" s="608"/>
      <c r="H9" s="608"/>
      <c r="I9" s="608"/>
      <c r="J9" s="608"/>
      <c r="K9" s="608"/>
      <c r="L9" s="608"/>
      <c r="M9" s="608"/>
      <c r="N9" s="608"/>
      <c r="O9" s="608"/>
    </row>
    <row r="10" spans="1:15" s="715" customFormat="1" ht="12" customHeight="1">
      <c r="A10" s="575" t="s">
        <v>39</v>
      </c>
      <c r="B10" s="734">
        <v>474</v>
      </c>
      <c r="C10" s="712">
        <v>-297</v>
      </c>
      <c r="D10" s="713">
        <v>1037</v>
      </c>
      <c r="E10" s="714">
        <v>-266</v>
      </c>
      <c r="F10" s="608"/>
      <c r="G10" s="608"/>
      <c r="H10" s="608"/>
      <c r="I10" s="608"/>
      <c r="J10" s="608"/>
      <c r="K10" s="608"/>
      <c r="L10" s="608"/>
      <c r="M10" s="608"/>
      <c r="N10" s="608"/>
      <c r="O10" s="608"/>
    </row>
    <row r="11" spans="1:15" s="715" customFormat="1" ht="12" customHeight="1">
      <c r="A11" s="575" t="s">
        <v>40</v>
      </c>
      <c r="B11" s="734">
        <v>10062</v>
      </c>
      <c r="C11" s="712">
        <v>1584</v>
      </c>
      <c r="D11" s="713">
        <v>7146</v>
      </c>
      <c r="E11" s="714">
        <v>1332</v>
      </c>
      <c r="F11" s="608"/>
      <c r="G11" s="608"/>
      <c r="H11" s="608"/>
      <c r="I11" s="608"/>
      <c r="J11" s="608"/>
      <c r="K11" s="608"/>
      <c r="L11" s="608"/>
      <c r="M11" s="608"/>
      <c r="N11" s="608"/>
      <c r="O11" s="608"/>
    </row>
    <row r="12" spans="1:15" s="715" customFormat="1" ht="12" customHeight="1">
      <c r="A12" s="575" t="s">
        <v>41</v>
      </c>
      <c r="B12" s="734">
        <v>2680</v>
      </c>
      <c r="C12" s="712">
        <v>39</v>
      </c>
      <c r="D12" s="713">
        <v>2429</v>
      </c>
      <c r="E12" s="714">
        <v>212</v>
      </c>
      <c r="F12" s="608"/>
      <c r="G12" s="608"/>
      <c r="H12" s="608"/>
      <c r="I12" s="608"/>
      <c r="J12" s="608"/>
      <c r="K12" s="608"/>
      <c r="L12" s="608"/>
      <c r="M12" s="608"/>
      <c r="N12" s="608"/>
      <c r="O12" s="608"/>
    </row>
    <row r="13" spans="1:15" s="715" customFormat="1" ht="12" customHeight="1">
      <c r="A13" s="575" t="s">
        <v>42</v>
      </c>
      <c r="B13" s="734">
        <v>22652</v>
      </c>
      <c r="C13" s="712">
        <v>4024</v>
      </c>
      <c r="D13" s="713">
        <v>16435</v>
      </c>
      <c r="E13" s="714">
        <v>2193</v>
      </c>
      <c r="F13" s="608"/>
      <c r="G13" s="608"/>
      <c r="H13" s="608"/>
      <c r="I13" s="608"/>
      <c r="J13" s="608"/>
      <c r="K13" s="608"/>
      <c r="L13" s="608"/>
      <c r="M13" s="608"/>
      <c r="N13" s="608"/>
      <c r="O13" s="608"/>
    </row>
    <row r="14" spans="1:15" s="715" customFormat="1" ht="12" customHeight="1">
      <c r="A14" s="575" t="s">
        <v>596</v>
      </c>
      <c r="B14" s="734">
        <v>28</v>
      </c>
      <c r="C14" s="712">
        <v>8</v>
      </c>
      <c r="D14" s="713">
        <v>76</v>
      </c>
      <c r="E14" s="714">
        <v>-56</v>
      </c>
      <c r="F14" s="608"/>
      <c r="G14" s="608"/>
      <c r="H14" s="608"/>
      <c r="I14" s="608"/>
      <c r="J14" s="608"/>
      <c r="K14" s="608"/>
      <c r="L14" s="608"/>
      <c r="M14" s="608"/>
      <c r="N14" s="608"/>
      <c r="O14" s="608"/>
    </row>
    <row r="15" spans="1:15" s="715" customFormat="1" ht="12" customHeight="1">
      <c r="A15" s="575" t="s">
        <v>44</v>
      </c>
      <c r="B15" s="734">
        <v>1698</v>
      </c>
      <c r="C15" s="712">
        <v>167</v>
      </c>
      <c r="D15" s="713">
        <v>1211</v>
      </c>
      <c r="E15" s="714">
        <v>320</v>
      </c>
      <c r="F15" s="608"/>
      <c r="G15" s="608"/>
      <c r="H15" s="608"/>
      <c r="I15" s="608"/>
      <c r="J15" s="608"/>
      <c r="K15" s="608"/>
      <c r="L15" s="608"/>
      <c r="M15" s="608"/>
      <c r="N15" s="608"/>
      <c r="O15" s="608"/>
    </row>
    <row r="16" spans="1:15" s="715" customFormat="1" ht="12" customHeight="1">
      <c r="A16" s="575" t="s">
        <v>45</v>
      </c>
      <c r="B16" s="734">
        <v>258</v>
      </c>
      <c r="C16" s="712">
        <v>25</v>
      </c>
      <c r="D16" s="713">
        <v>30</v>
      </c>
      <c r="E16" s="714">
        <v>203</v>
      </c>
      <c r="F16" s="608"/>
      <c r="G16" s="608"/>
      <c r="H16" s="608"/>
      <c r="I16" s="608"/>
      <c r="J16" s="608"/>
      <c r="K16" s="608"/>
      <c r="L16" s="608"/>
      <c r="M16" s="608"/>
      <c r="N16" s="608"/>
      <c r="O16" s="608"/>
    </row>
    <row r="17" spans="1:15" s="715" customFormat="1" ht="12" customHeight="1">
      <c r="A17" s="575" t="s">
        <v>46</v>
      </c>
      <c r="B17" s="734">
        <v>113041</v>
      </c>
      <c r="C17" s="712">
        <v>20402</v>
      </c>
      <c r="D17" s="713">
        <v>82038</v>
      </c>
      <c r="E17" s="714">
        <v>10601</v>
      </c>
      <c r="F17" s="608"/>
      <c r="G17" s="608"/>
      <c r="H17" s="608"/>
      <c r="I17" s="608"/>
      <c r="J17" s="608"/>
      <c r="K17" s="608"/>
      <c r="L17" s="608"/>
      <c r="M17" s="608"/>
      <c r="N17" s="608"/>
      <c r="O17" s="608"/>
    </row>
    <row r="18" spans="1:15" s="715" customFormat="1" ht="12" customHeight="1">
      <c r="A18" s="575" t="s">
        <v>47</v>
      </c>
      <c r="B18" s="734">
        <v>-969</v>
      </c>
      <c r="C18" s="712">
        <v>-282</v>
      </c>
      <c r="D18" s="713">
        <v>-581</v>
      </c>
      <c r="E18" s="714">
        <v>-106</v>
      </c>
      <c r="F18" s="608"/>
      <c r="G18" s="608"/>
      <c r="H18" s="608"/>
      <c r="I18" s="608"/>
      <c r="J18" s="608"/>
      <c r="K18" s="608"/>
      <c r="L18" s="608"/>
      <c r="M18" s="608"/>
      <c r="N18" s="608"/>
      <c r="O18" s="608"/>
    </row>
    <row r="19" spans="1:15" s="715" customFormat="1" ht="12" customHeight="1">
      <c r="A19" s="575" t="s">
        <v>48</v>
      </c>
      <c r="B19" s="734">
        <v>2839</v>
      </c>
      <c r="C19" s="712">
        <v>241</v>
      </c>
      <c r="D19" s="713">
        <v>2066</v>
      </c>
      <c r="E19" s="714">
        <v>532</v>
      </c>
      <c r="F19" s="608"/>
      <c r="G19" s="608"/>
      <c r="H19" s="608"/>
      <c r="I19" s="608"/>
      <c r="J19" s="608"/>
      <c r="K19" s="608"/>
      <c r="L19" s="608"/>
      <c r="M19" s="608"/>
      <c r="N19" s="608"/>
      <c r="O19" s="608"/>
    </row>
    <row r="20" spans="1:15" s="715" customFormat="1" ht="12" customHeight="1">
      <c r="A20" s="575" t="s">
        <v>49</v>
      </c>
      <c r="B20" s="734">
        <v>1410</v>
      </c>
      <c r="C20" s="712">
        <v>-66</v>
      </c>
      <c r="D20" s="713">
        <v>1083</v>
      </c>
      <c r="E20" s="714">
        <v>393</v>
      </c>
      <c r="F20" s="608"/>
      <c r="G20" s="608"/>
      <c r="H20" s="608"/>
      <c r="I20" s="608"/>
      <c r="J20" s="608"/>
      <c r="K20" s="608"/>
      <c r="L20" s="608"/>
      <c r="M20" s="608"/>
      <c r="N20" s="608"/>
      <c r="O20" s="608"/>
    </row>
    <row r="21" spans="1:15" s="715" customFormat="1" ht="12" customHeight="1">
      <c r="A21" s="575" t="s">
        <v>597</v>
      </c>
      <c r="B21" s="734">
        <v>-9</v>
      </c>
      <c r="C21" s="712">
        <v>-23</v>
      </c>
      <c r="D21" s="713">
        <v>44</v>
      </c>
      <c r="E21" s="714">
        <v>-30</v>
      </c>
      <c r="F21" s="608"/>
      <c r="G21" s="608"/>
      <c r="H21" s="608"/>
      <c r="I21" s="608"/>
      <c r="J21" s="608"/>
      <c r="K21" s="608"/>
      <c r="L21" s="608"/>
      <c r="M21" s="608"/>
      <c r="N21" s="608"/>
      <c r="O21" s="608"/>
    </row>
    <row r="22" spans="1:15" s="715" customFormat="1" ht="12" customHeight="1">
      <c r="A22" s="575" t="s">
        <v>51</v>
      </c>
      <c r="B22" s="734">
        <v>1658</v>
      </c>
      <c r="C22" s="712">
        <v>-368</v>
      </c>
      <c r="D22" s="713">
        <v>2052</v>
      </c>
      <c r="E22" s="714">
        <v>-26</v>
      </c>
      <c r="F22" s="608"/>
      <c r="G22" s="608"/>
      <c r="H22" s="608"/>
      <c r="I22" s="608"/>
      <c r="J22" s="608"/>
      <c r="K22" s="608"/>
      <c r="L22" s="608"/>
      <c r="M22" s="608"/>
      <c r="N22" s="608"/>
      <c r="O22" s="608"/>
    </row>
    <row r="23" spans="1:15" s="715" customFormat="1" ht="12" customHeight="1">
      <c r="A23" s="575" t="s">
        <v>52</v>
      </c>
      <c r="B23" s="734">
        <v>3951</v>
      </c>
      <c r="C23" s="712">
        <v>308</v>
      </c>
      <c r="D23" s="713">
        <v>3315</v>
      </c>
      <c r="E23" s="714">
        <v>328</v>
      </c>
      <c r="F23" s="608"/>
      <c r="G23" s="608"/>
      <c r="H23" s="608"/>
      <c r="I23" s="608"/>
      <c r="J23" s="608"/>
      <c r="K23" s="608"/>
      <c r="L23" s="608"/>
      <c r="M23" s="608"/>
      <c r="N23" s="608"/>
      <c r="O23" s="608"/>
    </row>
    <row r="24" spans="1:15" s="715" customFormat="1" ht="12" customHeight="1">
      <c r="A24" s="575" t="s">
        <v>598</v>
      </c>
      <c r="B24" s="734">
        <v>791</v>
      </c>
      <c r="C24" s="712">
        <v>-7</v>
      </c>
      <c r="D24" s="713">
        <v>667</v>
      </c>
      <c r="E24" s="714">
        <v>131</v>
      </c>
      <c r="F24" s="608"/>
      <c r="G24" s="608"/>
      <c r="H24" s="608"/>
      <c r="I24" s="608"/>
      <c r="J24" s="608"/>
      <c r="K24" s="608"/>
      <c r="L24" s="608"/>
      <c r="M24" s="608"/>
      <c r="N24" s="608"/>
      <c r="O24" s="608"/>
    </row>
    <row r="25" spans="1:15" s="715" customFormat="1" ht="12" customHeight="1">
      <c r="A25" s="575" t="s">
        <v>260</v>
      </c>
      <c r="B25" s="734">
        <v>22866</v>
      </c>
      <c r="C25" s="712">
        <v>276</v>
      </c>
      <c r="D25" s="713">
        <v>15668</v>
      </c>
      <c r="E25" s="714">
        <v>6922</v>
      </c>
      <c r="F25" s="608"/>
      <c r="G25" s="608"/>
      <c r="H25" s="608"/>
      <c r="I25" s="608"/>
      <c r="J25" s="608"/>
      <c r="K25" s="608"/>
      <c r="L25" s="608"/>
      <c r="M25" s="608"/>
      <c r="N25" s="608"/>
      <c r="O25" s="608"/>
    </row>
    <row r="26" spans="1:15" s="711" customFormat="1" ht="12.75" customHeight="1">
      <c r="A26" s="469" t="s">
        <v>55</v>
      </c>
      <c r="B26" s="853">
        <v>73033</v>
      </c>
      <c r="C26" s="854">
        <v>8850</v>
      </c>
      <c r="D26" s="855">
        <v>55062</v>
      </c>
      <c r="E26" s="856">
        <v>9121</v>
      </c>
      <c r="F26" s="608"/>
      <c r="G26" s="608"/>
      <c r="H26" s="608"/>
      <c r="I26" s="608"/>
      <c r="J26" s="608"/>
      <c r="K26" s="608"/>
      <c r="L26" s="608"/>
      <c r="M26" s="608"/>
      <c r="N26" s="608"/>
      <c r="O26" s="608"/>
    </row>
    <row r="27" spans="1:15" s="715" customFormat="1" ht="12" customHeight="1">
      <c r="A27" s="575" t="s">
        <v>56</v>
      </c>
      <c r="B27" s="734">
        <v>1323</v>
      </c>
      <c r="C27" s="712">
        <v>170</v>
      </c>
      <c r="D27" s="713">
        <v>1056</v>
      </c>
      <c r="E27" s="714">
        <v>97</v>
      </c>
      <c r="F27" s="608"/>
      <c r="G27" s="608"/>
      <c r="H27" s="608"/>
      <c r="I27" s="608"/>
      <c r="J27" s="608"/>
      <c r="K27" s="608"/>
      <c r="L27" s="608"/>
      <c r="M27" s="608"/>
      <c r="N27" s="608"/>
      <c r="O27" s="608"/>
    </row>
    <row r="28" spans="1:15" s="715" customFormat="1" ht="12" customHeight="1">
      <c r="A28" s="575" t="s">
        <v>57</v>
      </c>
      <c r="B28" s="734">
        <v>-4247</v>
      </c>
      <c r="C28" s="712">
        <v>-742</v>
      </c>
      <c r="D28" s="713">
        <v>-2440</v>
      </c>
      <c r="E28" s="714">
        <v>-1065</v>
      </c>
      <c r="F28" s="608"/>
      <c r="G28" s="608"/>
      <c r="H28" s="608"/>
      <c r="I28" s="608"/>
      <c r="J28" s="608"/>
      <c r="K28" s="608"/>
      <c r="L28" s="608"/>
      <c r="M28" s="608"/>
      <c r="N28" s="608"/>
      <c r="O28" s="608"/>
    </row>
    <row r="29" spans="1:15" s="715" customFormat="1" ht="12" customHeight="1">
      <c r="A29" s="575" t="s">
        <v>599</v>
      </c>
      <c r="B29" s="734">
        <v>-1941</v>
      </c>
      <c r="C29" s="712">
        <v>-518</v>
      </c>
      <c r="D29" s="713">
        <v>-740</v>
      </c>
      <c r="E29" s="714">
        <v>-683</v>
      </c>
      <c r="F29" s="608"/>
      <c r="G29" s="608"/>
      <c r="H29" s="608"/>
      <c r="I29" s="608"/>
      <c r="J29" s="608"/>
      <c r="K29" s="608"/>
      <c r="L29" s="608"/>
      <c r="M29" s="608"/>
      <c r="N29" s="608"/>
      <c r="O29" s="608"/>
    </row>
    <row r="30" spans="1:15" s="716" customFormat="1" ht="12" customHeight="1">
      <c r="A30" s="486" t="s">
        <v>59</v>
      </c>
      <c r="B30" s="859">
        <v>136</v>
      </c>
      <c r="C30" s="860">
        <v>-51</v>
      </c>
      <c r="D30" s="861">
        <v>199</v>
      </c>
      <c r="E30" s="862">
        <v>-12</v>
      </c>
      <c r="F30" s="608"/>
      <c r="G30" s="608"/>
      <c r="H30" s="608"/>
      <c r="I30" s="608"/>
      <c r="J30" s="608"/>
      <c r="K30" s="608"/>
      <c r="L30" s="608"/>
      <c r="M30" s="608"/>
      <c r="N30" s="608"/>
      <c r="O30" s="608"/>
    </row>
    <row r="31" spans="1:15" s="716" customFormat="1" ht="24" customHeight="1">
      <c r="A31" s="486" t="s">
        <v>600</v>
      </c>
      <c r="B31" s="734">
        <v>-2077</v>
      </c>
      <c r="C31" s="712">
        <v>-467</v>
      </c>
      <c r="D31" s="713">
        <v>-939</v>
      </c>
      <c r="E31" s="714">
        <v>-671</v>
      </c>
      <c r="F31" s="608"/>
      <c r="G31" s="608"/>
      <c r="H31" s="608"/>
      <c r="I31" s="608"/>
      <c r="J31" s="608"/>
      <c r="K31" s="608"/>
      <c r="L31" s="608"/>
      <c r="M31" s="608"/>
      <c r="N31" s="608"/>
      <c r="O31" s="608"/>
    </row>
    <row r="32" spans="1:15" s="715" customFormat="1" ht="12" customHeight="1">
      <c r="A32" s="575" t="s">
        <v>61</v>
      </c>
      <c r="B32" s="734">
        <v>-885</v>
      </c>
      <c r="C32" s="712">
        <v>-339</v>
      </c>
      <c r="D32" s="713">
        <v>-460</v>
      </c>
      <c r="E32" s="714">
        <v>-86</v>
      </c>
      <c r="F32" s="608"/>
      <c r="G32" s="608"/>
      <c r="H32" s="608"/>
      <c r="I32" s="608"/>
      <c r="J32" s="608"/>
      <c r="K32" s="608"/>
      <c r="L32" s="608"/>
      <c r="M32" s="608"/>
      <c r="N32" s="608"/>
      <c r="O32" s="608"/>
    </row>
    <row r="33" spans="1:15" s="715" customFormat="1" ht="12" customHeight="1">
      <c r="A33" s="575" t="s">
        <v>62</v>
      </c>
      <c r="B33" s="734">
        <v>16080</v>
      </c>
      <c r="C33" s="712">
        <v>2854</v>
      </c>
      <c r="D33" s="713">
        <v>10398</v>
      </c>
      <c r="E33" s="714">
        <v>2828</v>
      </c>
      <c r="F33" s="608"/>
      <c r="G33" s="608"/>
      <c r="H33" s="608"/>
      <c r="I33" s="608"/>
      <c r="J33" s="608"/>
      <c r="K33" s="608"/>
      <c r="L33" s="608"/>
      <c r="M33" s="608"/>
      <c r="N33" s="608"/>
      <c r="O33" s="608"/>
    </row>
    <row r="34" spans="1:15" s="715" customFormat="1" ht="12" customHeight="1">
      <c r="A34" s="575" t="s">
        <v>601</v>
      </c>
      <c r="B34" s="734">
        <v>37972</v>
      </c>
      <c r="C34" s="712">
        <v>9575</v>
      </c>
      <c r="D34" s="713">
        <v>24686</v>
      </c>
      <c r="E34" s="714">
        <v>3711</v>
      </c>
      <c r="F34" s="608"/>
      <c r="G34" s="608"/>
      <c r="H34" s="608"/>
      <c r="I34" s="608"/>
      <c r="J34" s="608"/>
      <c r="K34" s="608"/>
      <c r="L34" s="608"/>
      <c r="M34" s="608"/>
      <c r="N34" s="608"/>
      <c r="O34" s="608"/>
    </row>
    <row r="35" spans="1:15" s="715" customFormat="1" ht="12" customHeight="1">
      <c r="A35" s="575" t="s">
        <v>602</v>
      </c>
      <c r="B35" s="734">
        <v>-2865</v>
      </c>
      <c r="C35" s="712">
        <v>-610</v>
      </c>
      <c r="D35" s="713">
        <v>-801</v>
      </c>
      <c r="E35" s="714">
        <v>-1454</v>
      </c>
      <c r="F35" s="608"/>
      <c r="G35" s="608"/>
      <c r="H35" s="608"/>
      <c r="I35" s="608"/>
      <c r="J35" s="608"/>
      <c r="K35" s="608"/>
      <c r="L35" s="608"/>
      <c r="M35" s="608"/>
      <c r="N35" s="608"/>
      <c r="O35" s="608"/>
    </row>
    <row r="36" spans="1:15" s="715" customFormat="1" ht="12" customHeight="1">
      <c r="A36" s="575" t="s">
        <v>65</v>
      </c>
      <c r="B36" s="734">
        <v>2261</v>
      </c>
      <c r="C36" s="712">
        <v>125</v>
      </c>
      <c r="D36" s="713">
        <v>1700</v>
      </c>
      <c r="E36" s="714">
        <v>436</v>
      </c>
      <c r="F36" s="608"/>
      <c r="G36" s="608"/>
      <c r="H36" s="608"/>
      <c r="I36" s="608"/>
      <c r="J36" s="608"/>
      <c r="K36" s="608"/>
      <c r="L36" s="608"/>
      <c r="M36" s="608"/>
      <c r="N36" s="608"/>
      <c r="O36" s="608"/>
    </row>
    <row r="37" spans="1:15" s="715" customFormat="1" ht="12" customHeight="1">
      <c r="A37" s="575" t="s">
        <v>603</v>
      </c>
      <c r="B37" s="734">
        <v>1438</v>
      </c>
      <c r="C37" s="712">
        <v>-44</v>
      </c>
      <c r="D37" s="713">
        <v>1367</v>
      </c>
      <c r="E37" s="714">
        <v>115</v>
      </c>
      <c r="F37" s="608"/>
      <c r="G37" s="608"/>
      <c r="H37" s="608"/>
      <c r="I37" s="608"/>
      <c r="J37" s="608"/>
      <c r="K37" s="608"/>
      <c r="L37" s="608"/>
      <c r="M37" s="608"/>
      <c r="N37" s="608"/>
      <c r="O37" s="608"/>
    </row>
    <row r="38" spans="1:15" s="715" customFormat="1" ht="12" customHeight="1">
      <c r="A38" s="717" t="s">
        <v>262</v>
      </c>
      <c r="B38" s="729">
        <v>23897</v>
      </c>
      <c r="C38" s="718">
        <v>-1621</v>
      </c>
      <c r="D38" s="719">
        <v>20296</v>
      </c>
      <c r="E38" s="720">
        <v>5222</v>
      </c>
      <c r="F38" s="608"/>
      <c r="G38" s="608"/>
      <c r="H38" s="608"/>
      <c r="I38" s="608"/>
      <c r="J38" s="608"/>
      <c r="K38" s="608"/>
      <c r="L38" s="608"/>
      <c r="M38" s="608"/>
      <c r="N38" s="608"/>
      <c r="O38" s="608"/>
    </row>
    <row r="39" spans="1:15" s="711" customFormat="1" ht="12.75" customHeight="1">
      <c r="A39" s="501" t="s">
        <v>68</v>
      </c>
      <c r="B39" s="878">
        <v>89573</v>
      </c>
      <c r="C39" s="879">
        <v>13657</v>
      </c>
      <c r="D39" s="880">
        <v>61033</v>
      </c>
      <c r="E39" s="881">
        <v>14883</v>
      </c>
      <c r="F39" s="608"/>
      <c r="G39" s="608"/>
      <c r="H39" s="608"/>
      <c r="I39" s="608"/>
      <c r="J39" s="608"/>
      <c r="K39" s="608"/>
      <c r="L39" s="608"/>
      <c r="M39" s="608"/>
      <c r="N39" s="608"/>
      <c r="O39" s="608"/>
    </row>
    <row r="40" spans="1:15" s="715" customFormat="1" ht="13.5" customHeight="1">
      <c r="A40" s="575" t="s">
        <v>69</v>
      </c>
      <c r="B40" s="734">
        <v>7897</v>
      </c>
      <c r="C40" s="712">
        <v>2408</v>
      </c>
      <c r="D40" s="713">
        <v>4778</v>
      </c>
      <c r="E40" s="714">
        <v>711</v>
      </c>
      <c r="F40" s="608"/>
      <c r="G40" s="608"/>
      <c r="H40" s="608"/>
      <c r="I40" s="608"/>
      <c r="J40" s="608"/>
      <c r="K40" s="608"/>
      <c r="L40" s="608"/>
      <c r="M40" s="608"/>
      <c r="N40" s="608"/>
      <c r="O40" s="608"/>
    </row>
    <row r="41" spans="1:15" s="715" customFormat="1" ht="13.5" customHeight="1">
      <c r="A41" s="575" t="s">
        <v>70</v>
      </c>
      <c r="B41" s="734">
        <v>-1274</v>
      </c>
      <c r="C41" s="712">
        <v>-251</v>
      </c>
      <c r="D41" s="713">
        <v>-625</v>
      </c>
      <c r="E41" s="714">
        <v>-398</v>
      </c>
      <c r="F41" s="608"/>
      <c r="G41" s="608"/>
      <c r="H41" s="608"/>
      <c r="I41" s="608"/>
      <c r="J41" s="608"/>
      <c r="K41" s="608"/>
      <c r="L41" s="608"/>
      <c r="M41" s="608"/>
      <c r="N41" s="608"/>
      <c r="O41" s="608"/>
    </row>
    <row r="42" spans="1:15" s="715" customFormat="1" ht="13.5" customHeight="1">
      <c r="A42" s="575" t="s">
        <v>71</v>
      </c>
      <c r="B42" s="734">
        <v>12343</v>
      </c>
      <c r="C42" s="712">
        <v>604</v>
      </c>
      <c r="D42" s="713">
        <v>8932</v>
      </c>
      <c r="E42" s="714">
        <v>2807</v>
      </c>
      <c r="F42" s="608"/>
      <c r="G42" s="608"/>
      <c r="H42" s="608"/>
      <c r="I42" s="608"/>
      <c r="J42" s="608"/>
      <c r="K42" s="608"/>
      <c r="L42" s="608"/>
      <c r="M42" s="608"/>
      <c r="N42" s="608"/>
      <c r="O42" s="608"/>
    </row>
    <row r="43" spans="1:15" s="715" customFormat="1" ht="13.5" customHeight="1">
      <c r="A43" s="575" t="s">
        <v>72</v>
      </c>
      <c r="B43" s="734">
        <v>40643</v>
      </c>
      <c r="C43" s="712">
        <v>6483</v>
      </c>
      <c r="D43" s="713">
        <v>26134</v>
      </c>
      <c r="E43" s="714">
        <v>8026</v>
      </c>
      <c r="F43" s="608"/>
      <c r="G43" s="608"/>
      <c r="H43" s="608"/>
      <c r="I43" s="608"/>
      <c r="J43" s="608"/>
      <c r="K43" s="608"/>
      <c r="L43" s="608"/>
      <c r="M43" s="608"/>
      <c r="N43" s="608"/>
      <c r="O43" s="608"/>
    </row>
    <row r="44" spans="1:15" s="715" customFormat="1" ht="13.5" customHeight="1">
      <c r="A44" s="575" t="s">
        <v>73</v>
      </c>
      <c r="B44" s="734">
        <v>-2758</v>
      </c>
      <c r="C44" s="712">
        <v>-802</v>
      </c>
      <c r="D44" s="713">
        <v>-1557</v>
      </c>
      <c r="E44" s="714">
        <v>-399</v>
      </c>
      <c r="F44" s="608"/>
      <c r="G44" s="608"/>
      <c r="H44" s="608"/>
      <c r="I44" s="608"/>
      <c r="J44" s="608"/>
      <c r="K44" s="608"/>
      <c r="L44" s="608"/>
      <c r="M44" s="608"/>
      <c r="N44" s="608"/>
      <c r="O44" s="608"/>
    </row>
    <row r="45" spans="1:15" s="715" customFormat="1" ht="13.5" customHeight="1">
      <c r="A45" s="575" t="s">
        <v>74</v>
      </c>
      <c r="B45" s="734">
        <v>2310</v>
      </c>
      <c r="C45" s="712">
        <v>-130</v>
      </c>
      <c r="D45" s="713">
        <v>2339</v>
      </c>
      <c r="E45" s="714">
        <v>101</v>
      </c>
      <c r="F45" s="608"/>
      <c r="G45" s="608"/>
      <c r="H45" s="608"/>
      <c r="I45" s="608"/>
      <c r="J45" s="608"/>
      <c r="K45" s="608"/>
      <c r="L45" s="608"/>
      <c r="M45" s="608"/>
      <c r="N45" s="608"/>
      <c r="O45" s="608"/>
    </row>
    <row r="46" spans="1:15" s="715" customFormat="1" ht="13.5" customHeight="1">
      <c r="A46" s="575" t="s">
        <v>75</v>
      </c>
      <c r="B46" s="734">
        <v>15022</v>
      </c>
      <c r="C46" s="712">
        <v>2314</v>
      </c>
      <c r="D46" s="713">
        <v>10963</v>
      </c>
      <c r="E46" s="714">
        <v>1745</v>
      </c>
      <c r="F46" s="608"/>
      <c r="G46" s="608"/>
      <c r="H46" s="608"/>
      <c r="I46" s="608"/>
      <c r="J46" s="608"/>
      <c r="K46" s="608"/>
      <c r="L46" s="608"/>
      <c r="M46" s="608"/>
      <c r="N46" s="608"/>
      <c r="O46" s="608"/>
    </row>
    <row r="47" spans="1:15" s="715" customFormat="1" ht="13.5" customHeight="1">
      <c r="A47" s="575" t="s">
        <v>201</v>
      </c>
      <c r="B47" s="734">
        <v>15390</v>
      </c>
      <c r="C47" s="712">
        <v>3031</v>
      </c>
      <c r="D47" s="713">
        <v>10069</v>
      </c>
      <c r="E47" s="714">
        <v>2290</v>
      </c>
      <c r="F47" s="608"/>
      <c r="G47" s="608"/>
      <c r="H47" s="608"/>
      <c r="I47" s="608"/>
      <c r="J47" s="608"/>
      <c r="K47" s="608"/>
      <c r="L47" s="608"/>
      <c r="M47" s="608"/>
      <c r="N47" s="608"/>
      <c r="O47" s="608"/>
    </row>
    <row r="48" spans="1:15" s="711" customFormat="1" ht="12.75" customHeight="1">
      <c r="A48" s="469" t="s">
        <v>77</v>
      </c>
      <c r="B48" s="853">
        <v>-3448</v>
      </c>
      <c r="C48" s="854">
        <v>-2713</v>
      </c>
      <c r="D48" s="855">
        <v>-871</v>
      </c>
      <c r="E48" s="856">
        <v>136</v>
      </c>
      <c r="F48" s="608"/>
      <c r="G48" s="608"/>
      <c r="H48" s="608"/>
      <c r="I48" s="608"/>
      <c r="J48" s="608"/>
      <c r="K48" s="608"/>
      <c r="L48" s="608"/>
      <c r="M48" s="608"/>
      <c r="N48" s="608"/>
      <c r="O48" s="608"/>
    </row>
    <row r="49" spans="1:15" s="715" customFormat="1" ht="13.5" customHeight="1">
      <c r="A49" s="575" t="s">
        <v>78</v>
      </c>
      <c r="B49" s="734">
        <v>-3499</v>
      </c>
      <c r="C49" s="712">
        <v>-1798</v>
      </c>
      <c r="D49" s="713">
        <v>-1632</v>
      </c>
      <c r="E49" s="714">
        <v>-69</v>
      </c>
      <c r="F49" s="608"/>
      <c r="G49" s="608"/>
      <c r="H49" s="608"/>
      <c r="I49" s="608"/>
      <c r="J49" s="608"/>
      <c r="K49" s="608"/>
      <c r="L49" s="608"/>
      <c r="M49" s="608"/>
      <c r="N49" s="608"/>
      <c r="O49" s="608"/>
    </row>
    <row r="50" spans="1:15" s="715" customFormat="1" ht="13.5" customHeight="1">
      <c r="A50" s="575" t="s">
        <v>79</v>
      </c>
      <c r="B50" s="734">
        <v>2173</v>
      </c>
      <c r="C50" s="712">
        <v>24</v>
      </c>
      <c r="D50" s="713">
        <v>1772</v>
      </c>
      <c r="E50" s="714">
        <v>377</v>
      </c>
      <c r="F50" s="608"/>
      <c r="G50" s="608"/>
      <c r="H50" s="608"/>
      <c r="I50" s="608"/>
      <c r="J50" s="608"/>
      <c r="K50" s="608"/>
      <c r="L50" s="608"/>
      <c r="M50" s="608"/>
      <c r="N50" s="608"/>
      <c r="O50" s="608"/>
    </row>
    <row r="51" spans="1:15" s="715" customFormat="1" ht="13.5" customHeight="1">
      <c r="A51" s="575" t="s">
        <v>604</v>
      </c>
      <c r="B51" s="734">
        <v>250</v>
      </c>
      <c r="C51" s="712">
        <v>-118</v>
      </c>
      <c r="D51" s="713">
        <v>597</v>
      </c>
      <c r="E51" s="714">
        <v>-229</v>
      </c>
      <c r="F51" s="608"/>
      <c r="G51" s="608"/>
      <c r="H51" s="608"/>
      <c r="I51" s="608"/>
      <c r="J51" s="608"/>
      <c r="K51" s="608"/>
      <c r="L51" s="608"/>
      <c r="M51" s="608"/>
      <c r="N51" s="608"/>
      <c r="O51" s="608"/>
    </row>
    <row r="52" spans="1:15" s="715" customFormat="1" ht="13.5" customHeight="1">
      <c r="A52" s="575" t="s">
        <v>605</v>
      </c>
      <c r="B52" s="734">
        <v>40</v>
      </c>
      <c r="C52" s="712">
        <v>-53</v>
      </c>
      <c r="D52" s="713">
        <v>215</v>
      </c>
      <c r="E52" s="714">
        <v>-122</v>
      </c>
      <c r="F52" s="608"/>
      <c r="G52" s="608"/>
      <c r="H52" s="608"/>
      <c r="I52" s="608"/>
      <c r="J52" s="608"/>
      <c r="K52" s="608"/>
      <c r="L52" s="608"/>
      <c r="M52" s="608"/>
      <c r="N52" s="608"/>
      <c r="O52" s="608"/>
    </row>
    <row r="53" spans="1:15" s="715" customFormat="1" ht="13.5" customHeight="1">
      <c r="A53" s="575" t="s">
        <v>606</v>
      </c>
      <c r="B53" s="734">
        <v>-3210</v>
      </c>
      <c r="C53" s="712">
        <v>-682</v>
      </c>
      <c r="D53" s="713">
        <v>-2063</v>
      </c>
      <c r="E53" s="714">
        <v>-465</v>
      </c>
      <c r="F53" s="608"/>
      <c r="G53" s="608"/>
      <c r="H53" s="608"/>
      <c r="I53" s="608"/>
      <c r="J53" s="608"/>
      <c r="K53" s="608"/>
      <c r="L53" s="608"/>
      <c r="M53" s="608"/>
      <c r="N53" s="608"/>
      <c r="O53" s="608"/>
    </row>
    <row r="54" spans="1:15" s="724" customFormat="1" ht="13.5" customHeight="1">
      <c r="A54" s="725" t="s">
        <v>83</v>
      </c>
      <c r="B54" s="734">
        <v>-2174</v>
      </c>
      <c r="C54" s="712">
        <v>-997</v>
      </c>
      <c r="D54" s="713">
        <v>-1057</v>
      </c>
      <c r="E54" s="714">
        <v>-120</v>
      </c>
      <c r="F54" s="608"/>
      <c r="G54" s="608"/>
      <c r="H54" s="608"/>
      <c r="I54" s="608"/>
      <c r="J54" s="608"/>
      <c r="K54" s="608"/>
      <c r="L54" s="608"/>
      <c r="M54" s="608"/>
      <c r="N54" s="608"/>
      <c r="O54" s="608"/>
    </row>
    <row r="55" spans="1:15" s="715" customFormat="1" ht="13.5" customHeight="1">
      <c r="A55" s="575" t="s">
        <v>84</v>
      </c>
      <c r="B55" s="734">
        <v>2972</v>
      </c>
      <c r="C55" s="712">
        <v>911</v>
      </c>
      <c r="D55" s="713">
        <v>1297</v>
      </c>
      <c r="E55" s="714">
        <v>764</v>
      </c>
      <c r="F55" s="608"/>
      <c r="G55" s="608"/>
      <c r="H55" s="608"/>
      <c r="I55" s="608"/>
      <c r="J55" s="608"/>
      <c r="K55" s="608"/>
      <c r="L55" s="608"/>
      <c r="M55" s="608"/>
      <c r="N55" s="608"/>
      <c r="O55" s="608"/>
    </row>
    <row r="56" spans="1:15" s="711" customFormat="1" ht="13.5" customHeight="1">
      <c r="A56" s="469" t="s">
        <v>85</v>
      </c>
      <c r="B56" s="853">
        <v>29854</v>
      </c>
      <c r="C56" s="854">
        <v>-450</v>
      </c>
      <c r="D56" s="855">
        <v>29191</v>
      </c>
      <c r="E56" s="856">
        <v>1113</v>
      </c>
      <c r="F56" s="608"/>
      <c r="G56" s="608"/>
      <c r="H56" s="608"/>
      <c r="I56" s="608"/>
      <c r="J56" s="608"/>
      <c r="K56" s="608"/>
      <c r="L56" s="608"/>
      <c r="M56" s="608"/>
      <c r="N56" s="608"/>
      <c r="O56" s="608"/>
    </row>
    <row r="57" spans="1:15" s="715" customFormat="1" ht="13.5" customHeight="1">
      <c r="A57" s="575" t="s">
        <v>86</v>
      </c>
      <c r="B57" s="734">
        <v>14566</v>
      </c>
      <c r="C57" s="712">
        <v>521</v>
      </c>
      <c r="D57" s="713">
        <v>13217</v>
      </c>
      <c r="E57" s="714">
        <v>828</v>
      </c>
      <c r="F57" s="608"/>
      <c r="G57" s="608"/>
      <c r="H57" s="608"/>
      <c r="I57" s="608"/>
      <c r="J57" s="608"/>
      <c r="K57" s="608"/>
      <c r="L57" s="608"/>
      <c r="M57" s="608"/>
      <c r="N57" s="608"/>
      <c r="O57" s="608"/>
    </row>
    <row r="58" spans="1:15" s="715" customFormat="1" ht="13.5" customHeight="1">
      <c r="A58" s="575" t="s">
        <v>607</v>
      </c>
      <c r="B58" s="734">
        <v>960</v>
      </c>
      <c r="C58" s="712">
        <v>19</v>
      </c>
      <c r="D58" s="713">
        <v>926</v>
      </c>
      <c r="E58" s="714">
        <v>15</v>
      </c>
      <c r="F58" s="608"/>
      <c r="G58" s="608"/>
      <c r="H58" s="608"/>
      <c r="I58" s="608"/>
      <c r="J58" s="608"/>
      <c r="K58" s="608"/>
      <c r="L58" s="608"/>
      <c r="M58" s="608"/>
      <c r="N58" s="608"/>
      <c r="O58" s="608"/>
    </row>
    <row r="59" spans="1:15" s="715" customFormat="1" ht="13.5" customHeight="1">
      <c r="A59" s="575" t="s">
        <v>88</v>
      </c>
      <c r="B59" s="734">
        <v>891</v>
      </c>
      <c r="C59" s="712">
        <v>-232</v>
      </c>
      <c r="D59" s="713">
        <v>1290</v>
      </c>
      <c r="E59" s="714">
        <v>-167</v>
      </c>
      <c r="F59" s="608"/>
      <c r="G59" s="608"/>
      <c r="H59" s="608"/>
      <c r="I59" s="608"/>
      <c r="J59" s="608"/>
      <c r="K59" s="608"/>
      <c r="L59" s="608"/>
      <c r="M59" s="608"/>
      <c r="N59" s="608"/>
      <c r="O59" s="608"/>
    </row>
    <row r="60" spans="1:15" s="715" customFormat="1" ht="13.5" customHeight="1">
      <c r="A60" s="575" t="s">
        <v>89</v>
      </c>
      <c r="B60" s="734">
        <v>11448</v>
      </c>
      <c r="C60" s="712">
        <v>2008</v>
      </c>
      <c r="D60" s="713">
        <v>8576</v>
      </c>
      <c r="E60" s="714">
        <v>864</v>
      </c>
      <c r="F60" s="608"/>
      <c r="G60" s="608"/>
      <c r="H60" s="608"/>
      <c r="I60" s="608"/>
      <c r="J60" s="608"/>
      <c r="K60" s="608"/>
      <c r="L60" s="608"/>
      <c r="M60" s="608"/>
      <c r="N60" s="608"/>
      <c r="O60" s="608"/>
    </row>
    <row r="61" spans="1:15" s="715" customFormat="1" ht="13.5" customHeight="1">
      <c r="A61" s="575" t="s">
        <v>90</v>
      </c>
      <c r="B61" s="734">
        <v>58</v>
      </c>
      <c r="C61" s="712">
        <v>-160</v>
      </c>
      <c r="D61" s="713">
        <v>185</v>
      </c>
      <c r="E61" s="714">
        <v>33</v>
      </c>
      <c r="F61" s="608"/>
      <c r="G61" s="608"/>
      <c r="H61" s="608"/>
      <c r="I61" s="608"/>
      <c r="J61" s="608"/>
      <c r="K61" s="608"/>
      <c r="L61" s="608"/>
      <c r="M61" s="608"/>
      <c r="N61" s="608"/>
      <c r="O61" s="608"/>
    </row>
    <row r="62" spans="1:15" s="715" customFormat="1" ht="13.5" customHeight="1">
      <c r="A62" s="575" t="s">
        <v>608</v>
      </c>
      <c r="B62" s="734">
        <v>-78</v>
      </c>
      <c r="C62" s="712">
        <v>-357</v>
      </c>
      <c r="D62" s="713">
        <v>208</v>
      </c>
      <c r="E62" s="714">
        <v>71</v>
      </c>
      <c r="F62" s="608"/>
      <c r="G62" s="608"/>
      <c r="H62" s="608"/>
      <c r="I62" s="608"/>
      <c r="J62" s="608"/>
      <c r="K62" s="608"/>
      <c r="L62" s="608"/>
      <c r="M62" s="608"/>
      <c r="N62" s="608"/>
      <c r="O62" s="608"/>
    </row>
    <row r="63" spans="1:15" s="715" customFormat="1" ht="13.5" customHeight="1">
      <c r="A63" s="575" t="s">
        <v>92</v>
      </c>
      <c r="B63" s="734">
        <v>-3335</v>
      </c>
      <c r="C63" s="712">
        <v>-992</v>
      </c>
      <c r="D63" s="713">
        <v>-1801</v>
      </c>
      <c r="E63" s="714">
        <v>-542</v>
      </c>
      <c r="F63" s="608"/>
      <c r="G63" s="608"/>
      <c r="H63" s="608"/>
      <c r="I63" s="608"/>
      <c r="J63" s="608"/>
      <c r="K63" s="608"/>
      <c r="L63" s="608"/>
      <c r="M63" s="608"/>
      <c r="N63" s="608"/>
      <c r="O63" s="608"/>
    </row>
    <row r="64" spans="1:15" s="715" customFormat="1" ht="13.5" customHeight="1">
      <c r="A64" s="575" t="s">
        <v>93</v>
      </c>
      <c r="B64" s="734">
        <v>-1359</v>
      </c>
      <c r="C64" s="712">
        <v>-398</v>
      </c>
      <c r="D64" s="713">
        <v>-781</v>
      </c>
      <c r="E64" s="714">
        <v>-180</v>
      </c>
      <c r="F64" s="608"/>
      <c r="G64" s="608"/>
      <c r="H64" s="608"/>
      <c r="I64" s="608"/>
      <c r="J64" s="608"/>
      <c r="K64" s="608"/>
      <c r="L64" s="608"/>
      <c r="M64" s="608"/>
      <c r="N64" s="608"/>
      <c r="O64" s="608"/>
    </row>
    <row r="65" spans="1:15" s="715" customFormat="1" ht="13.5" customHeight="1">
      <c r="A65" s="575" t="s">
        <v>609</v>
      </c>
      <c r="B65" s="734">
        <v>4442</v>
      </c>
      <c r="C65" s="712">
        <v>94</v>
      </c>
      <c r="D65" s="713">
        <v>3772</v>
      </c>
      <c r="E65" s="714">
        <v>576</v>
      </c>
      <c r="F65" s="608"/>
      <c r="G65" s="608"/>
      <c r="H65" s="608"/>
      <c r="I65" s="608"/>
      <c r="J65" s="608"/>
      <c r="K65" s="608"/>
      <c r="L65" s="608"/>
      <c r="M65" s="608"/>
      <c r="N65" s="608"/>
      <c r="O65" s="608"/>
    </row>
    <row r="66" spans="1:15" s="715" customFormat="1" ht="13.5" customHeight="1">
      <c r="A66" s="575" t="s">
        <v>95</v>
      </c>
      <c r="B66" s="734">
        <v>-40</v>
      </c>
      <c r="C66" s="712">
        <v>-257</v>
      </c>
      <c r="D66" s="713">
        <v>411</v>
      </c>
      <c r="E66" s="714">
        <v>-194</v>
      </c>
      <c r="F66" s="608"/>
      <c r="G66" s="608"/>
      <c r="H66" s="608"/>
      <c r="I66" s="608"/>
      <c r="J66" s="608"/>
      <c r="K66" s="608"/>
      <c r="L66" s="608"/>
      <c r="M66" s="608"/>
      <c r="N66" s="608"/>
      <c r="O66" s="608"/>
    </row>
    <row r="67" spans="1:15" s="715" customFormat="1" ht="13.5" customHeight="1">
      <c r="A67" s="575" t="s">
        <v>610</v>
      </c>
      <c r="B67" s="734">
        <v>-634</v>
      </c>
      <c r="C67" s="712">
        <v>-421</v>
      </c>
      <c r="D67" s="713">
        <v>-79</v>
      </c>
      <c r="E67" s="714">
        <v>-134</v>
      </c>
      <c r="F67" s="608"/>
      <c r="G67" s="608"/>
      <c r="H67" s="608"/>
      <c r="I67" s="608"/>
      <c r="J67" s="608"/>
      <c r="K67" s="608"/>
      <c r="L67" s="608"/>
      <c r="M67" s="608"/>
      <c r="N67" s="608"/>
      <c r="O67" s="608"/>
    </row>
    <row r="68" spans="1:15" s="715" customFormat="1" ht="13.5" customHeight="1">
      <c r="A68" s="575" t="s">
        <v>97</v>
      </c>
      <c r="B68" s="734">
        <v>7733</v>
      </c>
      <c r="C68" s="712">
        <v>764</v>
      </c>
      <c r="D68" s="713">
        <v>5957</v>
      </c>
      <c r="E68" s="714">
        <v>1012</v>
      </c>
      <c r="F68" s="608"/>
      <c r="G68" s="608"/>
      <c r="H68" s="608"/>
      <c r="I68" s="608"/>
      <c r="J68" s="608"/>
      <c r="K68" s="608"/>
      <c r="L68" s="608"/>
      <c r="M68" s="608"/>
      <c r="N68" s="608"/>
      <c r="O68" s="608"/>
    </row>
    <row r="69" spans="1:15" s="715" customFormat="1" ht="13.5" customHeight="1">
      <c r="A69" s="575" t="s">
        <v>98</v>
      </c>
      <c r="B69" s="859">
        <v>-4173</v>
      </c>
      <c r="C69" s="860">
        <v>-892</v>
      </c>
      <c r="D69" s="861">
        <v>-2483</v>
      </c>
      <c r="E69" s="862">
        <v>-798</v>
      </c>
      <c r="F69" s="608"/>
      <c r="G69" s="608"/>
      <c r="H69" s="608"/>
      <c r="I69" s="608"/>
      <c r="J69" s="608"/>
      <c r="K69" s="608"/>
      <c r="L69" s="608"/>
      <c r="M69" s="608"/>
      <c r="N69" s="608"/>
      <c r="O69" s="608"/>
    </row>
    <row r="70" spans="1:15" s="715" customFormat="1" ht="13.5" customHeight="1">
      <c r="A70" s="717" t="s">
        <v>99</v>
      </c>
      <c r="B70" s="729">
        <v>-625</v>
      </c>
      <c r="C70" s="718">
        <v>-147</v>
      </c>
      <c r="D70" s="719">
        <v>-207</v>
      </c>
      <c r="E70" s="720">
        <v>-271</v>
      </c>
      <c r="F70" s="608"/>
      <c r="G70" s="608"/>
      <c r="H70" s="608"/>
      <c r="I70" s="608"/>
      <c r="J70" s="608"/>
      <c r="K70" s="608"/>
      <c r="L70" s="608"/>
      <c r="M70" s="608"/>
      <c r="N70" s="608"/>
      <c r="O70" s="608"/>
    </row>
    <row r="71" spans="1:15" s="711" customFormat="1" ht="14.25" customHeight="1">
      <c r="A71" s="507" t="s">
        <v>100</v>
      </c>
      <c r="B71" s="865">
        <v>30079</v>
      </c>
      <c r="C71" s="866">
        <v>4134</v>
      </c>
      <c r="D71" s="867">
        <v>24158</v>
      </c>
      <c r="E71" s="868">
        <v>1787</v>
      </c>
      <c r="F71" s="608"/>
      <c r="G71" s="608"/>
      <c r="H71" s="608"/>
      <c r="I71" s="608"/>
      <c r="J71" s="608"/>
      <c r="K71" s="608"/>
      <c r="L71" s="608"/>
      <c r="M71" s="608"/>
      <c r="N71" s="608"/>
      <c r="O71" s="608"/>
    </row>
    <row r="72" spans="1:15" s="715" customFormat="1" ht="13.5" customHeight="1">
      <c r="A72" s="575" t="s">
        <v>101</v>
      </c>
      <c r="B72" s="734">
        <v>-3682</v>
      </c>
      <c r="C72" s="712">
        <v>-767</v>
      </c>
      <c r="D72" s="713">
        <v>-2276</v>
      </c>
      <c r="E72" s="714">
        <v>-639</v>
      </c>
      <c r="F72" s="608"/>
      <c r="G72" s="608"/>
      <c r="H72" s="608"/>
      <c r="I72" s="608"/>
      <c r="J72" s="608"/>
      <c r="K72" s="608"/>
      <c r="L72" s="608"/>
      <c r="M72" s="608"/>
      <c r="N72" s="608"/>
      <c r="O72" s="608"/>
    </row>
    <row r="73" spans="1:15" s="715" customFormat="1" ht="13.5" customHeight="1">
      <c r="A73" s="575" t="s">
        <v>102</v>
      </c>
      <c r="B73" s="870">
        <v>8046</v>
      </c>
      <c r="C73" s="871">
        <v>667</v>
      </c>
      <c r="D73" s="872">
        <v>6931</v>
      </c>
      <c r="E73" s="873">
        <v>448</v>
      </c>
      <c r="F73" s="608"/>
      <c r="G73" s="608"/>
      <c r="H73" s="608"/>
      <c r="I73" s="608"/>
      <c r="J73" s="608"/>
      <c r="K73" s="608"/>
      <c r="L73" s="608"/>
      <c r="M73" s="608"/>
      <c r="N73" s="608"/>
      <c r="O73" s="608"/>
    </row>
    <row r="74" spans="1:15" s="715" customFormat="1" ht="13.5" customHeight="1">
      <c r="A74" s="575" t="s">
        <v>611</v>
      </c>
      <c r="B74" s="859">
        <v>22755</v>
      </c>
      <c r="C74" s="860">
        <v>4138</v>
      </c>
      <c r="D74" s="861">
        <v>17416</v>
      </c>
      <c r="E74" s="862">
        <v>1201</v>
      </c>
      <c r="F74" s="608"/>
      <c r="G74" s="608"/>
      <c r="H74" s="608"/>
      <c r="I74" s="608"/>
      <c r="J74" s="608"/>
      <c r="K74" s="608"/>
      <c r="L74" s="608"/>
      <c r="M74" s="608"/>
      <c r="N74" s="608"/>
      <c r="O74" s="608"/>
    </row>
    <row r="75" spans="1:15" s="716" customFormat="1" ht="24.75" customHeight="1">
      <c r="A75" s="486" t="s">
        <v>303</v>
      </c>
      <c r="B75" s="734">
        <v>9332</v>
      </c>
      <c r="C75" s="712">
        <v>1335</v>
      </c>
      <c r="D75" s="713">
        <v>7961</v>
      </c>
      <c r="E75" s="714">
        <v>36</v>
      </c>
      <c r="F75" s="608"/>
      <c r="G75" s="608"/>
      <c r="H75" s="608"/>
      <c r="I75" s="608"/>
      <c r="J75" s="608"/>
      <c r="K75" s="608"/>
      <c r="L75" s="608"/>
      <c r="M75" s="608"/>
      <c r="N75" s="608"/>
      <c r="O75" s="608"/>
    </row>
    <row r="76" spans="1:15" s="716" customFormat="1" ht="12" customHeight="1">
      <c r="A76" s="510" t="s">
        <v>105</v>
      </c>
      <c r="B76" s="734">
        <v>1654</v>
      </c>
      <c r="C76" s="712">
        <v>815</v>
      </c>
      <c r="D76" s="713">
        <v>2063</v>
      </c>
      <c r="E76" s="714">
        <v>-1224</v>
      </c>
      <c r="F76" s="608"/>
      <c r="G76" s="608"/>
      <c r="H76" s="608"/>
      <c r="I76" s="608"/>
      <c r="J76" s="608"/>
      <c r="K76" s="608"/>
      <c r="L76" s="608"/>
      <c r="M76" s="608"/>
      <c r="N76" s="608"/>
      <c r="O76" s="608"/>
    </row>
    <row r="77" spans="1:15" s="716" customFormat="1" ht="27" customHeight="1">
      <c r="A77" s="510" t="s">
        <v>612</v>
      </c>
      <c r="B77" s="859">
        <v>11769</v>
      </c>
      <c r="C77" s="860">
        <v>1988</v>
      </c>
      <c r="D77" s="861">
        <v>7392</v>
      </c>
      <c r="E77" s="862">
        <v>2389</v>
      </c>
      <c r="F77" s="608"/>
      <c r="G77" s="608"/>
      <c r="H77" s="608"/>
      <c r="I77" s="608"/>
      <c r="J77" s="608"/>
      <c r="K77" s="608"/>
      <c r="L77" s="608"/>
      <c r="M77" s="608"/>
      <c r="N77" s="608"/>
      <c r="O77" s="608"/>
    </row>
    <row r="78" spans="1:15" s="715" customFormat="1" ht="13.5" customHeight="1">
      <c r="A78" s="575" t="s">
        <v>107</v>
      </c>
      <c r="B78" s="734">
        <v>2960</v>
      </c>
      <c r="C78" s="712">
        <v>96</v>
      </c>
      <c r="D78" s="713">
        <v>2087</v>
      </c>
      <c r="E78" s="714">
        <v>777</v>
      </c>
      <c r="F78" s="607"/>
      <c r="G78" s="607"/>
      <c r="H78" s="607"/>
      <c r="I78" s="607"/>
      <c r="J78" s="607"/>
      <c r="K78" s="607"/>
      <c r="L78" s="607"/>
      <c r="M78" s="607"/>
      <c r="N78" s="607"/>
      <c r="O78" s="607"/>
    </row>
    <row r="79" spans="1:15" s="711" customFormat="1" ht="13.5" customHeight="1">
      <c r="A79" s="507" t="s">
        <v>108</v>
      </c>
      <c r="B79" s="853">
        <v>12595</v>
      </c>
      <c r="C79" s="854">
        <v>-2596</v>
      </c>
      <c r="D79" s="855">
        <v>17280</v>
      </c>
      <c r="E79" s="856">
        <v>-2089</v>
      </c>
      <c r="F79" s="608"/>
      <c r="G79" s="608"/>
      <c r="H79" s="608"/>
      <c r="I79" s="608"/>
      <c r="J79" s="608"/>
      <c r="K79" s="608"/>
      <c r="L79" s="608"/>
      <c r="M79" s="608"/>
      <c r="N79" s="608"/>
      <c r="O79" s="608"/>
    </row>
    <row r="80" spans="1:15" s="715" customFormat="1" ht="13.5" customHeight="1">
      <c r="A80" s="575" t="s">
        <v>109</v>
      </c>
      <c r="B80" s="734">
        <v>554</v>
      </c>
      <c r="C80" s="712">
        <v>-20</v>
      </c>
      <c r="D80" s="713">
        <v>562</v>
      </c>
      <c r="E80" s="714">
        <v>12</v>
      </c>
      <c r="F80" s="608"/>
      <c r="G80" s="608"/>
      <c r="H80" s="608"/>
      <c r="I80" s="608"/>
      <c r="J80" s="608"/>
      <c r="K80" s="608"/>
      <c r="L80" s="608"/>
      <c r="M80" s="608"/>
      <c r="N80" s="608"/>
      <c r="O80" s="608"/>
    </row>
    <row r="81" spans="1:15" s="715" customFormat="1" ht="13.5" customHeight="1">
      <c r="A81" s="575" t="s">
        <v>110</v>
      </c>
      <c r="B81" s="734">
        <v>-1358</v>
      </c>
      <c r="C81" s="712">
        <v>-592</v>
      </c>
      <c r="D81" s="713">
        <v>-425</v>
      </c>
      <c r="E81" s="714">
        <v>-341</v>
      </c>
      <c r="F81" s="608"/>
      <c r="G81" s="608"/>
      <c r="H81" s="608"/>
      <c r="I81" s="608"/>
      <c r="J81" s="608"/>
      <c r="K81" s="608"/>
      <c r="L81" s="608"/>
      <c r="M81" s="608"/>
      <c r="N81" s="608"/>
      <c r="O81" s="608"/>
    </row>
    <row r="82" spans="1:15" s="715" customFormat="1" ht="13.5" customHeight="1">
      <c r="A82" s="575" t="s">
        <v>111</v>
      </c>
      <c r="B82" s="734">
        <v>-432</v>
      </c>
      <c r="C82" s="712">
        <v>-92</v>
      </c>
      <c r="D82" s="713">
        <v>-286</v>
      </c>
      <c r="E82" s="714">
        <v>-54</v>
      </c>
      <c r="F82" s="608"/>
      <c r="G82" s="608"/>
      <c r="H82" s="608"/>
      <c r="I82" s="608"/>
      <c r="J82" s="608"/>
      <c r="K82" s="608"/>
      <c r="L82" s="608"/>
      <c r="M82" s="608"/>
      <c r="N82" s="608"/>
      <c r="O82" s="608"/>
    </row>
    <row r="83" spans="1:15" s="715" customFormat="1" ht="13.5" customHeight="1">
      <c r="A83" s="575" t="s">
        <v>112</v>
      </c>
      <c r="B83" s="734">
        <v>-3513</v>
      </c>
      <c r="C83" s="712">
        <v>-682</v>
      </c>
      <c r="D83" s="713">
        <v>-2339</v>
      </c>
      <c r="E83" s="714">
        <v>-492</v>
      </c>
      <c r="F83" s="608"/>
      <c r="G83" s="608"/>
      <c r="H83" s="608"/>
      <c r="I83" s="608"/>
      <c r="J83" s="608"/>
      <c r="K83" s="608"/>
      <c r="L83" s="608"/>
      <c r="M83" s="608"/>
      <c r="N83" s="608"/>
      <c r="O83" s="608"/>
    </row>
    <row r="84" spans="1:15" s="715" customFormat="1" ht="13.5" customHeight="1">
      <c r="A84" s="575" t="s">
        <v>613</v>
      </c>
      <c r="B84" s="734">
        <v>11896</v>
      </c>
      <c r="C84" s="712">
        <v>1633</v>
      </c>
      <c r="D84" s="713">
        <v>9868</v>
      </c>
      <c r="E84" s="714">
        <v>395</v>
      </c>
      <c r="F84" s="608"/>
      <c r="G84" s="608"/>
      <c r="H84" s="608"/>
      <c r="I84" s="608"/>
      <c r="J84" s="608"/>
      <c r="K84" s="608"/>
      <c r="L84" s="608"/>
      <c r="M84" s="608"/>
      <c r="N84" s="608"/>
      <c r="O84" s="608"/>
    </row>
    <row r="85" spans="1:15" s="715" customFormat="1" ht="13.5" customHeight="1">
      <c r="A85" s="575" t="s">
        <v>114</v>
      </c>
      <c r="B85" s="734">
        <v>-2178</v>
      </c>
      <c r="C85" s="712">
        <v>-1152</v>
      </c>
      <c r="D85" s="713">
        <v>281</v>
      </c>
      <c r="E85" s="714">
        <v>-1307</v>
      </c>
      <c r="F85" s="608"/>
      <c r="G85" s="608"/>
      <c r="H85" s="608"/>
      <c r="I85" s="608"/>
      <c r="J85" s="608"/>
      <c r="K85" s="608"/>
      <c r="L85" s="608"/>
      <c r="M85" s="608"/>
      <c r="N85" s="608"/>
      <c r="O85" s="608"/>
    </row>
    <row r="86" spans="1:15" s="715" customFormat="1" ht="13.5" customHeight="1">
      <c r="A86" s="575" t="s">
        <v>115</v>
      </c>
      <c r="B86" s="734">
        <v>-3187</v>
      </c>
      <c r="C86" s="712">
        <v>-1258</v>
      </c>
      <c r="D86" s="713">
        <v>-811</v>
      </c>
      <c r="E86" s="714">
        <v>-1118</v>
      </c>
      <c r="F86" s="608"/>
      <c r="G86" s="608"/>
      <c r="H86" s="608"/>
      <c r="I86" s="608"/>
      <c r="J86" s="608"/>
      <c r="K86" s="608"/>
      <c r="L86" s="608"/>
      <c r="M86" s="608"/>
      <c r="N86" s="608"/>
      <c r="O86" s="608"/>
    </row>
    <row r="87" spans="1:15" s="715" customFormat="1" ht="13.5" customHeight="1">
      <c r="A87" s="575" t="s">
        <v>116</v>
      </c>
      <c r="B87" s="734">
        <v>13372</v>
      </c>
      <c r="C87" s="712">
        <v>1835</v>
      </c>
      <c r="D87" s="713">
        <v>9425</v>
      </c>
      <c r="E87" s="714">
        <v>2112</v>
      </c>
      <c r="F87" s="608"/>
      <c r="G87" s="608"/>
      <c r="H87" s="608"/>
      <c r="I87" s="608"/>
      <c r="J87" s="608"/>
      <c r="K87" s="608"/>
      <c r="L87" s="608"/>
      <c r="M87" s="608"/>
      <c r="N87" s="608"/>
      <c r="O87" s="608"/>
    </row>
    <row r="88" spans="1:15" s="715" customFormat="1" ht="13.5" customHeight="1">
      <c r="A88" s="575" t="s">
        <v>117</v>
      </c>
      <c r="B88" s="734">
        <v>-7641</v>
      </c>
      <c r="C88" s="712">
        <v>-1556</v>
      </c>
      <c r="D88" s="713">
        <v>-5015</v>
      </c>
      <c r="E88" s="714">
        <v>-1070</v>
      </c>
      <c r="F88" s="608"/>
      <c r="G88" s="608"/>
      <c r="H88" s="608"/>
      <c r="I88" s="608"/>
      <c r="J88" s="608"/>
      <c r="K88" s="608"/>
      <c r="L88" s="608"/>
      <c r="M88" s="608"/>
      <c r="N88" s="608"/>
      <c r="O88" s="608"/>
    </row>
    <row r="89" spans="1:15" s="715" customFormat="1" ht="13.5" customHeight="1">
      <c r="A89" s="575" t="s">
        <v>118</v>
      </c>
      <c r="B89" s="734">
        <v>5082</v>
      </c>
      <c r="C89" s="712">
        <v>-712</v>
      </c>
      <c r="D89" s="713">
        <v>6020</v>
      </c>
      <c r="E89" s="714">
        <v>-226</v>
      </c>
      <c r="F89" s="607"/>
      <c r="G89" s="607"/>
      <c r="H89" s="607"/>
      <c r="I89" s="607"/>
      <c r="J89" s="607"/>
      <c r="K89" s="607"/>
      <c r="L89" s="607"/>
      <c r="M89" s="607"/>
      <c r="N89" s="607"/>
      <c r="O89" s="607"/>
    </row>
    <row r="90" spans="1:15" s="711" customFormat="1" ht="23.25" customHeight="1">
      <c r="A90" s="469" t="s">
        <v>119</v>
      </c>
      <c r="B90" s="853">
        <v>7445</v>
      </c>
      <c r="C90" s="854">
        <v>-2660</v>
      </c>
      <c r="D90" s="855">
        <v>16442</v>
      </c>
      <c r="E90" s="856">
        <v>-6337</v>
      </c>
      <c r="F90" s="608"/>
      <c r="G90" s="608"/>
      <c r="H90" s="608"/>
      <c r="I90" s="608"/>
      <c r="J90" s="608"/>
      <c r="K90" s="608"/>
      <c r="L90" s="608"/>
      <c r="M90" s="608"/>
      <c r="N90" s="608"/>
      <c r="O90" s="608"/>
    </row>
    <row r="91" spans="1:15" s="715" customFormat="1" ht="13.5" customHeight="1">
      <c r="A91" s="575" t="s">
        <v>120</v>
      </c>
      <c r="B91" s="734">
        <v>-1304</v>
      </c>
      <c r="C91" s="712">
        <v>-617</v>
      </c>
      <c r="D91" s="713">
        <v>-392</v>
      </c>
      <c r="E91" s="714">
        <v>-295</v>
      </c>
      <c r="F91" s="608"/>
      <c r="G91" s="608"/>
      <c r="H91" s="608"/>
      <c r="I91" s="608"/>
      <c r="J91" s="608"/>
      <c r="K91" s="605"/>
      <c r="M91" s="852"/>
      <c r="N91" s="852"/>
      <c r="O91" s="852"/>
    </row>
    <row r="92" spans="1:15" s="715" customFormat="1" ht="13.5" customHeight="1">
      <c r="A92" s="575" t="s">
        <v>121</v>
      </c>
      <c r="B92" s="734">
        <v>8507</v>
      </c>
      <c r="C92" s="712">
        <v>693</v>
      </c>
      <c r="D92" s="713">
        <v>8503</v>
      </c>
      <c r="E92" s="714">
        <v>-689</v>
      </c>
      <c r="F92" s="608"/>
      <c r="G92" s="608"/>
      <c r="H92" s="608"/>
      <c r="I92" s="608"/>
      <c r="J92" s="608"/>
      <c r="K92" s="608"/>
      <c r="M92" s="852"/>
      <c r="N92" s="852"/>
      <c r="O92" s="852"/>
    </row>
    <row r="93" spans="1:15" s="715" customFormat="1" ht="13.5" customHeight="1">
      <c r="A93" s="575" t="s">
        <v>122</v>
      </c>
      <c r="B93" s="734">
        <v>-5490</v>
      </c>
      <c r="C93" s="712">
        <v>-1175</v>
      </c>
      <c r="D93" s="713">
        <v>-3160</v>
      </c>
      <c r="E93" s="714">
        <v>-1155</v>
      </c>
      <c r="F93" s="608"/>
      <c r="G93" s="608"/>
      <c r="H93" s="608"/>
      <c r="I93" s="608"/>
      <c r="J93" s="608"/>
      <c r="K93" s="608"/>
      <c r="M93" s="852"/>
      <c r="N93" s="852"/>
      <c r="O93" s="852"/>
    </row>
    <row r="94" spans="1:15" s="715" customFormat="1" ht="13.5" customHeight="1">
      <c r="A94" s="575" t="s">
        <v>123</v>
      </c>
      <c r="B94" s="734">
        <v>2429</v>
      </c>
      <c r="C94" s="712">
        <v>106</v>
      </c>
      <c r="D94" s="713">
        <v>2927</v>
      </c>
      <c r="E94" s="714">
        <v>-604</v>
      </c>
      <c r="F94" s="608"/>
      <c r="G94" s="608"/>
      <c r="H94" s="608"/>
      <c r="I94" s="608"/>
      <c r="J94" s="608"/>
      <c r="K94" s="608"/>
      <c r="M94" s="852"/>
      <c r="N94" s="852"/>
      <c r="O94" s="852"/>
    </row>
    <row r="95" spans="1:15" s="715" customFormat="1" ht="13.5" customHeight="1">
      <c r="A95" s="575" t="s">
        <v>124</v>
      </c>
      <c r="B95" s="734">
        <v>-310</v>
      </c>
      <c r="C95" s="712">
        <v>-646</v>
      </c>
      <c r="D95" s="713">
        <v>1430</v>
      </c>
      <c r="E95" s="714">
        <v>-1094</v>
      </c>
      <c r="F95" s="608"/>
      <c r="G95" s="608"/>
      <c r="H95" s="608"/>
      <c r="I95" s="608"/>
      <c r="J95" s="608"/>
      <c r="K95" s="608"/>
      <c r="M95" s="852"/>
      <c r="N95" s="852"/>
      <c r="O95" s="852"/>
    </row>
    <row r="96" spans="1:15" s="715" customFormat="1" ht="13.5" customHeight="1">
      <c r="A96" s="575" t="s">
        <v>614</v>
      </c>
      <c r="B96" s="734">
        <v>6501</v>
      </c>
      <c r="C96" s="712">
        <v>252</v>
      </c>
      <c r="D96" s="713">
        <v>6733</v>
      </c>
      <c r="E96" s="714">
        <v>-484</v>
      </c>
      <c r="F96" s="608"/>
      <c r="G96" s="608"/>
      <c r="H96" s="608"/>
      <c r="I96" s="608"/>
      <c r="J96" s="608"/>
      <c r="K96" s="605"/>
      <c r="M96" s="852"/>
      <c r="N96" s="852"/>
      <c r="O96" s="852"/>
    </row>
    <row r="97" spans="1:15" s="715" customFormat="1" ht="13.5" customHeight="1">
      <c r="A97" s="575" t="s">
        <v>126</v>
      </c>
      <c r="B97" s="734">
        <v>-2344</v>
      </c>
      <c r="C97" s="712">
        <v>-502</v>
      </c>
      <c r="D97" s="713">
        <v>-1016</v>
      </c>
      <c r="E97" s="714">
        <v>-826</v>
      </c>
      <c r="F97" s="608"/>
      <c r="G97" s="608"/>
      <c r="H97" s="608"/>
      <c r="I97" s="608"/>
      <c r="J97" s="608"/>
      <c r="K97" s="608"/>
      <c r="M97" s="852"/>
      <c r="N97" s="852"/>
      <c r="O97" s="852"/>
    </row>
    <row r="98" spans="1:15" s="715" customFormat="1" ht="13.5" customHeight="1">
      <c r="A98" s="575" t="s">
        <v>615</v>
      </c>
      <c r="B98" s="734">
        <v>-390</v>
      </c>
      <c r="C98" s="712">
        <v>-64</v>
      </c>
      <c r="D98" s="713">
        <v>150</v>
      </c>
      <c r="E98" s="714">
        <v>-476</v>
      </c>
      <c r="F98" s="608"/>
      <c r="G98" s="608"/>
      <c r="H98" s="608"/>
      <c r="I98" s="608"/>
      <c r="J98" s="608"/>
      <c r="K98" s="608"/>
      <c r="M98" s="852"/>
      <c r="N98" s="852"/>
      <c r="O98" s="852"/>
    </row>
    <row r="99" spans="1:15" s="715" customFormat="1" ht="13.5" customHeight="1">
      <c r="A99" s="575" t="s">
        <v>616</v>
      </c>
      <c r="B99" s="734">
        <v>705</v>
      </c>
      <c r="C99" s="712">
        <v>-476</v>
      </c>
      <c r="D99" s="713">
        <v>1557</v>
      </c>
      <c r="E99" s="714">
        <v>-376</v>
      </c>
      <c r="F99" s="608"/>
      <c r="G99" s="608"/>
      <c r="H99" s="608"/>
      <c r="I99" s="608"/>
      <c r="J99" s="608"/>
      <c r="K99" s="608"/>
      <c r="M99" s="852"/>
      <c r="N99" s="852"/>
      <c r="O99" s="852"/>
    </row>
    <row r="100" spans="1:15" s="715" customFormat="1" ht="13.5" customHeight="1">
      <c r="A100" s="575" t="s">
        <v>129</v>
      </c>
      <c r="B100" s="734">
        <v>-1410</v>
      </c>
      <c r="C100" s="712">
        <v>-289</v>
      </c>
      <c r="D100" s="713">
        <v>-853</v>
      </c>
      <c r="E100" s="714">
        <v>-268</v>
      </c>
      <c r="F100" s="608"/>
      <c r="G100" s="608"/>
      <c r="H100" s="608"/>
      <c r="I100" s="608"/>
      <c r="J100" s="608"/>
      <c r="K100" s="608"/>
      <c r="L100" s="459"/>
      <c r="M100" s="852"/>
      <c r="N100" s="852"/>
      <c r="O100" s="852"/>
    </row>
    <row r="101" spans="1:15" s="715" customFormat="1" ht="13.5" customHeight="1">
      <c r="A101" s="717" t="s">
        <v>617</v>
      </c>
      <c r="B101" s="729">
        <v>551</v>
      </c>
      <c r="C101" s="718">
        <v>58</v>
      </c>
      <c r="D101" s="719">
        <v>563</v>
      </c>
      <c r="E101" s="720">
        <v>-70</v>
      </c>
      <c r="F101" s="607"/>
      <c r="G101" s="607"/>
      <c r="H101" s="607"/>
      <c r="I101" s="607"/>
      <c r="J101" s="607"/>
      <c r="K101" s="607"/>
      <c r="L101" s="459"/>
      <c r="M101" s="852"/>
      <c r="N101" s="852"/>
      <c r="O101" s="852"/>
    </row>
    <row r="102" spans="1:15" ht="12.75">
      <c r="A102" s="525"/>
    </row>
    <row r="103" spans="1:15" ht="15.75">
      <c r="B103" s="885"/>
      <c r="C103" s="885"/>
      <c r="D103" s="885"/>
      <c r="E103" s="885"/>
    </row>
    <row r="104" spans="1:15" ht="15.75">
      <c r="B104" s="885"/>
      <c r="C104" s="885"/>
      <c r="D104" s="885"/>
      <c r="E104" s="885"/>
      <c r="F104" s="271"/>
      <c r="G104" s="271"/>
      <c r="H104" s="271"/>
      <c r="I104" s="271"/>
      <c r="J104" s="271"/>
      <c r="K104" s="271"/>
      <c r="L104" s="271"/>
      <c r="M104" s="271"/>
      <c r="N104" s="271"/>
      <c r="O104" s="271"/>
    </row>
    <row r="105" spans="1:15" ht="15.75">
      <c r="B105" s="885"/>
      <c r="C105" s="885"/>
      <c r="D105" s="885"/>
      <c r="E105" s="885"/>
      <c r="F105" s="271"/>
      <c r="G105" s="271"/>
      <c r="H105" s="271"/>
      <c r="I105" s="271"/>
      <c r="J105" s="271"/>
      <c r="K105" s="271"/>
      <c r="L105" s="271"/>
      <c r="M105" s="271"/>
      <c r="N105" s="271"/>
      <c r="O105" s="271"/>
    </row>
    <row r="106" spans="1:15" ht="15.75">
      <c r="B106" s="885"/>
      <c r="C106" s="885"/>
      <c r="D106" s="885"/>
      <c r="E106" s="885"/>
      <c r="F106" s="271"/>
      <c r="G106" s="271"/>
      <c r="H106" s="271"/>
      <c r="I106" s="271"/>
      <c r="J106" s="271"/>
      <c r="K106" s="271"/>
      <c r="L106" s="271"/>
      <c r="M106" s="271"/>
      <c r="N106" s="271"/>
      <c r="O106" s="271"/>
    </row>
    <row r="107" spans="1:15" ht="15.75">
      <c r="B107" s="886"/>
      <c r="C107" s="886"/>
      <c r="D107" s="886"/>
      <c r="E107" s="886"/>
      <c r="F107" s="271"/>
      <c r="G107" s="271"/>
      <c r="H107" s="271"/>
      <c r="I107" s="271"/>
      <c r="J107" s="271"/>
      <c r="K107" s="271"/>
      <c r="L107" s="271"/>
      <c r="M107" s="271"/>
      <c r="N107" s="271"/>
      <c r="O107" s="271"/>
    </row>
    <row r="108" spans="1:15" ht="15.75">
      <c r="B108" s="885"/>
      <c r="C108" s="885"/>
      <c r="D108" s="885"/>
      <c r="E108" s="885"/>
      <c r="F108" s="271"/>
      <c r="G108" s="271"/>
      <c r="H108" s="271"/>
      <c r="I108" s="271"/>
      <c r="J108" s="271"/>
      <c r="K108" s="271"/>
      <c r="L108" s="271"/>
      <c r="M108" s="271"/>
      <c r="N108" s="271"/>
      <c r="O108" s="271"/>
    </row>
    <row r="109" spans="1:15" ht="15.75">
      <c r="B109" s="885"/>
      <c r="C109" s="885"/>
      <c r="D109" s="885"/>
      <c r="E109" s="885"/>
      <c r="F109" s="271"/>
      <c r="G109" s="271"/>
      <c r="H109" s="271"/>
      <c r="I109" s="271"/>
      <c r="J109" s="271"/>
      <c r="K109" s="271"/>
      <c r="L109" s="271"/>
      <c r="M109" s="271"/>
      <c r="N109" s="271"/>
      <c r="O109" s="271"/>
    </row>
    <row r="110" spans="1:15" ht="15.75">
      <c r="B110" s="885"/>
      <c r="C110" s="885"/>
      <c r="D110" s="885"/>
      <c r="E110" s="885"/>
      <c r="F110" s="271"/>
      <c r="G110" s="271"/>
      <c r="H110" s="271"/>
      <c r="I110" s="271"/>
      <c r="J110" s="271"/>
      <c r="K110" s="271"/>
      <c r="L110" s="271"/>
      <c r="M110" s="271"/>
      <c r="N110" s="271"/>
      <c r="O110" s="271"/>
    </row>
    <row r="111" spans="1:15" ht="15.75">
      <c r="B111" s="885"/>
      <c r="C111" s="885"/>
      <c r="D111" s="885"/>
      <c r="E111" s="885"/>
      <c r="F111" s="271"/>
      <c r="G111" s="271"/>
      <c r="H111" s="271"/>
      <c r="I111" s="271"/>
      <c r="J111" s="271"/>
      <c r="K111" s="271"/>
      <c r="L111" s="271"/>
      <c r="M111" s="271"/>
      <c r="N111" s="271"/>
      <c r="O111" s="271"/>
    </row>
    <row r="112" spans="1:15" ht="12.75">
      <c r="F112" s="271"/>
      <c r="G112" s="271"/>
      <c r="H112" s="271"/>
      <c r="I112" s="271"/>
      <c r="J112" s="271"/>
      <c r="K112" s="271"/>
      <c r="L112" s="271"/>
      <c r="M112" s="271"/>
      <c r="N112" s="271"/>
      <c r="O112" s="271"/>
    </row>
    <row r="113" spans="2:5">
      <c r="B113" s="887"/>
      <c r="C113" s="647"/>
      <c r="D113" s="647"/>
      <c r="E113" s="647"/>
    </row>
    <row r="114" spans="2:5">
      <c r="B114" s="887"/>
      <c r="C114" s="647"/>
      <c r="D114" s="647"/>
      <c r="E114" s="647"/>
    </row>
    <row r="115" spans="2:5">
      <c r="B115" s="887"/>
      <c r="C115" s="647"/>
      <c r="D115" s="647"/>
      <c r="E115" s="647"/>
    </row>
    <row r="116" spans="2:5">
      <c r="B116" s="887"/>
      <c r="C116" s="647"/>
      <c r="D116" s="647"/>
      <c r="E116" s="647"/>
    </row>
    <row r="117" spans="2:5">
      <c r="B117" s="887"/>
      <c r="C117" s="647"/>
      <c r="D117" s="647"/>
      <c r="E117" s="647"/>
    </row>
    <row r="118" spans="2:5">
      <c r="B118" s="887"/>
      <c r="C118" s="647"/>
      <c r="D118" s="647"/>
      <c r="E118" s="647"/>
    </row>
    <row r="119" spans="2:5">
      <c r="B119" s="887"/>
      <c r="C119" s="647"/>
      <c r="D119" s="647"/>
      <c r="E119" s="647"/>
    </row>
    <row r="120" spans="2:5">
      <c r="B120" s="887"/>
      <c r="C120" s="647"/>
      <c r="D120" s="647"/>
      <c r="E120" s="647"/>
    </row>
    <row r="121" spans="2:5">
      <c r="B121" s="887"/>
      <c r="C121" s="647"/>
      <c r="D121" s="647"/>
      <c r="E121" s="647"/>
    </row>
    <row r="122" spans="2:5">
      <c r="B122" s="887"/>
      <c r="C122" s="647"/>
      <c r="D122" s="647"/>
      <c r="E122" s="647"/>
    </row>
    <row r="123" spans="2:5">
      <c r="B123" s="887"/>
      <c r="C123" s="647"/>
      <c r="D123" s="647"/>
      <c r="E123" s="647"/>
    </row>
    <row r="124" spans="2:5">
      <c r="B124" s="887"/>
      <c r="C124" s="647"/>
      <c r="D124" s="647"/>
      <c r="E124" s="647"/>
    </row>
    <row r="125" spans="2:5">
      <c r="B125" s="887"/>
      <c r="C125" s="647"/>
      <c r="D125" s="647"/>
      <c r="E125" s="647"/>
    </row>
    <row r="126" spans="2:5">
      <c r="B126" s="887"/>
    </row>
    <row r="127" spans="2:5">
      <c r="B127" s="887"/>
    </row>
    <row r="128" spans="2:5">
      <c r="B128" s="887"/>
    </row>
    <row r="129" spans="2:2">
      <c r="B129" s="887"/>
    </row>
    <row r="130" spans="2:2">
      <c r="B130" s="887"/>
    </row>
    <row r="131" spans="2:2">
      <c r="B131" s="887"/>
    </row>
    <row r="132" spans="2:2">
      <c r="B132" s="887"/>
    </row>
    <row r="133" spans="2:2">
      <c r="B133" s="887"/>
    </row>
    <row r="134" spans="2:2">
      <c r="B134" s="887"/>
    </row>
    <row r="135" spans="2:2">
      <c r="B135" s="887"/>
    </row>
    <row r="136" spans="2:2">
      <c r="B136" s="887"/>
    </row>
    <row r="137" spans="2:2">
      <c r="B137" s="887"/>
    </row>
    <row r="138" spans="2:2">
      <c r="B138" s="887"/>
    </row>
    <row r="139" spans="2:2">
      <c r="B139" s="887"/>
    </row>
    <row r="140" spans="2:2">
      <c r="B140" s="887"/>
    </row>
    <row r="141" spans="2:2">
      <c r="B141" s="887"/>
    </row>
    <row r="142" spans="2:2">
      <c r="B142" s="887"/>
    </row>
    <row r="143" spans="2:2">
      <c r="B143" s="887"/>
    </row>
    <row r="144" spans="2:2">
      <c r="B144" s="887"/>
    </row>
    <row r="145" spans="2:2">
      <c r="B145" s="887"/>
    </row>
    <row r="146" spans="2:2">
      <c r="B146" s="887"/>
    </row>
    <row r="147" spans="2:2">
      <c r="B147" s="887"/>
    </row>
    <row r="148" spans="2:2">
      <c r="B148" s="887"/>
    </row>
    <row r="149" spans="2:2">
      <c r="B149" s="887"/>
    </row>
    <row r="150" spans="2:2">
      <c r="B150" s="887"/>
    </row>
    <row r="151" spans="2:2">
      <c r="B151" s="887"/>
    </row>
    <row r="152" spans="2:2">
      <c r="B152" s="887"/>
    </row>
    <row r="153" spans="2:2">
      <c r="B153" s="887"/>
    </row>
    <row r="154" spans="2:2">
      <c r="B154" s="887"/>
    </row>
    <row r="155" spans="2:2">
      <c r="B155" s="887"/>
    </row>
    <row r="156" spans="2:2">
      <c r="B156" s="887"/>
    </row>
    <row r="157" spans="2:2">
      <c r="B157" s="887"/>
    </row>
    <row r="158" spans="2:2">
      <c r="B158" s="887"/>
    </row>
    <row r="159" spans="2:2">
      <c r="B159" s="887"/>
    </row>
    <row r="160" spans="2:2">
      <c r="B160" s="887"/>
    </row>
    <row r="161" spans="2:2">
      <c r="B161" s="887"/>
    </row>
    <row r="162" spans="2:2">
      <c r="B162" s="887"/>
    </row>
    <row r="163" spans="2:2">
      <c r="B163" s="887"/>
    </row>
    <row r="164" spans="2:2">
      <c r="B164" s="887"/>
    </row>
    <row r="165" spans="2:2">
      <c r="B165" s="887"/>
    </row>
    <row r="166" spans="2:2">
      <c r="B166" s="887"/>
    </row>
    <row r="167" spans="2:2">
      <c r="B167" s="887"/>
    </row>
    <row r="168" spans="2:2">
      <c r="B168" s="887"/>
    </row>
    <row r="169" spans="2:2">
      <c r="B169" s="887"/>
    </row>
    <row r="170" spans="2:2">
      <c r="B170" s="887"/>
    </row>
    <row r="171" spans="2:2">
      <c r="B171" s="887"/>
    </row>
    <row r="172" spans="2:2">
      <c r="B172" s="887"/>
    </row>
    <row r="173" spans="2:2">
      <c r="B173" s="887"/>
    </row>
    <row r="174" spans="2:2">
      <c r="B174" s="887"/>
    </row>
    <row r="175" spans="2:2">
      <c r="B175" s="887"/>
    </row>
    <row r="176" spans="2:2">
      <c r="B176" s="887"/>
    </row>
    <row r="177" spans="2:2">
      <c r="B177" s="887"/>
    </row>
    <row r="178" spans="2:2">
      <c r="B178" s="887"/>
    </row>
    <row r="179" spans="2:2">
      <c r="B179" s="887"/>
    </row>
    <row r="180" spans="2:2">
      <c r="B180" s="887"/>
    </row>
    <row r="181" spans="2:2">
      <c r="B181" s="887"/>
    </row>
    <row r="182" spans="2:2">
      <c r="B182" s="887"/>
    </row>
    <row r="183" spans="2:2">
      <c r="B183" s="887"/>
    </row>
    <row r="184" spans="2:2">
      <c r="B184" s="887"/>
    </row>
    <row r="185" spans="2:2">
      <c r="B185" s="887"/>
    </row>
    <row r="186" spans="2:2">
      <c r="B186" s="887"/>
    </row>
    <row r="187" spans="2:2">
      <c r="B187" s="887"/>
    </row>
    <row r="188" spans="2:2">
      <c r="B188" s="887"/>
    </row>
    <row r="189" spans="2:2">
      <c r="B189" s="887"/>
    </row>
    <row r="190" spans="2:2">
      <c r="B190" s="887"/>
    </row>
    <row r="191" spans="2:2">
      <c r="B191" s="887"/>
    </row>
    <row r="192" spans="2:2">
      <c r="B192" s="887"/>
    </row>
    <row r="193" spans="2:2">
      <c r="B193" s="887"/>
    </row>
    <row r="194" spans="2:2">
      <c r="B194" s="887"/>
    </row>
    <row r="195" spans="2:2">
      <c r="B195" s="887"/>
    </row>
    <row r="196" spans="2:2">
      <c r="B196" s="887"/>
    </row>
    <row r="197" spans="2:2">
      <c r="B197" s="887"/>
    </row>
    <row r="198" spans="2:2">
      <c r="B198" s="887"/>
    </row>
    <row r="199" spans="2:2">
      <c r="B199" s="887"/>
    </row>
    <row r="200" spans="2:2">
      <c r="B200" s="887"/>
    </row>
    <row r="201" spans="2:2">
      <c r="B201" s="887"/>
    </row>
    <row r="202" spans="2:2">
      <c r="B202" s="887"/>
    </row>
    <row r="203" spans="2:2">
      <c r="B203" s="887"/>
    </row>
    <row r="204" spans="2:2">
      <c r="B204" s="887"/>
    </row>
    <row r="205" spans="2:2">
      <c r="B205" s="887"/>
    </row>
    <row r="206" spans="2:2">
      <c r="B206" s="887"/>
    </row>
    <row r="207" spans="2:2">
      <c r="B207" s="887"/>
    </row>
    <row r="208" spans="2:2">
      <c r="B208" s="887"/>
    </row>
    <row r="209" spans="2:2">
      <c r="B209" s="887"/>
    </row>
    <row r="210" spans="2:2">
      <c r="B210" s="887"/>
    </row>
    <row r="211" spans="2:2">
      <c r="B211" s="887"/>
    </row>
    <row r="212" spans="2:2">
      <c r="B212" s="887"/>
    </row>
    <row r="213" spans="2:2">
      <c r="B213" s="887"/>
    </row>
    <row r="214" spans="2:2">
      <c r="B214" s="887"/>
    </row>
    <row r="215" spans="2:2">
      <c r="B215" s="887"/>
    </row>
    <row r="216" spans="2:2">
      <c r="B216" s="887"/>
    </row>
    <row r="217" spans="2:2">
      <c r="B217" s="887"/>
    </row>
    <row r="218" spans="2:2">
      <c r="B218" s="887"/>
    </row>
    <row r="219" spans="2:2">
      <c r="B219" s="887"/>
    </row>
    <row r="220" spans="2:2">
      <c r="B220" s="887"/>
    </row>
    <row r="221" spans="2:2">
      <c r="B221" s="887"/>
    </row>
    <row r="222" spans="2:2">
      <c r="B222" s="887"/>
    </row>
    <row r="223" spans="2:2">
      <c r="B223" s="887"/>
    </row>
    <row r="224" spans="2:2">
      <c r="B224" s="887"/>
    </row>
    <row r="225" spans="2:2">
      <c r="B225" s="887"/>
    </row>
    <row r="226" spans="2:2">
      <c r="B226" s="887"/>
    </row>
    <row r="227" spans="2:2">
      <c r="B227" s="887"/>
    </row>
    <row r="228" spans="2:2">
      <c r="B228" s="887"/>
    </row>
    <row r="229" spans="2:2">
      <c r="B229" s="887"/>
    </row>
    <row r="230" spans="2:2">
      <c r="B230" s="887"/>
    </row>
    <row r="231" spans="2:2">
      <c r="B231" s="887"/>
    </row>
    <row r="232" spans="2:2">
      <c r="B232" s="887"/>
    </row>
    <row r="233" spans="2:2">
      <c r="B233" s="887"/>
    </row>
    <row r="234" spans="2:2">
      <c r="B234" s="887"/>
    </row>
    <row r="235" spans="2:2">
      <c r="B235" s="887"/>
    </row>
    <row r="236" spans="2:2">
      <c r="B236" s="887"/>
    </row>
    <row r="237" spans="2:2">
      <c r="B237" s="887"/>
    </row>
    <row r="238" spans="2:2">
      <c r="B238" s="887"/>
    </row>
    <row r="239" spans="2:2">
      <c r="B239" s="887"/>
    </row>
    <row r="240" spans="2:2">
      <c r="B240" s="887"/>
    </row>
    <row r="241" spans="2:2">
      <c r="B241" s="887"/>
    </row>
    <row r="242" spans="2:2">
      <c r="B242" s="887"/>
    </row>
    <row r="243" spans="2:2">
      <c r="B243" s="887"/>
    </row>
    <row r="244" spans="2:2">
      <c r="B244" s="887"/>
    </row>
    <row r="245" spans="2:2">
      <c r="B245" s="887"/>
    </row>
    <row r="246" spans="2:2">
      <c r="B246" s="887"/>
    </row>
    <row r="247" spans="2:2">
      <c r="B247" s="887"/>
    </row>
    <row r="248" spans="2:2">
      <c r="B248" s="887"/>
    </row>
    <row r="249" spans="2:2">
      <c r="B249" s="887"/>
    </row>
    <row r="250" spans="2:2">
      <c r="B250" s="887"/>
    </row>
    <row r="251" spans="2:2">
      <c r="B251" s="887"/>
    </row>
    <row r="252" spans="2:2">
      <c r="B252" s="887"/>
    </row>
    <row r="253" spans="2:2">
      <c r="B253" s="887"/>
    </row>
    <row r="254" spans="2:2">
      <c r="B254" s="887"/>
    </row>
    <row r="255" spans="2:2">
      <c r="B255" s="887"/>
    </row>
    <row r="256" spans="2:2">
      <c r="B256" s="887"/>
    </row>
    <row r="257" spans="2:2">
      <c r="B257" s="887"/>
    </row>
    <row r="258" spans="2:2">
      <c r="B258" s="887"/>
    </row>
    <row r="259" spans="2:2">
      <c r="B259" s="887"/>
    </row>
    <row r="260" spans="2:2">
      <c r="B260" s="887"/>
    </row>
    <row r="261" spans="2:2">
      <c r="B261" s="887"/>
    </row>
    <row r="262" spans="2:2">
      <c r="B262" s="887"/>
    </row>
    <row r="263" spans="2:2">
      <c r="B263" s="887"/>
    </row>
    <row r="264" spans="2:2">
      <c r="B264" s="887"/>
    </row>
    <row r="265" spans="2:2">
      <c r="B265" s="887"/>
    </row>
    <row r="266" spans="2:2">
      <c r="B266" s="887"/>
    </row>
    <row r="267" spans="2:2">
      <c r="B267" s="887"/>
    </row>
    <row r="268" spans="2:2">
      <c r="B268" s="887"/>
    </row>
    <row r="269" spans="2:2">
      <c r="B269" s="887"/>
    </row>
    <row r="270" spans="2:2">
      <c r="B270" s="887"/>
    </row>
    <row r="271" spans="2:2">
      <c r="B271" s="887"/>
    </row>
    <row r="272" spans="2:2">
      <c r="B272" s="887"/>
    </row>
    <row r="273" spans="2:2">
      <c r="B273" s="887"/>
    </row>
    <row r="274" spans="2:2">
      <c r="B274" s="887"/>
    </row>
    <row r="275" spans="2:2">
      <c r="B275" s="887"/>
    </row>
    <row r="276" spans="2:2">
      <c r="B276" s="887"/>
    </row>
    <row r="277" spans="2:2">
      <c r="B277" s="887"/>
    </row>
    <row r="278" spans="2:2">
      <c r="B278" s="887"/>
    </row>
    <row r="279" spans="2:2">
      <c r="B279" s="887"/>
    </row>
    <row r="280" spans="2:2">
      <c r="B280" s="887"/>
    </row>
    <row r="281" spans="2:2">
      <c r="B281" s="887"/>
    </row>
    <row r="282" spans="2:2">
      <c r="B282" s="887"/>
    </row>
    <row r="283" spans="2:2">
      <c r="B283" s="887"/>
    </row>
    <row r="284" spans="2:2">
      <c r="B284" s="887"/>
    </row>
    <row r="285" spans="2:2">
      <c r="B285" s="887"/>
    </row>
    <row r="286" spans="2:2">
      <c r="B286" s="887"/>
    </row>
    <row r="287" spans="2:2">
      <c r="B287" s="887"/>
    </row>
    <row r="288" spans="2:2">
      <c r="B288" s="887"/>
    </row>
    <row r="289" spans="2:2">
      <c r="B289" s="887"/>
    </row>
    <row r="290" spans="2:2">
      <c r="B290" s="887"/>
    </row>
    <row r="291" spans="2:2">
      <c r="B291" s="887"/>
    </row>
    <row r="292" spans="2:2">
      <c r="B292" s="887"/>
    </row>
    <row r="293" spans="2:2">
      <c r="B293" s="887"/>
    </row>
    <row r="294" spans="2:2">
      <c r="B294" s="887"/>
    </row>
    <row r="295" spans="2:2">
      <c r="B295" s="887"/>
    </row>
    <row r="296" spans="2:2">
      <c r="B296" s="887"/>
    </row>
    <row r="297" spans="2:2">
      <c r="B297" s="887"/>
    </row>
    <row r="298" spans="2:2">
      <c r="B298" s="887"/>
    </row>
    <row r="299" spans="2:2">
      <c r="B299" s="887"/>
    </row>
    <row r="300" spans="2:2">
      <c r="B300" s="887"/>
    </row>
  </sheetData>
  <mergeCells count="4">
    <mergeCell ref="A3:A5"/>
    <mergeCell ref="B3:E3"/>
    <mergeCell ref="B4:B5"/>
    <mergeCell ref="C4:E4"/>
  </mergeCells>
  <hyperlinks>
    <hyperlink ref="A1" location="Содержание!A51" display="Содержание"/>
  </hyperlinks>
  <printOptions horizontalCentered="1" verticalCentered="1"/>
  <pageMargins left="0.70866141732283472" right="0.70866141732283472" top="0.59055118110236227" bottom="0.59055118110236227" header="0.39370078740157483" footer="0.51181102362204722"/>
  <pageSetup paperSize="9" firstPageNumber="110" orientation="landscape" useFirstPageNumber="1" r:id="rId1"/>
  <headerFooter alignWithMargins="0">
    <oddHeader>&amp;C&amp;9&amp;P</oddHeader>
  </headerFooter>
  <rowBreaks count="2" manualBreakCount="2">
    <brk id="38" max="4" man="1"/>
    <brk id="70" max="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0"/>
  <sheetViews>
    <sheetView zoomScaleNormal="100" workbookViewId="0">
      <pane xSplit="1" ySplit="6" topLeftCell="B7" activePane="bottomRight" state="frozen"/>
      <selection activeCell="D141" sqref="D141"/>
      <selection pane="topRight" activeCell="D141" sqref="D141"/>
      <selection pane="bottomLeft" activeCell="D141" sqref="D141"/>
      <selection pane="bottomRight" activeCell="O16" sqref="O16"/>
    </sheetView>
  </sheetViews>
  <sheetFormatPr defaultColWidth="8.7109375" defaultRowHeight="15"/>
  <cols>
    <col min="1" max="1" width="26.7109375" style="225" customWidth="1"/>
    <col min="2" max="2" width="11.42578125" style="225" customWidth="1"/>
    <col min="3" max="3" width="8.7109375" style="225" customWidth="1"/>
    <col min="4" max="4" width="8.85546875" style="225" customWidth="1"/>
    <col min="5" max="5" width="8.5703125" style="225" customWidth="1"/>
    <col min="6" max="6" width="10.5703125" style="225" customWidth="1"/>
    <col min="7" max="7" width="8.5703125" style="225" customWidth="1"/>
    <col min="8" max="8" width="8.7109375" style="225" customWidth="1"/>
    <col min="9" max="10" width="9.140625" style="225" customWidth="1"/>
    <col min="11" max="11" width="8.42578125" style="225" customWidth="1"/>
    <col min="12" max="12" width="8.5703125" style="225" customWidth="1"/>
    <col min="13" max="13" width="8.42578125" style="225" customWidth="1"/>
    <col min="14" max="14" width="5.5703125" style="225" customWidth="1"/>
    <col min="15" max="15" width="7.28515625" style="888" customWidth="1"/>
    <col min="16" max="16" width="10" style="888" customWidth="1"/>
    <col min="17" max="17" width="9.42578125" style="888" customWidth="1"/>
    <col min="18" max="18" width="10.42578125" style="888" customWidth="1"/>
    <col min="19" max="19" width="7.85546875" style="888" customWidth="1"/>
    <col min="20" max="20" width="8.140625" style="888" customWidth="1"/>
    <col min="21" max="21" width="8.42578125" style="888" customWidth="1"/>
    <col min="22" max="22" width="8.7109375" style="225"/>
    <col min="23" max="23" width="14.85546875" style="225" customWidth="1"/>
    <col min="24" max="24" width="7.7109375" style="225" bestFit="1" customWidth="1"/>
    <col min="25" max="16384" width="8.7109375" style="225"/>
  </cols>
  <sheetData>
    <row r="1" spans="1:41">
      <c r="A1" s="1643" t="s">
        <v>867</v>
      </c>
    </row>
    <row r="3" spans="1:41">
      <c r="A3" s="2202" t="s">
        <v>1028</v>
      </c>
      <c r="B3" s="2202"/>
      <c r="C3" s="2202"/>
      <c r="D3" s="2202"/>
      <c r="E3" s="2202"/>
      <c r="F3" s="2202"/>
      <c r="G3" s="2202"/>
      <c r="H3" s="2202"/>
      <c r="I3" s="2202"/>
      <c r="J3" s="2202"/>
      <c r="K3" s="2202"/>
      <c r="L3" s="2202"/>
      <c r="M3" s="2202"/>
    </row>
    <row r="4" spans="1:41"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</row>
    <row r="5" spans="1:41" ht="14.25" customHeight="1">
      <c r="A5" s="2261" t="s">
        <v>618</v>
      </c>
      <c r="B5" s="2263" t="s">
        <v>619</v>
      </c>
      <c r="C5" s="2255" t="s">
        <v>581</v>
      </c>
      <c r="D5" s="2255"/>
      <c r="E5" s="2255"/>
      <c r="F5" s="2263" t="s">
        <v>620</v>
      </c>
      <c r="G5" s="2255" t="s">
        <v>581</v>
      </c>
      <c r="H5" s="2255"/>
      <c r="I5" s="2255"/>
      <c r="J5" s="2263" t="s">
        <v>621</v>
      </c>
      <c r="K5" s="2255" t="s">
        <v>581</v>
      </c>
      <c r="L5" s="2255"/>
      <c r="M5" s="2255"/>
      <c r="V5" s="888"/>
      <c r="W5" s="888"/>
      <c r="X5" s="888"/>
      <c r="Y5" s="888"/>
      <c r="Z5" s="888"/>
      <c r="AA5" s="888"/>
      <c r="AB5" s="888"/>
      <c r="AC5" s="888"/>
      <c r="AD5" s="271"/>
      <c r="AE5" s="271"/>
      <c r="AF5" s="271"/>
      <c r="AG5" s="271"/>
      <c r="AH5" s="271"/>
      <c r="AI5" s="271"/>
      <c r="AJ5" s="271"/>
      <c r="AK5" s="271"/>
    </row>
    <row r="6" spans="1:41" ht="40.5" customHeight="1">
      <c r="A6" s="2262"/>
      <c r="B6" s="2264"/>
      <c r="C6" s="705" t="s">
        <v>582</v>
      </c>
      <c r="D6" s="705" t="s">
        <v>583</v>
      </c>
      <c r="E6" s="705" t="s">
        <v>584</v>
      </c>
      <c r="F6" s="2264"/>
      <c r="G6" s="705" t="s">
        <v>582</v>
      </c>
      <c r="H6" s="705" t="s">
        <v>583</v>
      </c>
      <c r="I6" s="705" t="s">
        <v>584</v>
      </c>
      <c r="J6" s="2264"/>
      <c r="K6" s="705" t="s">
        <v>582</v>
      </c>
      <c r="L6" s="705" t="s">
        <v>583</v>
      </c>
      <c r="M6" s="705" t="s">
        <v>584</v>
      </c>
      <c r="V6" s="888"/>
      <c r="W6" s="888"/>
      <c r="X6" s="888"/>
      <c r="Y6" s="888"/>
      <c r="Z6" s="888"/>
      <c r="AA6" s="888"/>
      <c r="AB6" s="888"/>
      <c r="AC6" s="888"/>
      <c r="AD6" s="888"/>
      <c r="AE6" s="889"/>
      <c r="AF6" s="889"/>
      <c r="AG6" s="889"/>
      <c r="AH6" s="889"/>
      <c r="AI6" s="889"/>
      <c r="AJ6" s="889"/>
      <c r="AK6" s="271"/>
    </row>
    <row r="7" spans="1:41" ht="20.100000000000001" customHeight="1">
      <c r="A7" s="890" t="s">
        <v>576</v>
      </c>
      <c r="B7" s="2018">
        <f>B8+B19</f>
        <v>667922</v>
      </c>
      <c r="C7" s="2019">
        <f t="shared" ref="C7:M7" si="0">C8+C19</f>
        <v>64489</v>
      </c>
      <c r="D7" s="2019">
        <f t="shared" si="0"/>
        <v>531517</v>
      </c>
      <c r="E7" s="2020">
        <f t="shared" si="0"/>
        <v>71916</v>
      </c>
      <c r="F7" s="2018">
        <f t="shared" si="0"/>
        <v>238020</v>
      </c>
      <c r="G7" s="2019">
        <f t="shared" si="0"/>
        <v>20008</v>
      </c>
      <c r="H7" s="2019">
        <f t="shared" si="0"/>
        <v>189015</v>
      </c>
      <c r="I7" s="2020">
        <f t="shared" si="0"/>
        <v>28997</v>
      </c>
      <c r="J7" s="2018">
        <f t="shared" si="0"/>
        <v>429902</v>
      </c>
      <c r="K7" s="2019">
        <f t="shared" si="0"/>
        <v>44481</v>
      </c>
      <c r="L7" s="2019">
        <f t="shared" si="0"/>
        <v>342502</v>
      </c>
      <c r="M7" s="2020">
        <f t="shared" si="0"/>
        <v>42919</v>
      </c>
      <c r="V7" s="888"/>
      <c r="W7" s="888"/>
      <c r="X7" s="888"/>
      <c r="Y7" s="888"/>
      <c r="Z7" s="888"/>
      <c r="AA7" s="888"/>
      <c r="AB7" s="888"/>
      <c r="AC7" s="888"/>
      <c r="AD7" s="894"/>
      <c r="AE7" s="894"/>
      <c r="AF7" s="894"/>
      <c r="AG7" s="894"/>
      <c r="AH7" s="894"/>
      <c r="AI7" s="271"/>
      <c r="AJ7" s="271"/>
      <c r="AK7" s="271"/>
    </row>
    <row r="8" spans="1:41" ht="25.5">
      <c r="A8" s="895" t="s">
        <v>622</v>
      </c>
      <c r="B8" s="2021">
        <v>606190</v>
      </c>
      <c r="C8" s="892">
        <v>60720</v>
      </c>
      <c r="D8" s="892">
        <v>477962</v>
      </c>
      <c r="E8" s="893">
        <v>67508</v>
      </c>
      <c r="F8" s="2021">
        <v>210345</v>
      </c>
      <c r="G8" s="892">
        <v>18160</v>
      </c>
      <c r="H8" s="892">
        <v>166058</v>
      </c>
      <c r="I8" s="893">
        <v>26127</v>
      </c>
      <c r="J8" s="2021">
        <v>395845</v>
      </c>
      <c r="K8" s="892">
        <v>42560</v>
      </c>
      <c r="L8" s="892">
        <v>311904</v>
      </c>
      <c r="M8" s="893">
        <v>41381</v>
      </c>
      <c r="O8" s="225"/>
      <c r="V8" s="896"/>
      <c r="W8" s="896"/>
      <c r="X8" s="896"/>
      <c r="Y8" s="896"/>
      <c r="Z8" s="894"/>
      <c r="AA8" s="894"/>
      <c r="AB8" s="894"/>
      <c r="AC8" s="894"/>
      <c r="AD8" s="894"/>
      <c r="AE8" s="894"/>
      <c r="AF8" s="894"/>
      <c r="AG8" s="894"/>
      <c r="AH8" s="894"/>
      <c r="AI8" s="894"/>
      <c r="AJ8" s="894"/>
      <c r="AK8" s="894"/>
      <c r="AL8" s="894"/>
      <c r="AM8" s="894"/>
      <c r="AN8" s="894"/>
      <c r="AO8" s="894"/>
    </row>
    <row r="9" spans="1:41" ht="17.100000000000001" customHeight="1">
      <c r="A9" s="897" t="s">
        <v>364</v>
      </c>
      <c r="B9" s="2022">
        <v>35209</v>
      </c>
      <c r="C9" s="899">
        <v>2615</v>
      </c>
      <c r="D9" s="899">
        <v>30232</v>
      </c>
      <c r="E9" s="900">
        <v>2362</v>
      </c>
      <c r="F9" s="2022">
        <v>11550</v>
      </c>
      <c r="G9" s="899">
        <v>727</v>
      </c>
      <c r="H9" s="899">
        <v>10010</v>
      </c>
      <c r="I9" s="900">
        <v>813</v>
      </c>
      <c r="J9" s="2022">
        <v>23659</v>
      </c>
      <c r="K9" s="899">
        <v>1888</v>
      </c>
      <c r="L9" s="899">
        <v>20222</v>
      </c>
      <c r="M9" s="900">
        <v>1549</v>
      </c>
      <c r="V9" s="896"/>
      <c r="W9" s="896"/>
      <c r="X9" s="896"/>
      <c r="Y9" s="896"/>
      <c r="Z9" s="894"/>
      <c r="AA9" s="894"/>
      <c r="AB9" s="894"/>
      <c r="AC9" s="894"/>
      <c r="AD9" s="894"/>
      <c r="AE9" s="894"/>
      <c r="AF9" s="894"/>
      <c r="AG9" s="894"/>
      <c r="AH9" s="894"/>
      <c r="AI9" s="271"/>
      <c r="AJ9" s="271"/>
      <c r="AK9" s="271"/>
    </row>
    <row r="10" spans="1:41" ht="17.100000000000001" customHeight="1">
      <c r="A10" s="897" t="s">
        <v>365</v>
      </c>
      <c r="B10" s="2022">
        <v>70078</v>
      </c>
      <c r="C10" s="899">
        <v>6337</v>
      </c>
      <c r="D10" s="899">
        <v>54213</v>
      </c>
      <c r="E10" s="900">
        <v>9528</v>
      </c>
      <c r="F10" s="2022">
        <v>24843</v>
      </c>
      <c r="G10" s="899">
        <v>1900</v>
      </c>
      <c r="H10" s="899">
        <v>19295</v>
      </c>
      <c r="I10" s="900">
        <v>3648</v>
      </c>
      <c r="J10" s="2022">
        <v>45235</v>
      </c>
      <c r="K10" s="899">
        <v>4437</v>
      </c>
      <c r="L10" s="899">
        <v>34918</v>
      </c>
      <c r="M10" s="900">
        <v>5880</v>
      </c>
      <c r="V10" s="896"/>
      <c r="W10" s="896"/>
      <c r="X10" s="896"/>
      <c r="Y10" s="896"/>
      <c r="Z10" s="894"/>
      <c r="AA10" s="894"/>
      <c r="AB10" s="894"/>
      <c r="AC10" s="894"/>
      <c r="AD10" s="894"/>
      <c r="AE10" s="894"/>
      <c r="AF10" s="894"/>
      <c r="AG10" s="894"/>
      <c r="AH10" s="894"/>
      <c r="AI10" s="271"/>
      <c r="AJ10" s="271"/>
      <c r="AK10" s="271"/>
    </row>
    <row r="11" spans="1:41" ht="17.100000000000001" customHeight="1">
      <c r="A11" s="897" t="s">
        <v>366</v>
      </c>
      <c r="B11" s="2022">
        <v>23120</v>
      </c>
      <c r="C11" s="899">
        <v>1778</v>
      </c>
      <c r="D11" s="899">
        <v>19051</v>
      </c>
      <c r="E11" s="900">
        <v>2291</v>
      </c>
      <c r="F11" s="2022">
        <v>7696</v>
      </c>
      <c r="G11" s="899">
        <v>373</v>
      </c>
      <c r="H11" s="899">
        <v>6647</v>
      </c>
      <c r="I11" s="900">
        <v>676</v>
      </c>
      <c r="J11" s="2022">
        <v>15424</v>
      </c>
      <c r="K11" s="899">
        <v>1405</v>
      </c>
      <c r="L11" s="899">
        <v>12404</v>
      </c>
      <c r="M11" s="900">
        <v>1615</v>
      </c>
      <c r="V11" s="896"/>
      <c r="W11" s="896"/>
      <c r="X11" s="896"/>
      <c r="Y11" s="896"/>
      <c r="Z11" s="894"/>
      <c r="AA11" s="894"/>
      <c r="AB11" s="894"/>
      <c r="AC11" s="894"/>
      <c r="AD11" s="894"/>
      <c r="AE11" s="894"/>
      <c r="AF11" s="894"/>
      <c r="AG11" s="894"/>
      <c r="AH11" s="894"/>
      <c r="AI11" s="271"/>
      <c r="AJ11" s="271"/>
      <c r="AK11" s="271"/>
    </row>
    <row r="12" spans="1:41" ht="17.100000000000001" customHeight="1">
      <c r="A12" s="897" t="s">
        <v>367</v>
      </c>
      <c r="B12" s="2022">
        <v>72668</v>
      </c>
      <c r="C12" s="899">
        <v>8149</v>
      </c>
      <c r="D12" s="899">
        <v>52027</v>
      </c>
      <c r="E12" s="900">
        <v>12492</v>
      </c>
      <c r="F12" s="2022">
        <v>24351</v>
      </c>
      <c r="G12" s="899">
        <v>2678</v>
      </c>
      <c r="H12" s="899">
        <v>17289</v>
      </c>
      <c r="I12" s="900">
        <v>4384</v>
      </c>
      <c r="J12" s="2022">
        <v>48317</v>
      </c>
      <c r="K12" s="899">
        <v>5471</v>
      </c>
      <c r="L12" s="899">
        <v>34738</v>
      </c>
      <c r="M12" s="900">
        <v>8108</v>
      </c>
      <c r="V12" s="896"/>
      <c r="W12" s="896"/>
      <c r="X12" s="896"/>
      <c r="Y12" s="896"/>
      <c r="Z12" s="894"/>
      <c r="AA12" s="894"/>
      <c r="AB12" s="894"/>
      <c r="AC12" s="894"/>
      <c r="AD12" s="894"/>
      <c r="AE12" s="894"/>
      <c r="AF12" s="894"/>
      <c r="AG12" s="894"/>
      <c r="AH12" s="894"/>
      <c r="AI12" s="271"/>
      <c r="AJ12" s="271"/>
      <c r="AK12" s="271"/>
    </row>
    <row r="13" spans="1:41" ht="17.100000000000001" customHeight="1">
      <c r="A13" s="897" t="s">
        <v>495</v>
      </c>
      <c r="B13" s="2022">
        <v>61101</v>
      </c>
      <c r="C13" s="899">
        <v>6083</v>
      </c>
      <c r="D13" s="899">
        <v>52326</v>
      </c>
      <c r="E13" s="900">
        <v>2692</v>
      </c>
      <c r="F13" s="2022">
        <v>18552</v>
      </c>
      <c r="G13" s="899">
        <v>1356</v>
      </c>
      <c r="H13" s="899">
        <v>16161</v>
      </c>
      <c r="I13" s="900">
        <v>1035</v>
      </c>
      <c r="J13" s="2022">
        <v>42549</v>
      </c>
      <c r="K13" s="899">
        <v>4727</v>
      </c>
      <c r="L13" s="899">
        <v>36165</v>
      </c>
      <c r="M13" s="900">
        <v>1657</v>
      </c>
      <c r="V13" s="896"/>
      <c r="W13" s="896"/>
      <c r="X13" s="896"/>
      <c r="Y13" s="896"/>
      <c r="Z13" s="894"/>
      <c r="AA13" s="894"/>
      <c r="AB13" s="894"/>
      <c r="AC13" s="894"/>
      <c r="AD13" s="894"/>
      <c r="AE13" s="894"/>
      <c r="AF13" s="894"/>
      <c r="AG13" s="894"/>
      <c r="AH13" s="894"/>
      <c r="AI13" s="271"/>
      <c r="AJ13" s="271"/>
      <c r="AK13" s="271"/>
    </row>
    <row r="14" spans="1:41" ht="17.100000000000001" customHeight="1">
      <c r="A14" s="897" t="s">
        <v>369</v>
      </c>
      <c r="B14" s="2022">
        <v>27248</v>
      </c>
      <c r="C14" s="899">
        <v>2487</v>
      </c>
      <c r="D14" s="899">
        <v>21731</v>
      </c>
      <c r="E14" s="900">
        <v>3030</v>
      </c>
      <c r="F14" s="2022">
        <v>11104</v>
      </c>
      <c r="G14" s="899">
        <v>1008</v>
      </c>
      <c r="H14" s="899">
        <v>8928</v>
      </c>
      <c r="I14" s="900">
        <v>1168</v>
      </c>
      <c r="J14" s="2022">
        <v>16144</v>
      </c>
      <c r="K14" s="899">
        <v>1479</v>
      </c>
      <c r="L14" s="899">
        <v>12803</v>
      </c>
      <c r="M14" s="900">
        <v>1862</v>
      </c>
      <c r="V14" s="896"/>
      <c r="W14" s="896"/>
      <c r="X14" s="896"/>
      <c r="Y14" s="896"/>
      <c r="Z14" s="894"/>
      <c r="AA14" s="894"/>
      <c r="AB14" s="894"/>
      <c r="AC14" s="894"/>
      <c r="AD14" s="894"/>
      <c r="AE14" s="894"/>
      <c r="AF14" s="894"/>
      <c r="AG14" s="894"/>
      <c r="AH14" s="894"/>
      <c r="AI14" s="271"/>
      <c r="AJ14" s="271"/>
      <c r="AK14" s="271"/>
    </row>
    <row r="15" spans="1:41" ht="17.100000000000001" customHeight="1">
      <c r="A15" s="897" t="s">
        <v>370</v>
      </c>
      <c r="B15" s="2022">
        <v>126840</v>
      </c>
      <c r="C15" s="899">
        <v>15703</v>
      </c>
      <c r="D15" s="899">
        <v>102498</v>
      </c>
      <c r="E15" s="900">
        <v>8639</v>
      </c>
      <c r="F15" s="2022">
        <v>30231</v>
      </c>
      <c r="G15" s="899">
        <v>2396</v>
      </c>
      <c r="H15" s="899">
        <v>25971</v>
      </c>
      <c r="I15" s="900">
        <v>1864</v>
      </c>
      <c r="J15" s="2022">
        <v>96609</v>
      </c>
      <c r="K15" s="899">
        <v>13307</v>
      </c>
      <c r="L15" s="899">
        <v>76527</v>
      </c>
      <c r="M15" s="900">
        <v>6775</v>
      </c>
      <c r="V15" s="896"/>
      <c r="W15" s="896"/>
      <c r="X15" s="896"/>
      <c r="Y15" s="896"/>
      <c r="Z15" s="894"/>
      <c r="AA15" s="894"/>
      <c r="AB15" s="894"/>
      <c r="AC15" s="894"/>
      <c r="AD15" s="894"/>
      <c r="AE15" s="894"/>
      <c r="AF15" s="894"/>
      <c r="AG15" s="894"/>
      <c r="AH15" s="894"/>
      <c r="AI15" s="271"/>
      <c r="AJ15" s="271"/>
      <c r="AK15" s="271"/>
    </row>
    <row r="16" spans="1:41" ht="17.100000000000001" customHeight="1">
      <c r="A16" s="897" t="s">
        <v>623</v>
      </c>
      <c r="B16" s="2022">
        <v>10449</v>
      </c>
      <c r="C16" s="898">
        <v>546</v>
      </c>
      <c r="D16" s="898">
        <v>9382</v>
      </c>
      <c r="E16" s="900">
        <v>521</v>
      </c>
      <c r="F16" s="2022">
        <v>3219</v>
      </c>
      <c r="G16" s="898">
        <v>132</v>
      </c>
      <c r="H16" s="898">
        <v>2923</v>
      </c>
      <c r="I16" s="900">
        <v>164</v>
      </c>
      <c r="J16" s="2022">
        <v>7230</v>
      </c>
      <c r="K16" s="898">
        <v>414</v>
      </c>
      <c r="L16" s="898">
        <v>6459</v>
      </c>
      <c r="M16" s="900">
        <v>357</v>
      </c>
      <c r="V16" s="896"/>
      <c r="W16" s="896"/>
      <c r="X16" s="896"/>
      <c r="Y16" s="896"/>
      <c r="Z16" s="894"/>
      <c r="AA16" s="894"/>
      <c r="AB16" s="894"/>
      <c r="AC16" s="894"/>
      <c r="AD16" s="894"/>
      <c r="AE16" s="894"/>
      <c r="AF16" s="894"/>
      <c r="AG16" s="894"/>
      <c r="AH16" s="894"/>
      <c r="AI16" s="271"/>
      <c r="AJ16" s="271"/>
      <c r="AK16" s="271"/>
    </row>
    <row r="17" spans="1:45" ht="17.100000000000001" customHeight="1">
      <c r="A17" s="897" t="s">
        <v>372</v>
      </c>
      <c r="B17" s="2022">
        <v>56808</v>
      </c>
      <c r="C17" s="899">
        <v>3884</v>
      </c>
      <c r="D17" s="899">
        <v>47730</v>
      </c>
      <c r="E17" s="900">
        <v>5194</v>
      </c>
      <c r="F17" s="2022">
        <v>20799</v>
      </c>
      <c r="G17" s="899">
        <v>1365</v>
      </c>
      <c r="H17" s="899">
        <v>17007</v>
      </c>
      <c r="I17" s="900">
        <v>2427</v>
      </c>
      <c r="J17" s="2022">
        <v>36009</v>
      </c>
      <c r="K17" s="899">
        <v>2519</v>
      </c>
      <c r="L17" s="899">
        <v>30723</v>
      </c>
      <c r="M17" s="900">
        <v>2767</v>
      </c>
      <c r="V17" s="896"/>
      <c r="W17" s="896"/>
      <c r="X17" s="896"/>
      <c r="Y17" s="896"/>
      <c r="Z17" s="894"/>
      <c r="AA17" s="894"/>
      <c r="AB17" s="894"/>
      <c r="AC17" s="894"/>
      <c r="AD17" s="894"/>
      <c r="AE17" s="894"/>
      <c r="AF17" s="894"/>
      <c r="AG17" s="894"/>
      <c r="AH17" s="894"/>
      <c r="AI17" s="271"/>
      <c r="AJ17" s="271"/>
      <c r="AK17" s="271"/>
    </row>
    <row r="18" spans="1:45" ht="17.100000000000001" customHeight="1">
      <c r="A18" s="897" t="s">
        <v>373</v>
      </c>
      <c r="B18" s="2022">
        <v>122669</v>
      </c>
      <c r="C18" s="899">
        <v>13138</v>
      </c>
      <c r="D18" s="899">
        <v>88772</v>
      </c>
      <c r="E18" s="900">
        <v>20759</v>
      </c>
      <c r="F18" s="2022">
        <v>58000</v>
      </c>
      <c r="G18" s="899">
        <v>6225</v>
      </c>
      <c r="H18" s="899">
        <v>41827</v>
      </c>
      <c r="I18" s="900">
        <v>9948</v>
      </c>
      <c r="J18" s="2022">
        <v>64669</v>
      </c>
      <c r="K18" s="899">
        <v>6913</v>
      </c>
      <c r="L18" s="899">
        <v>46945</v>
      </c>
      <c r="M18" s="900">
        <v>10811</v>
      </c>
      <c r="V18" s="896"/>
      <c r="W18" s="896"/>
      <c r="X18" s="896"/>
      <c r="Y18" s="896"/>
      <c r="Z18" s="894"/>
      <c r="AA18" s="894"/>
      <c r="AB18" s="894"/>
      <c r="AC18" s="894"/>
      <c r="AD18" s="894"/>
      <c r="AE18" s="894"/>
      <c r="AF18" s="894"/>
      <c r="AG18" s="894"/>
      <c r="AH18" s="894"/>
      <c r="AI18" s="271"/>
      <c r="AJ18" s="271"/>
      <c r="AK18" s="271"/>
    </row>
    <row r="19" spans="1:45" ht="25.5" customHeight="1">
      <c r="A19" s="895" t="s">
        <v>624</v>
      </c>
      <c r="B19" s="2021">
        <v>61732</v>
      </c>
      <c r="C19" s="891">
        <v>3769</v>
      </c>
      <c r="D19" s="891">
        <v>53555</v>
      </c>
      <c r="E19" s="893">
        <v>4408</v>
      </c>
      <c r="F19" s="2021">
        <v>27675</v>
      </c>
      <c r="G19" s="891">
        <v>1848</v>
      </c>
      <c r="H19" s="891">
        <v>22957</v>
      </c>
      <c r="I19" s="893">
        <v>2870</v>
      </c>
      <c r="J19" s="2021">
        <v>34057</v>
      </c>
      <c r="K19" s="891">
        <v>1921</v>
      </c>
      <c r="L19" s="891">
        <v>30598</v>
      </c>
      <c r="M19" s="893">
        <v>1538</v>
      </c>
      <c r="V19" s="896"/>
      <c r="W19" s="896"/>
      <c r="X19" s="896"/>
      <c r="Y19" s="896"/>
      <c r="Z19" s="894"/>
      <c r="AA19" s="894"/>
      <c r="AB19" s="894"/>
      <c r="AC19" s="894"/>
      <c r="AD19" s="894"/>
      <c r="AE19" s="894"/>
      <c r="AF19" s="894"/>
      <c r="AG19" s="894"/>
      <c r="AH19" s="894"/>
      <c r="AI19" s="894"/>
      <c r="AJ19" s="894"/>
      <c r="AK19" s="894"/>
      <c r="AL19" s="894"/>
      <c r="AM19" s="894"/>
      <c r="AN19" s="894"/>
      <c r="AO19" s="894"/>
      <c r="AP19" s="894"/>
      <c r="AQ19" s="894"/>
      <c r="AR19" s="894"/>
      <c r="AS19" s="894"/>
    </row>
    <row r="20" spans="1:45" ht="17.100000000000001" customHeight="1">
      <c r="A20" s="897" t="s">
        <v>375</v>
      </c>
      <c r="B20" s="2022">
        <v>1190</v>
      </c>
      <c r="C20" s="898">
        <v>128</v>
      </c>
      <c r="D20" s="898">
        <v>906</v>
      </c>
      <c r="E20" s="900">
        <v>156</v>
      </c>
      <c r="F20" s="2022">
        <v>945</v>
      </c>
      <c r="G20" s="898">
        <v>89</v>
      </c>
      <c r="H20" s="898">
        <v>716</v>
      </c>
      <c r="I20" s="900">
        <v>140</v>
      </c>
      <c r="J20" s="2022">
        <v>245</v>
      </c>
      <c r="K20" s="898">
        <v>39</v>
      </c>
      <c r="L20" s="898">
        <v>190</v>
      </c>
      <c r="M20" s="900">
        <v>16</v>
      </c>
      <c r="O20" s="1709"/>
      <c r="V20" s="896"/>
      <c r="W20" s="896"/>
      <c r="X20" s="896"/>
      <c r="Y20" s="896"/>
      <c r="Z20" s="894"/>
      <c r="AA20" s="894"/>
      <c r="AB20" s="894"/>
      <c r="AC20" s="894"/>
      <c r="AD20" s="894"/>
      <c r="AE20" s="894"/>
      <c r="AF20" s="894"/>
      <c r="AG20" s="894"/>
      <c r="AH20" s="894"/>
      <c r="AI20" s="271"/>
      <c r="AJ20" s="271"/>
      <c r="AK20" s="271"/>
    </row>
    <row r="21" spans="1:45" ht="17.100000000000001" customHeight="1">
      <c r="A21" s="897" t="s">
        <v>376</v>
      </c>
      <c r="B21" s="2022">
        <v>78</v>
      </c>
      <c r="C21" s="898">
        <v>5</v>
      </c>
      <c r="D21" s="898">
        <v>64</v>
      </c>
      <c r="E21" s="900">
        <v>9</v>
      </c>
      <c r="F21" s="2022">
        <v>82</v>
      </c>
      <c r="G21" s="898">
        <v>6</v>
      </c>
      <c r="H21" s="898">
        <v>66</v>
      </c>
      <c r="I21" s="900">
        <v>10</v>
      </c>
      <c r="J21" s="2022">
        <v>-4</v>
      </c>
      <c r="K21" s="898">
        <v>-1</v>
      </c>
      <c r="L21" s="898">
        <v>-2</v>
      </c>
      <c r="M21" s="900">
        <v>-1</v>
      </c>
      <c r="O21" s="1710"/>
      <c r="V21" s="896"/>
      <c r="W21" s="896"/>
      <c r="X21" s="896"/>
      <c r="Y21" s="896"/>
      <c r="Z21" s="894"/>
      <c r="AA21" s="894"/>
      <c r="AB21" s="894"/>
      <c r="AC21" s="894"/>
      <c r="AD21" s="894"/>
      <c r="AE21" s="894"/>
      <c r="AF21" s="894"/>
      <c r="AG21" s="894"/>
      <c r="AH21" s="894"/>
      <c r="AI21" s="271"/>
      <c r="AJ21" s="271"/>
      <c r="AK21" s="271"/>
    </row>
    <row r="22" spans="1:45" ht="17.100000000000001" customHeight="1">
      <c r="A22" s="897" t="s">
        <v>383</v>
      </c>
      <c r="B22" s="2022">
        <v>1663</v>
      </c>
      <c r="C22" s="898">
        <v>169</v>
      </c>
      <c r="D22" s="898">
        <v>1429</v>
      </c>
      <c r="E22" s="900">
        <v>65</v>
      </c>
      <c r="F22" s="2022">
        <v>551</v>
      </c>
      <c r="G22" s="898">
        <v>50</v>
      </c>
      <c r="H22" s="898">
        <v>488</v>
      </c>
      <c r="I22" s="900">
        <v>13</v>
      </c>
      <c r="J22" s="2022">
        <v>1112</v>
      </c>
      <c r="K22" s="898">
        <v>119</v>
      </c>
      <c r="L22" s="898">
        <v>941</v>
      </c>
      <c r="M22" s="900">
        <v>52</v>
      </c>
      <c r="O22" s="1710"/>
      <c r="V22" s="896"/>
      <c r="W22" s="896"/>
      <c r="X22" s="896"/>
      <c r="Y22" s="896"/>
      <c r="Z22" s="894"/>
      <c r="AA22" s="894"/>
      <c r="AB22" s="894"/>
      <c r="AC22" s="894"/>
      <c r="AD22" s="894"/>
      <c r="AE22" s="894"/>
      <c r="AF22" s="894"/>
      <c r="AG22" s="894"/>
      <c r="AH22" s="894"/>
      <c r="AI22" s="271"/>
      <c r="AJ22" s="271"/>
      <c r="AK22" s="271"/>
    </row>
    <row r="23" spans="1:45" ht="17.100000000000001" customHeight="1">
      <c r="A23" s="897" t="s">
        <v>388</v>
      </c>
      <c r="B23" s="2022">
        <v>304</v>
      </c>
      <c r="C23" s="898">
        <v>21</v>
      </c>
      <c r="D23" s="898">
        <v>206</v>
      </c>
      <c r="E23" s="900">
        <v>77</v>
      </c>
      <c r="F23" s="2022">
        <v>150</v>
      </c>
      <c r="G23" s="898">
        <v>14</v>
      </c>
      <c r="H23" s="898">
        <v>99</v>
      </c>
      <c r="I23" s="900">
        <v>37</v>
      </c>
      <c r="J23" s="2022">
        <v>154</v>
      </c>
      <c r="K23" s="898">
        <v>7</v>
      </c>
      <c r="L23" s="898">
        <v>107</v>
      </c>
      <c r="M23" s="900">
        <v>40</v>
      </c>
      <c r="O23" s="1710"/>
      <c r="V23" s="896"/>
      <c r="W23" s="896"/>
      <c r="X23" s="896"/>
      <c r="Y23" s="896"/>
      <c r="Z23" s="894"/>
      <c r="AA23" s="894"/>
      <c r="AB23" s="894"/>
      <c r="AC23" s="894"/>
      <c r="AD23" s="894"/>
      <c r="AE23" s="894"/>
      <c r="AF23" s="894"/>
      <c r="AG23" s="894"/>
      <c r="AH23" s="894"/>
      <c r="AI23" s="271"/>
      <c r="AJ23" s="271"/>
      <c r="AK23" s="271"/>
    </row>
    <row r="24" spans="1:45" ht="17.100000000000001" customHeight="1">
      <c r="A24" s="897" t="s">
        <v>395</v>
      </c>
      <c r="B24" s="2022">
        <v>329</v>
      </c>
      <c r="C24" s="898">
        <v>50</v>
      </c>
      <c r="D24" s="898">
        <v>226</v>
      </c>
      <c r="E24" s="900">
        <v>53</v>
      </c>
      <c r="F24" s="2022">
        <v>154</v>
      </c>
      <c r="G24" s="898">
        <v>15</v>
      </c>
      <c r="H24" s="898">
        <v>130</v>
      </c>
      <c r="I24" s="900">
        <v>9</v>
      </c>
      <c r="J24" s="2022">
        <v>175</v>
      </c>
      <c r="K24" s="898">
        <v>35</v>
      </c>
      <c r="L24" s="898">
        <v>96</v>
      </c>
      <c r="M24" s="900">
        <v>44</v>
      </c>
      <c r="O24" s="1710"/>
      <c r="V24" s="896"/>
      <c r="W24" s="896"/>
      <c r="X24" s="896"/>
      <c r="Y24" s="896"/>
      <c r="Z24" s="894"/>
      <c r="AA24" s="894"/>
      <c r="AB24" s="894"/>
      <c r="AC24" s="894"/>
      <c r="AD24" s="894"/>
      <c r="AE24" s="894"/>
      <c r="AF24" s="894"/>
      <c r="AG24" s="894"/>
      <c r="AH24" s="894"/>
      <c r="AI24" s="271"/>
      <c r="AJ24" s="271"/>
      <c r="AK24" s="271"/>
    </row>
    <row r="25" spans="1:45" ht="17.100000000000001" customHeight="1">
      <c r="A25" s="897" t="s">
        <v>400</v>
      </c>
      <c r="B25" s="2022">
        <v>5426</v>
      </c>
      <c r="C25" s="898">
        <v>414</v>
      </c>
      <c r="D25" s="898">
        <v>4886</v>
      </c>
      <c r="E25" s="900">
        <v>126</v>
      </c>
      <c r="F25" s="2022">
        <v>2024</v>
      </c>
      <c r="G25" s="898">
        <v>160</v>
      </c>
      <c r="H25" s="898">
        <v>1818</v>
      </c>
      <c r="I25" s="900">
        <v>46</v>
      </c>
      <c r="J25" s="2022">
        <v>3402</v>
      </c>
      <c r="K25" s="898">
        <v>254</v>
      </c>
      <c r="L25" s="898">
        <v>3068</v>
      </c>
      <c r="M25" s="900">
        <v>80</v>
      </c>
      <c r="O25" s="1710"/>
      <c r="V25" s="896"/>
      <c r="W25" s="896"/>
      <c r="X25" s="896"/>
      <c r="Y25" s="896"/>
      <c r="Z25" s="894"/>
      <c r="AA25" s="894"/>
      <c r="AB25" s="894"/>
      <c r="AC25" s="894"/>
      <c r="AD25" s="894"/>
      <c r="AE25" s="894"/>
      <c r="AF25" s="894"/>
      <c r="AG25" s="894"/>
      <c r="AH25" s="894"/>
      <c r="AI25" s="271"/>
      <c r="AJ25" s="271"/>
      <c r="AK25" s="271"/>
    </row>
    <row r="26" spans="1:45" ht="17.100000000000001" customHeight="1">
      <c r="A26" s="897" t="s">
        <v>404</v>
      </c>
      <c r="B26" s="2022">
        <v>2404</v>
      </c>
      <c r="C26" s="898">
        <v>429</v>
      </c>
      <c r="D26" s="898">
        <v>1213</v>
      </c>
      <c r="E26" s="900">
        <v>762</v>
      </c>
      <c r="F26" s="2022">
        <v>3115</v>
      </c>
      <c r="G26" s="898">
        <v>510</v>
      </c>
      <c r="H26" s="898">
        <v>1805</v>
      </c>
      <c r="I26" s="900">
        <v>800</v>
      </c>
      <c r="J26" s="2022">
        <v>-711</v>
      </c>
      <c r="K26" s="898">
        <v>-81</v>
      </c>
      <c r="L26" s="898">
        <v>-592</v>
      </c>
      <c r="M26" s="900">
        <v>-38</v>
      </c>
      <c r="O26" s="1710"/>
      <c r="V26" s="896"/>
      <c r="W26" s="896"/>
      <c r="X26" s="896"/>
      <c r="Y26" s="896"/>
      <c r="Z26" s="894"/>
      <c r="AA26" s="894"/>
      <c r="AB26" s="894"/>
      <c r="AC26" s="894"/>
      <c r="AD26" s="894"/>
      <c r="AE26" s="894"/>
      <c r="AF26" s="894"/>
      <c r="AG26" s="894"/>
      <c r="AH26" s="894"/>
      <c r="AI26" s="271"/>
      <c r="AJ26" s="271"/>
      <c r="AK26" s="271"/>
    </row>
    <row r="27" spans="1:45" ht="17.100000000000001" customHeight="1">
      <c r="A27" s="897" t="s">
        <v>405</v>
      </c>
      <c r="B27" s="2022">
        <v>249</v>
      </c>
      <c r="C27" s="898">
        <v>55</v>
      </c>
      <c r="D27" s="898">
        <v>141</v>
      </c>
      <c r="E27" s="900">
        <v>53</v>
      </c>
      <c r="F27" s="2022">
        <v>169</v>
      </c>
      <c r="G27" s="898">
        <v>15</v>
      </c>
      <c r="H27" s="898">
        <v>114</v>
      </c>
      <c r="I27" s="900">
        <v>40</v>
      </c>
      <c r="J27" s="2022">
        <v>80</v>
      </c>
      <c r="K27" s="898">
        <v>40</v>
      </c>
      <c r="L27" s="898">
        <v>27</v>
      </c>
      <c r="M27" s="900">
        <v>13</v>
      </c>
      <c r="O27" s="1710"/>
      <c r="V27" s="896"/>
      <c r="W27" s="896"/>
      <c r="X27" s="896"/>
      <c r="Y27" s="896"/>
      <c r="Z27" s="894"/>
      <c r="AA27" s="894"/>
      <c r="AB27" s="894"/>
      <c r="AC27" s="894"/>
      <c r="AD27" s="894"/>
      <c r="AE27" s="894"/>
      <c r="AF27" s="894"/>
      <c r="AG27" s="894"/>
      <c r="AH27" s="894"/>
      <c r="AI27" s="271"/>
      <c r="AJ27" s="271"/>
      <c r="AK27" s="271"/>
    </row>
    <row r="28" spans="1:45" ht="17.100000000000001" customHeight="1">
      <c r="A28" s="897" t="s">
        <v>406</v>
      </c>
      <c r="B28" s="2022">
        <v>6506</v>
      </c>
      <c r="C28" s="898">
        <v>396</v>
      </c>
      <c r="D28" s="898">
        <v>5146</v>
      </c>
      <c r="E28" s="900">
        <v>964</v>
      </c>
      <c r="F28" s="2022">
        <v>2668</v>
      </c>
      <c r="G28" s="898">
        <v>116</v>
      </c>
      <c r="H28" s="898">
        <v>2103</v>
      </c>
      <c r="I28" s="900">
        <v>449</v>
      </c>
      <c r="J28" s="2022">
        <v>3838</v>
      </c>
      <c r="K28" s="898">
        <v>280</v>
      </c>
      <c r="L28" s="898">
        <v>3043</v>
      </c>
      <c r="M28" s="900">
        <v>515</v>
      </c>
      <c r="O28" s="1710"/>
      <c r="V28" s="896"/>
      <c r="W28" s="896"/>
      <c r="X28" s="896"/>
      <c r="Y28" s="896"/>
      <c r="Z28" s="894"/>
      <c r="AA28" s="894"/>
      <c r="AB28" s="894"/>
      <c r="AC28" s="894"/>
      <c r="AD28" s="894"/>
      <c r="AE28" s="894"/>
      <c r="AF28" s="894"/>
      <c r="AG28" s="894"/>
      <c r="AH28" s="894"/>
      <c r="AI28" s="271"/>
      <c r="AJ28" s="271"/>
      <c r="AK28" s="271"/>
    </row>
    <row r="29" spans="1:45" ht="17.100000000000001" customHeight="1">
      <c r="A29" s="901" t="s">
        <v>411</v>
      </c>
      <c r="B29" s="2022">
        <v>459</v>
      </c>
      <c r="C29" s="898">
        <v>87</v>
      </c>
      <c r="D29" s="898">
        <v>278</v>
      </c>
      <c r="E29" s="900">
        <v>94</v>
      </c>
      <c r="F29" s="2022">
        <v>467</v>
      </c>
      <c r="G29" s="898">
        <v>50</v>
      </c>
      <c r="H29" s="898">
        <v>296</v>
      </c>
      <c r="I29" s="900">
        <v>121</v>
      </c>
      <c r="J29" s="2022">
        <v>-8</v>
      </c>
      <c r="K29" s="898">
        <v>37</v>
      </c>
      <c r="L29" s="898">
        <v>-18</v>
      </c>
      <c r="M29" s="900">
        <v>-27</v>
      </c>
      <c r="O29" s="1710"/>
      <c r="V29" s="896"/>
      <c r="W29" s="896"/>
      <c r="X29" s="896"/>
      <c r="Y29" s="896"/>
      <c r="Z29" s="894"/>
      <c r="AA29" s="894"/>
      <c r="AB29" s="894"/>
      <c r="AC29" s="894"/>
      <c r="AD29" s="894"/>
      <c r="AE29" s="894"/>
      <c r="AF29" s="894"/>
      <c r="AG29" s="894"/>
      <c r="AH29" s="894"/>
      <c r="AI29" s="271"/>
      <c r="AJ29" s="271"/>
      <c r="AK29" s="271"/>
    </row>
    <row r="30" spans="1:45" ht="17.100000000000001" customHeight="1">
      <c r="A30" s="902" t="s">
        <v>412</v>
      </c>
      <c r="B30" s="2022">
        <v>7132</v>
      </c>
      <c r="C30" s="898">
        <v>61</v>
      </c>
      <c r="D30" s="898">
        <v>7052</v>
      </c>
      <c r="E30" s="900">
        <v>19</v>
      </c>
      <c r="F30" s="2022">
        <v>2125</v>
      </c>
      <c r="G30" s="898">
        <v>12</v>
      </c>
      <c r="H30" s="898">
        <v>2108</v>
      </c>
      <c r="I30" s="900">
        <v>5</v>
      </c>
      <c r="J30" s="2022">
        <v>5007</v>
      </c>
      <c r="K30" s="898">
        <v>49</v>
      </c>
      <c r="L30" s="898">
        <v>4944</v>
      </c>
      <c r="M30" s="900">
        <v>14</v>
      </c>
      <c r="O30" s="1710"/>
      <c r="V30" s="896"/>
      <c r="W30" s="896"/>
      <c r="X30" s="896"/>
      <c r="Y30" s="896"/>
      <c r="Z30" s="894"/>
      <c r="AA30" s="894"/>
      <c r="AB30" s="894"/>
      <c r="AC30" s="894"/>
      <c r="AD30" s="894"/>
      <c r="AE30" s="894"/>
      <c r="AF30" s="894"/>
      <c r="AG30" s="894"/>
      <c r="AH30" s="894"/>
      <c r="AI30" s="271"/>
      <c r="AJ30" s="271"/>
      <c r="AK30" s="271"/>
    </row>
    <row r="31" spans="1:45" ht="17.100000000000001" customHeight="1">
      <c r="A31" s="897" t="s">
        <v>414</v>
      </c>
      <c r="B31" s="2022">
        <v>726</v>
      </c>
      <c r="C31" s="898">
        <v>14</v>
      </c>
      <c r="D31" s="898">
        <v>699</v>
      </c>
      <c r="E31" s="900">
        <v>13</v>
      </c>
      <c r="F31" s="2022">
        <v>190</v>
      </c>
      <c r="G31" s="898">
        <v>0</v>
      </c>
      <c r="H31" s="898">
        <v>188</v>
      </c>
      <c r="I31" s="900">
        <v>2</v>
      </c>
      <c r="J31" s="2022">
        <v>536</v>
      </c>
      <c r="K31" s="898">
        <v>14</v>
      </c>
      <c r="L31" s="898">
        <v>511</v>
      </c>
      <c r="M31" s="900">
        <v>11</v>
      </c>
      <c r="O31" s="1710"/>
      <c r="V31" s="896"/>
      <c r="W31" s="896"/>
      <c r="X31" s="896"/>
      <c r="Y31" s="896"/>
      <c r="Z31" s="894"/>
      <c r="AA31" s="894"/>
      <c r="AB31" s="894"/>
      <c r="AC31" s="894"/>
      <c r="AD31" s="894"/>
      <c r="AE31" s="894"/>
      <c r="AF31" s="894"/>
      <c r="AG31" s="894"/>
      <c r="AH31" s="894"/>
      <c r="AI31" s="271"/>
      <c r="AJ31" s="271"/>
      <c r="AK31" s="271"/>
    </row>
    <row r="32" spans="1:45" ht="17.100000000000001" customHeight="1">
      <c r="A32" s="897" t="s">
        <v>625</v>
      </c>
      <c r="B32" s="2022">
        <v>287</v>
      </c>
      <c r="C32" s="898">
        <v>29</v>
      </c>
      <c r="D32" s="898">
        <v>251</v>
      </c>
      <c r="E32" s="900">
        <v>7</v>
      </c>
      <c r="F32" s="2022">
        <v>99</v>
      </c>
      <c r="G32" s="898">
        <v>5</v>
      </c>
      <c r="H32" s="898">
        <v>94</v>
      </c>
      <c r="I32" s="900">
        <v>0</v>
      </c>
      <c r="J32" s="2022">
        <v>188</v>
      </c>
      <c r="K32" s="898">
        <v>24</v>
      </c>
      <c r="L32" s="898">
        <v>157</v>
      </c>
      <c r="M32" s="900">
        <v>7</v>
      </c>
      <c r="O32" s="1710"/>
      <c r="V32" s="896"/>
      <c r="W32" s="896"/>
      <c r="X32" s="896"/>
      <c r="Y32" s="896"/>
      <c r="Z32" s="894"/>
      <c r="AA32" s="894"/>
      <c r="AB32" s="894"/>
      <c r="AC32" s="894"/>
      <c r="AD32" s="894"/>
      <c r="AE32" s="894"/>
      <c r="AF32" s="894"/>
      <c r="AG32" s="894"/>
      <c r="AH32" s="894"/>
      <c r="AI32" s="271"/>
      <c r="AJ32" s="271"/>
      <c r="AK32" s="271"/>
    </row>
    <row r="33" spans="1:37" ht="17.100000000000001" customHeight="1">
      <c r="A33" s="897" t="s">
        <v>419</v>
      </c>
      <c r="B33" s="2022">
        <v>433</v>
      </c>
      <c r="C33" s="898">
        <v>75</v>
      </c>
      <c r="D33" s="898">
        <v>285</v>
      </c>
      <c r="E33" s="900">
        <v>73</v>
      </c>
      <c r="F33" s="2022">
        <v>242</v>
      </c>
      <c r="G33" s="898">
        <v>27</v>
      </c>
      <c r="H33" s="898">
        <v>173</v>
      </c>
      <c r="I33" s="900">
        <v>42</v>
      </c>
      <c r="J33" s="2022">
        <v>191</v>
      </c>
      <c r="K33" s="898">
        <v>48</v>
      </c>
      <c r="L33" s="898">
        <v>112</v>
      </c>
      <c r="M33" s="900">
        <v>31</v>
      </c>
      <c r="O33" s="1710"/>
      <c r="V33" s="896"/>
      <c r="W33" s="896"/>
      <c r="X33" s="896"/>
      <c r="Y33" s="896"/>
      <c r="Z33" s="894"/>
      <c r="AA33" s="894"/>
      <c r="AB33" s="894"/>
      <c r="AC33" s="894"/>
      <c r="AD33" s="894"/>
      <c r="AE33" s="894"/>
      <c r="AF33" s="894"/>
      <c r="AG33" s="894"/>
      <c r="AH33" s="894"/>
      <c r="AI33" s="271"/>
      <c r="AJ33" s="271"/>
      <c r="AK33" s="271"/>
    </row>
    <row r="34" spans="1:37" ht="17.100000000000001" customHeight="1">
      <c r="A34" s="897" t="s">
        <v>423</v>
      </c>
      <c r="B34" s="2022">
        <v>162</v>
      </c>
      <c r="C34" s="898">
        <v>35</v>
      </c>
      <c r="D34" s="898">
        <v>96</v>
      </c>
      <c r="E34" s="900">
        <v>31</v>
      </c>
      <c r="F34" s="2022">
        <v>144</v>
      </c>
      <c r="G34" s="898">
        <v>14</v>
      </c>
      <c r="H34" s="898">
        <v>112</v>
      </c>
      <c r="I34" s="900">
        <v>18</v>
      </c>
      <c r="J34" s="2022">
        <v>18</v>
      </c>
      <c r="K34" s="898">
        <v>21</v>
      </c>
      <c r="L34" s="898">
        <v>-16</v>
      </c>
      <c r="M34" s="900">
        <v>13</v>
      </c>
      <c r="O34" s="1710"/>
      <c r="V34" s="896"/>
      <c r="W34" s="896"/>
      <c r="X34" s="896"/>
      <c r="Y34" s="896"/>
      <c r="Z34" s="894"/>
      <c r="AA34" s="894"/>
      <c r="AB34" s="894"/>
      <c r="AC34" s="894"/>
      <c r="AD34" s="894"/>
      <c r="AE34" s="894"/>
      <c r="AF34" s="894"/>
      <c r="AG34" s="894"/>
      <c r="AH34" s="894"/>
      <c r="AI34" s="271"/>
      <c r="AJ34" s="271"/>
      <c r="AK34" s="271"/>
    </row>
    <row r="35" spans="1:37" ht="17.100000000000001" customHeight="1">
      <c r="A35" s="897" t="s">
        <v>426</v>
      </c>
      <c r="B35" s="2022">
        <v>6465</v>
      </c>
      <c r="C35" s="898">
        <v>121</v>
      </c>
      <c r="D35" s="898">
        <v>6078</v>
      </c>
      <c r="E35" s="900">
        <v>266</v>
      </c>
      <c r="F35" s="2022">
        <v>2217</v>
      </c>
      <c r="G35" s="898">
        <v>63</v>
      </c>
      <c r="H35" s="898">
        <v>2062</v>
      </c>
      <c r="I35" s="900">
        <v>92</v>
      </c>
      <c r="J35" s="2022">
        <v>4248</v>
      </c>
      <c r="K35" s="898">
        <v>58</v>
      </c>
      <c r="L35" s="898">
        <v>4016</v>
      </c>
      <c r="M35" s="900">
        <v>174</v>
      </c>
      <c r="O35" s="1710"/>
      <c r="V35" s="896"/>
      <c r="W35" s="896"/>
      <c r="X35" s="896"/>
      <c r="Y35" s="896"/>
      <c r="Z35" s="894"/>
      <c r="AA35" s="894"/>
      <c r="AB35" s="894"/>
      <c r="AC35" s="894"/>
      <c r="AD35" s="894"/>
      <c r="AE35" s="894"/>
      <c r="AF35" s="894"/>
      <c r="AG35" s="894"/>
      <c r="AH35" s="894"/>
      <c r="AI35" s="271"/>
      <c r="AJ35" s="271"/>
      <c r="AK35" s="271"/>
    </row>
    <row r="36" spans="1:37" ht="30.75" customHeight="1">
      <c r="A36" s="897" t="s">
        <v>626</v>
      </c>
      <c r="B36" s="2022">
        <v>248</v>
      </c>
      <c r="C36" s="898">
        <v>2</v>
      </c>
      <c r="D36" s="898">
        <v>240</v>
      </c>
      <c r="E36" s="900">
        <v>6</v>
      </c>
      <c r="F36" s="2022">
        <v>146</v>
      </c>
      <c r="G36" s="898">
        <v>1</v>
      </c>
      <c r="H36" s="898">
        <v>141</v>
      </c>
      <c r="I36" s="900">
        <v>4</v>
      </c>
      <c r="J36" s="2022">
        <v>102</v>
      </c>
      <c r="K36" s="898">
        <v>1</v>
      </c>
      <c r="L36" s="898">
        <v>99</v>
      </c>
      <c r="M36" s="900">
        <v>2</v>
      </c>
      <c r="O36" s="1711"/>
      <c r="V36" s="896"/>
      <c r="W36" s="896"/>
      <c r="X36" s="896"/>
      <c r="Y36" s="896"/>
      <c r="Z36" s="894"/>
      <c r="AA36" s="894"/>
      <c r="AB36" s="894"/>
      <c r="AC36" s="894"/>
      <c r="AD36" s="894"/>
      <c r="AE36" s="894"/>
      <c r="AF36" s="894"/>
      <c r="AG36" s="894"/>
      <c r="AH36" s="894"/>
      <c r="AI36" s="271"/>
      <c r="AJ36" s="271"/>
      <c r="AK36" s="271"/>
    </row>
    <row r="37" spans="1:37" ht="17.100000000000001" customHeight="1">
      <c r="A37" s="897" t="s">
        <v>435</v>
      </c>
      <c r="B37" s="2022">
        <v>1193</v>
      </c>
      <c r="C37" s="898">
        <v>114</v>
      </c>
      <c r="D37" s="898">
        <v>813</v>
      </c>
      <c r="E37" s="900">
        <v>266</v>
      </c>
      <c r="F37" s="2022">
        <v>532</v>
      </c>
      <c r="G37" s="898">
        <v>32</v>
      </c>
      <c r="H37" s="898">
        <v>351</v>
      </c>
      <c r="I37" s="900">
        <v>149</v>
      </c>
      <c r="J37" s="2022">
        <v>661</v>
      </c>
      <c r="K37" s="898">
        <v>82</v>
      </c>
      <c r="L37" s="898">
        <v>462</v>
      </c>
      <c r="M37" s="900">
        <v>117</v>
      </c>
      <c r="O37" s="1711"/>
      <c r="V37" s="896"/>
      <c r="W37" s="896"/>
      <c r="X37" s="896"/>
      <c r="Y37" s="896"/>
      <c r="Z37" s="894"/>
      <c r="AA37" s="894"/>
      <c r="AB37" s="894"/>
      <c r="AC37" s="894"/>
      <c r="AD37" s="894"/>
      <c r="AE37" s="894"/>
      <c r="AF37" s="894"/>
      <c r="AG37" s="894"/>
      <c r="AH37" s="894"/>
      <c r="AI37" s="271"/>
      <c r="AJ37" s="271"/>
      <c r="AK37" s="271"/>
    </row>
    <row r="38" spans="1:37" ht="17.100000000000001" customHeight="1">
      <c r="A38" s="897" t="s">
        <v>436</v>
      </c>
      <c r="B38" s="2022">
        <v>339</v>
      </c>
      <c r="C38" s="898">
        <v>14</v>
      </c>
      <c r="D38" s="898">
        <v>314</v>
      </c>
      <c r="E38" s="900">
        <v>11</v>
      </c>
      <c r="F38" s="2022">
        <v>100</v>
      </c>
      <c r="G38" s="898">
        <v>2</v>
      </c>
      <c r="H38" s="898">
        <v>95</v>
      </c>
      <c r="I38" s="900">
        <v>3</v>
      </c>
      <c r="J38" s="2022">
        <v>239</v>
      </c>
      <c r="K38" s="898">
        <v>12</v>
      </c>
      <c r="L38" s="898">
        <v>219</v>
      </c>
      <c r="M38" s="900">
        <v>8</v>
      </c>
      <c r="O38" s="1711"/>
      <c r="V38" s="896"/>
      <c r="W38" s="896"/>
      <c r="X38" s="896"/>
      <c r="Y38" s="896"/>
      <c r="Z38" s="894"/>
      <c r="AA38" s="894"/>
      <c r="AB38" s="894"/>
      <c r="AC38" s="894"/>
      <c r="AD38" s="894"/>
      <c r="AE38" s="894"/>
      <c r="AF38" s="894"/>
      <c r="AG38" s="894"/>
      <c r="AH38" s="894"/>
      <c r="AI38" s="271"/>
      <c r="AJ38" s="271"/>
      <c r="AK38" s="271"/>
    </row>
    <row r="39" spans="1:37" ht="17.100000000000001" customHeight="1">
      <c r="A39" s="897" t="s">
        <v>627</v>
      </c>
      <c r="B39" s="2022">
        <v>28</v>
      </c>
      <c r="C39" s="898">
        <v>0</v>
      </c>
      <c r="D39" s="898">
        <v>28</v>
      </c>
      <c r="E39" s="900">
        <v>0</v>
      </c>
      <c r="F39" s="2022">
        <v>16</v>
      </c>
      <c r="G39" s="898">
        <v>7</v>
      </c>
      <c r="H39" s="898">
        <v>9</v>
      </c>
      <c r="I39" s="900">
        <v>0</v>
      </c>
      <c r="J39" s="2022">
        <v>12</v>
      </c>
      <c r="K39" s="898">
        <v>-7</v>
      </c>
      <c r="L39" s="898">
        <v>19</v>
      </c>
      <c r="M39" s="900">
        <v>0</v>
      </c>
      <c r="O39" s="1711"/>
      <c r="V39" s="896"/>
      <c r="W39" s="896"/>
      <c r="X39" s="896"/>
      <c r="Y39" s="896"/>
      <c r="Z39" s="894"/>
      <c r="AA39" s="894"/>
      <c r="AB39" s="894"/>
      <c r="AC39" s="894"/>
      <c r="AD39" s="894"/>
      <c r="AE39" s="894"/>
      <c r="AF39" s="894"/>
      <c r="AG39" s="894"/>
      <c r="AH39" s="894"/>
      <c r="AI39" s="271"/>
      <c r="AJ39" s="271"/>
      <c r="AK39" s="271"/>
    </row>
    <row r="40" spans="1:37" ht="17.100000000000001" customHeight="1">
      <c r="A40" s="897" t="s">
        <v>438</v>
      </c>
      <c r="B40" s="2022">
        <v>813</v>
      </c>
      <c r="C40" s="898">
        <v>41</v>
      </c>
      <c r="D40" s="898">
        <v>536</v>
      </c>
      <c r="E40" s="900">
        <v>236</v>
      </c>
      <c r="F40" s="2022">
        <v>339</v>
      </c>
      <c r="G40" s="898">
        <v>16</v>
      </c>
      <c r="H40" s="898">
        <v>218</v>
      </c>
      <c r="I40" s="900">
        <v>105</v>
      </c>
      <c r="J40" s="2022">
        <v>474</v>
      </c>
      <c r="K40" s="898">
        <v>25</v>
      </c>
      <c r="L40" s="898">
        <v>318</v>
      </c>
      <c r="M40" s="900">
        <v>131</v>
      </c>
      <c r="O40" s="1711"/>
      <c r="V40" s="896"/>
      <c r="W40" s="896"/>
      <c r="X40" s="896"/>
      <c r="Y40" s="896"/>
      <c r="Z40" s="894"/>
      <c r="AA40" s="894"/>
      <c r="AB40" s="894"/>
      <c r="AC40" s="894"/>
      <c r="AD40" s="894"/>
      <c r="AE40" s="894"/>
      <c r="AF40" s="894"/>
      <c r="AG40" s="894"/>
      <c r="AH40" s="894"/>
      <c r="AI40" s="271"/>
      <c r="AJ40" s="271"/>
      <c r="AK40" s="271"/>
    </row>
    <row r="41" spans="1:37" ht="17.100000000000001" customHeight="1">
      <c r="A41" s="897" t="s">
        <v>450</v>
      </c>
      <c r="B41" s="2022">
        <v>46</v>
      </c>
      <c r="C41" s="898">
        <v>16</v>
      </c>
      <c r="D41" s="898">
        <v>23</v>
      </c>
      <c r="E41" s="900">
        <v>7</v>
      </c>
      <c r="F41" s="2022">
        <v>39</v>
      </c>
      <c r="G41" s="898">
        <v>2</v>
      </c>
      <c r="H41" s="898">
        <v>30</v>
      </c>
      <c r="I41" s="900">
        <v>7</v>
      </c>
      <c r="J41" s="2022">
        <v>7</v>
      </c>
      <c r="K41" s="898">
        <v>14</v>
      </c>
      <c r="L41" s="898">
        <v>-7</v>
      </c>
      <c r="M41" s="900">
        <v>0</v>
      </c>
      <c r="O41" s="1711"/>
      <c r="V41" s="896"/>
      <c r="W41" s="896"/>
      <c r="X41" s="896"/>
      <c r="Y41" s="896"/>
      <c r="Z41" s="894"/>
      <c r="AA41" s="894"/>
      <c r="AB41" s="894"/>
      <c r="AC41" s="894"/>
      <c r="AD41" s="894"/>
      <c r="AE41" s="894"/>
      <c r="AF41" s="894"/>
      <c r="AG41" s="894"/>
      <c r="AH41" s="894"/>
    </row>
    <row r="42" spans="1:37" ht="17.100000000000001" customHeight="1">
      <c r="A42" s="897" t="s">
        <v>455</v>
      </c>
      <c r="B42" s="2022">
        <v>243</v>
      </c>
      <c r="C42" s="898">
        <v>42</v>
      </c>
      <c r="D42" s="898">
        <v>155</v>
      </c>
      <c r="E42" s="900">
        <v>46</v>
      </c>
      <c r="F42" s="2022">
        <v>184</v>
      </c>
      <c r="G42" s="898">
        <v>29</v>
      </c>
      <c r="H42" s="898">
        <v>125</v>
      </c>
      <c r="I42" s="900">
        <v>30</v>
      </c>
      <c r="J42" s="2022">
        <v>59</v>
      </c>
      <c r="K42" s="898">
        <v>13</v>
      </c>
      <c r="L42" s="898">
        <v>30</v>
      </c>
      <c r="M42" s="900">
        <v>16</v>
      </c>
      <c r="O42" s="1711"/>
      <c r="V42" s="896"/>
      <c r="W42" s="896"/>
      <c r="X42" s="896"/>
      <c r="Y42" s="896"/>
      <c r="Z42" s="894"/>
      <c r="AA42" s="894"/>
      <c r="AB42" s="894"/>
      <c r="AC42" s="894"/>
      <c r="AD42" s="894"/>
      <c r="AE42" s="894"/>
      <c r="AF42" s="894"/>
      <c r="AG42" s="894"/>
      <c r="AH42" s="894"/>
    </row>
    <row r="43" spans="1:37" ht="17.100000000000001" customHeight="1">
      <c r="A43" s="897" t="s">
        <v>628</v>
      </c>
      <c r="B43" s="2022">
        <v>819</v>
      </c>
      <c r="C43" s="898">
        <v>17</v>
      </c>
      <c r="D43" s="898">
        <v>726</v>
      </c>
      <c r="E43" s="900">
        <v>76</v>
      </c>
      <c r="F43" s="2022">
        <v>311</v>
      </c>
      <c r="G43" s="898">
        <v>12</v>
      </c>
      <c r="H43" s="898">
        <v>268</v>
      </c>
      <c r="I43" s="900">
        <v>31</v>
      </c>
      <c r="J43" s="2022">
        <v>508</v>
      </c>
      <c r="K43" s="898">
        <v>5</v>
      </c>
      <c r="L43" s="898">
        <v>458</v>
      </c>
      <c r="M43" s="900">
        <v>45</v>
      </c>
      <c r="O43" s="1711"/>
      <c r="V43" s="896"/>
      <c r="W43" s="896"/>
      <c r="X43" s="896"/>
      <c r="Y43" s="896"/>
      <c r="Z43" s="894"/>
      <c r="AA43" s="894"/>
      <c r="AB43" s="894"/>
      <c r="AC43" s="894"/>
      <c r="AD43" s="894"/>
      <c r="AE43" s="894"/>
      <c r="AF43" s="894"/>
      <c r="AG43" s="894"/>
      <c r="AH43" s="894"/>
    </row>
    <row r="44" spans="1:37" ht="17.100000000000001" customHeight="1">
      <c r="A44" s="897" t="s">
        <v>512</v>
      </c>
      <c r="B44" s="2022">
        <v>2131</v>
      </c>
      <c r="C44" s="898">
        <v>124</v>
      </c>
      <c r="D44" s="898">
        <v>1901</v>
      </c>
      <c r="E44" s="900">
        <v>106</v>
      </c>
      <c r="F44" s="2022">
        <v>761</v>
      </c>
      <c r="G44" s="898">
        <v>58</v>
      </c>
      <c r="H44" s="898">
        <v>663</v>
      </c>
      <c r="I44" s="900">
        <v>40</v>
      </c>
      <c r="J44" s="2022">
        <v>1370</v>
      </c>
      <c r="K44" s="898">
        <v>66</v>
      </c>
      <c r="L44" s="898">
        <v>1238</v>
      </c>
      <c r="M44" s="900">
        <v>66</v>
      </c>
      <c r="O44" s="1711"/>
      <c r="V44" s="896"/>
      <c r="W44" s="896"/>
      <c r="X44" s="896"/>
      <c r="Y44" s="896"/>
      <c r="Z44" s="894"/>
      <c r="AA44" s="894"/>
      <c r="AB44" s="894"/>
      <c r="AC44" s="894"/>
      <c r="AD44" s="894"/>
      <c r="AE44" s="894"/>
      <c r="AF44" s="894"/>
      <c r="AG44" s="894"/>
      <c r="AH44" s="894"/>
    </row>
    <row r="45" spans="1:37" ht="17.100000000000001" customHeight="1">
      <c r="A45" s="897" t="s">
        <v>465</v>
      </c>
      <c r="B45" s="2022">
        <v>685</v>
      </c>
      <c r="C45" s="898">
        <v>210</v>
      </c>
      <c r="D45" s="898">
        <v>342</v>
      </c>
      <c r="E45" s="900">
        <v>133</v>
      </c>
      <c r="F45" s="2022">
        <v>632</v>
      </c>
      <c r="G45" s="898">
        <v>80</v>
      </c>
      <c r="H45" s="898">
        <v>432</v>
      </c>
      <c r="I45" s="900">
        <v>120</v>
      </c>
      <c r="J45" s="2022">
        <v>53</v>
      </c>
      <c r="K45" s="898">
        <v>130</v>
      </c>
      <c r="L45" s="898">
        <v>-90</v>
      </c>
      <c r="M45" s="900">
        <v>13</v>
      </c>
      <c r="O45" s="1711"/>
      <c r="V45" s="896"/>
      <c r="W45" s="896"/>
      <c r="X45" s="896"/>
      <c r="Y45" s="896"/>
      <c r="Z45" s="894"/>
      <c r="AA45" s="894"/>
      <c r="AB45" s="894"/>
      <c r="AC45" s="894"/>
      <c r="AD45" s="894"/>
      <c r="AE45" s="894"/>
      <c r="AF45" s="894"/>
      <c r="AG45" s="894"/>
      <c r="AH45" s="894"/>
    </row>
    <row r="46" spans="1:37" ht="17.100000000000001" customHeight="1">
      <c r="A46" s="897" t="s">
        <v>471</v>
      </c>
      <c r="B46" s="2022">
        <v>2593</v>
      </c>
      <c r="C46" s="898">
        <v>207</v>
      </c>
      <c r="D46" s="898">
        <v>2322</v>
      </c>
      <c r="E46" s="900">
        <v>64</v>
      </c>
      <c r="F46" s="2022">
        <v>789</v>
      </c>
      <c r="G46" s="898">
        <v>54</v>
      </c>
      <c r="H46" s="898">
        <v>699</v>
      </c>
      <c r="I46" s="900">
        <v>36</v>
      </c>
      <c r="J46" s="2022">
        <v>1804</v>
      </c>
      <c r="K46" s="898">
        <v>153</v>
      </c>
      <c r="L46" s="898">
        <v>1623</v>
      </c>
      <c r="M46" s="900">
        <v>28</v>
      </c>
      <c r="O46" s="1711"/>
      <c r="V46" s="896"/>
      <c r="W46" s="896"/>
      <c r="X46" s="896"/>
      <c r="Y46" s="896"/>
      <c r="Z46" s="894"/>
      <c r="AA46" s="894"/>
      <c r="AB46" s="894"/>
      <c r="AC46" s="894"/>
      <c r="AD46" s="894"/>
      <c r="AE46" s="894"/>
      <c r="AF46" s="894"/>
      <c r="AG46" s="894"/>
      <c r="AH46" s="894"/>
    </row>
    <row r="47" spans="1:37" ht="17.100000000000001" customHeight="1">
      <c r="A47" s="897" t="s">
        <v>473</v>
      </c>
      <c r="B47" s="2022">
        <v>187</v>
      </c>
      <c r="C47" s="898">
        <v>49</v>
      </c>
      <c r="D47" s="898">
        <v>95</v>
      </c>
      <c r="E47" s="900">
        <v>43</v>
      </c>
      <c r="F47" s="2022">
        <v>338</v>
      </c>
      <c r="G47" s="898">
        <v>58</v>
      </c>
      <c r="H47" s="898">
        <v>206</v>
      </c>
      <c r="I47" s="900">
        <v>74</v>
      </c>
      <c r="J47" s="2022">
        <v>-151</v>
      </c>
      <c r="K47" s="898">
        <v>-9</v>
      </c>
      <c r="L47" s="898">
        <v>-111</v>
      </c>
      <c r="M47" s="900">
        <v>-31</v>
      </c>
      <c r="O47" s="1711"/>
      <c r="V47" s="896"/>
      <c r="W47" s="896"/>
      <c r="X47" s="896"/>
      <c r="Y47" s="896"/>
      <c r="Z47" s="894"/>
      <c r="AA47" s="894"/>
      <c r="AB47" s="894"/>
      <c r="AC47" s="894"/>
      <c r="AD47" s="894"/>
      <c r="AE47" s="894"/>
      <c r="AF47" s="894"/>
      <c r="AG47" s="894"/>
      <c r="AH47" s="894"/>
    </row>
    <row r="48" spans="1:37" ht="17.100000000000001" customHeight="1">
      <c r="A48" s="897" t="s">
        <v>474</v>
      </c>
      <c r="B48" s="2022">
        <v>338</v>
      </c>
      <c r="C48" s="898">
        <v>71</v>
      </c>
      <c r="D48" s="898">
        <v>219</v>
      </c>
      <c r="E48" s="900">
        <v>48</v>
      </c>
      <c r="F48" s="2022">
        <v>184</v>
      </c>
      <c r="G48" s="898">
        <v>25</v>
      </c>
      <c r="H48" s="898">
        <v>140</v>
      </c>
      <c r="I48" s="900">
        <v>19</v>
      </c>
      <c r="J48" s="2022">
        <v>154</v>
      </c>
      <c r="K48" s="898">
        <v>46</v>
      </c>
      <c r="L48" s="898">
        <v>79</v>
      </c>
      <c r="M48" s="900">
        <v>29</v>
      </c>
      <c r="O48" s="1711"/>
      <c r="V48" s="896"/>
      <c r="W48" s="896"/>
      <c r="X48" s="896"/>
      <c r="Y48" s="896"/>
      <c r="Z48" s="894"/>
      <c r="AA48" s="894"/>
      <c r="AB48" s="894"/>
      <c r="AC48" s="894"/>
      <c r="AD48" s="894"/>
      <c r="AE48" s="894"/>
      <c r="AF48" s="894"/>
      <c r="AG48" s="894"/>
      <c r="AH48" s="894"/>
    </row>
    <row r="49" spans="1:34" ht="17.100000000000001" customHeight="1">
      <c r="A49" s="897" t="s">
        <v>629</v>
      </c>
      <c r="B49" s="2022">
        <v>49</v>
      </c>
      <c r="C49" s="898">
        <v>12</v>
      </c>
      <c r="D49" s="898">
        <v>27</v>
      </c>
      <c r="E49" s="900">
        <v>10</v>
      </c>
      <c r="F49" s="2022">
        <v>55</v>
      </c>
      <c r="G49" s="898">
        <v>8</v>
      </c>
      <c r="H49" s="898">
        <v>39</v>
      </c>
      <c r="I49" s="900">
        <v>8</v>
      </c>
      <c r="J49" s="2022">
        <v>-6</v>
      </c>
      <c r="K49" s="898">
        <v>4</v>
      </c>
      <c r="L49" s="898">
        <v>-12</v>
      </c>
      <c r="M49" s="900">
        <v>2</v>
      </c>
      <c r="O49" s="1711"/>
      <c r="V49" s="896"/>
      <c r="W49" s="896"/>
      <c r="X49" s="896"/>
      <c r="Y49" s="896"/>
      <c r="Z49" s="894"/>
      <c r="AA49" s="894"/>
      <c r="AB49" s="894"/>
      <c r="AC49" s="894"/>
      <c r="AD49" s="894"/>
      <c r="AE49" s="894"/>
      <c r="AF49" s="894"/>
      <c r="AG49" s="894"/>
      <c r="AH49" s="894"/>
    </row>
    <row r="50" spans="1:34" ht="17.100000000000001" customHeight="1">
      <c r="A50" s="897" t="s">
        <v>485</v>
      </c>
      <c r="B50" s="2022">
        <v>717</v>
      </c>
      <c r="C50" s="898">
        <v>57</v>
      </c>
      <c r="D50" s="898">
        <v>427</v>
      </c>
      <c r="E50" s="900">
        <v>233</v>
      </c>
      <c r="F50" s="2022">
        <v>634</v>
      </c>
      <c r="G50" s="898">
        <v>34</v>
      </c>
      <c r="H50" s="898">
        <v>416</v>
      </c>
      <c r="I50" s="900">
        <v>184</v>
      </c>
      <c r="J50" s="2022">
        <v>83</v>
      </c>
      <c r="K50" s="898">
        <v>23</v>
      </c>
      <c r="L50" s="898">
        <v>11</v>
      </c>
      <c r="M50" s="900">
        <v>49</v>
      </c>
      <c r="O50" s="1711"/>
      <c r="V50" s="896"/>
      <c r="W50" s="896"/>
      <c r="X50" s="896"/>
      <c r="Y50" s="896"/>
      <c r="Z50" s="894"/>
      <c r="AA50" s="894"/>
      <c r="AB50" s="894"/>
      <c r="AC50" s="894"/>
      <c r="AD50" s="894"/>
      <c r="AE50" s="894"/>
      <c r="AF50" s="894"/>
      <c r="AG50" s="894"/>
      <c r="AH50" s="894"/>
    </row>
    <row r="51" spans="1:34" ht="17.100000000000001" customHeight="1">
      <c r="A51" s="897" t="s">
        <v>488</v>
      </c>
      <c r="B51" s="2022">
        <v>148</v>
      </c>
      <c r="C51" s="898">
        <v>3</v>
      </c>
      <c r="D51" s="898">
        <v>133</v>
      </c>
      <c r="E51" s="900">
        <v>12</v>
      </c>
      <c r="F51" s="2022">
        <v>61</v>
      </c>
      <c r="G51" s="898">
        <v>4</v>
      </c>
      <c r="H51" s="898">
        <v>54</v>
      </c>
      <c r="I51" s="900">
        <v>3</v>
      </c>
      <c r="J51" s="2022">
        <v>87</v>
      </c>
      <c r="K51" s="898">
        <v>-1</v>
      </c>
      <c r="L51" s="898">
        <v>79</v>
      </c>
      <c r="M51" s="900">
        <v>9</v>
      </c>
      <c r="O51" s="1711"/>
      <c r="V51" s="896"/>
      <c r="W51" s="896"/>
      <c r="X51" s="896"/>
      <c r="Y51" s="896"/>
      <c r="Z51" s="894"/>
      <c r="AA51" s="894"/>
      <c r="AB51" s="894"/>
      <c r="AC51" s="894"/>
      <c r="AD51" s="894"/>
      <c r="AE51" s="894"/>
      <c r="AF51" s="894"/>
      <c r="AG51" s="894"/>
      <c r="AH51" s="894"/>
    </row>
    <row r="52" spans="1:34" ht="17.100000000000001" customHeight="1">
      <c r="A52" s="897" t="s">
        <v>489</v>
      </c>
      <c r="B52" s="2022">
        <v>237</v>
      </c>
      <c r="C52" s="898">
        <v>32</v>
      </c>
      <c r="D52" s="898">
        <v>194</v>
      </c>
      <c r="E52" s="900">
        <v>11</v>
      </c>
      <c r="F52" s="2022">
        <v>86</v>
      </c>
      <c r="G52" s="898">
        <v>9</v>
      </c>
      <c r="H52" s="898">
        <v>67</v>
      </c>
      <c r="I52" s="900">
        <v>10</v>
      </c>
      <c r="J52" s="2022">
        <v>151</v>
      </c>
      <c r="K52" s="898">
        <v>23</v>
      </c>
      <c r="L52" s="898">
        <v>127</v>
      </c>
      <c r="M52" s="900">
        <v>1</v>
      </c>
      <c r="O52" s="1711"/>
      <c r="V52" s="896"/>
      <c r="W52" s="896"/>
      <c r="X52" s="896"/>
      <c r="Y52" s="896"/>
      <c r="Z52" s="894"/>
      <c r="AA52" s="894"/>
      <c r="AB52" s="894"/>
      <c r="AC52" s="894"/>
      <c r="AD52" s="894"/>
      <c r="AE52" s="894"/>
      <c r="AF52" s="894"/>
      <c r="AG52" s="894"/>
      <c r="AH52" s="894"/>
    </row>
    <row r="53" spans="1:34" ht="17.100000000000001" customHeight="1">
      <c r="A53" s="901" t="s">
        <v>630</v>
      </c>
      <c r="B53" s="2023">
        <v>17105</v>
      </c>
      <c r="C53" s="2024">
        <v>669</v>
      </c>
      <c r="D53" s="2024">
        <v>16104</v>
      </c>
      <c r="E53" s="2025">
        <v>332</v>
      </c>
      <c r="F53" s="2023">
        <v>7126</v>
      </c>
      <c r="G53" s="2024">
        <v>271</v>
      </c>
      <c r="H53" s="2024">
        <v>6632</v>
      </c>
      <c r="I53" s="2025">
        <v>223</v>
      </c>
      <c r="J53" s="2023">
        <v>9979</v>
      </c>
      <c r="K53" s="2024">
        <v>398</v>
      </c>
      <c r="L53" s="2024">
        <v>9472</v>
      </c>
      <c r="M53" s="2025">
        <v>109</v>
      </c>
      <c r="O53" s="1711"/>
      <c r="V53" s="896"/>
      <c r="W53" s="896"/>
      <c r="X53" s="896"/>
      <c r="Y53" s="896"/>
      <c r="Z53" s="894"/>
      <c r="AA53" s="894"/>
      <c r="AB53" s="894"/>
      <c r="AC53" s="894"/>
      <c r="AD53" s="894"/>
      <c r="AE53" s="894"/>
      <c r="AF53" s="894"/>
      <c r="AG53" s="894"/>
      <c r="AH53" s="894"/>
    </row>
    <row r="54" spans="1:34">
      <c r="X54" s="894"/>
      <c r="Y54" s="894"/>
      <c r="Z54" s="894"/>
    </row>
    <row r="55" spans="1:34">
      <c r="B55" s="896"/>
    </row>
    <row r="56" spans="1:34">
      <c r="D56" s="903"/>
      <c r="E56" s="903"/>
      <c r="G56" s="903"/>
      <c r="H56" s="903"/>
      <c r="I56" s="903"/>
      <c r="L56" s="903"/>
      <c r="M56" s="903"/>
    </row>
    <row r="57" spans="1:34">
      <c r="D57" s="903"/>
      <c r="E57" s="903"/>
      <c r="G57" s="903"/>
      <c r="H57" s="903"/>
      <c r="I57" s="903"/>
      <c r="L57" s="903"/>
      <c r="M57" s="903"/>
    </row>
    <row r="58" spans="1:34">
      <c r="D58" s="903"/>
      <c r="E58" s="903"/>
      <c r="G58" s="903"/>
      <c r="H58" s="903"/>
      <c r="I58" s="903"/>
      <c r="L58" s="903"/>
      <c r="M58" s="903"/>
    </row>
    <row r="60" spans="1:34">
      <c r="A60" s="904"/>
      <c r="B60" s="903"/>
      <c r="C60" s="905"/>
      <c r="D60" s="905"/>
      <c r="E60" s="905"/>
      <c r="F60" s="903"/>
      <c r="G60" s="905"/>
      <c r="H60" s="905"/>
      <c r="I60" s="905"/>
      <c r="J60" s="903"/>
      <c r="K60" s="905"/>
      <c r="L60" s="905"/>
      <c r="M60" s="905"/>
    </row>
  </sheetData>
  <mergeCells count="8">
    <mergeCell ref="A3:M3"/>
    <mergeCell ref="A5:A6"/>
    <mergeCell ref="B5:B6"/>
    <mergeCell ref="C5:E5"/>
    <mergeCell ref="F5:F6"/>
    <mergeCell ref="G5:I5"/>
    <mergeCell ref="J5:J6"/>
    <mergeCell ref="K5:M5"/>
  </mergeCells>
  <hyperlinks>
    <hyperlink ref="A1" location="Содержание!A52" display="Содержание"/>
  </hyperlinks>
  <printOptions horizontalCentered="1" verticalCentered="1"/>
  <pageMargins left="0.59055118110236227" right="0.59055118110236227" top="0.78740157480314965" bottom="0.70866141732283472" header="0.39370078740157483" footer="0.51181102362204722"/>
  <pageSetup paperSize="9" firstPageNumber="113" orientation="landscape" useFirstPageNumber="1" r:id="rId1"/>
  <headerFooter alignWithMargins="0">
    <oddHeader>&amp;C&amp;9 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4"/>
  <sheetViews>
    <sheetView zoomScaleNormal="100" workbookViewId="0">
      <pane xSplit="1" ySplit="9" topLeftCell="B10" activePane="bottomRight" state="frozen"/>
      <selection activeCell="D141" sqref="D141"/>
      <selection pane="topRight" activeCell="D141" sqref="D141"/>
      <selection pane="bottomLeft" activeCell="D141" sqref="D141"/>
      <selection pane="bottomRight"/>
    </sheetView>
  </sheetViews>
  <sheetFormatPr defaultRowHeight="15.75"/>
  <cols>
    <col min="1" max="1" width="15.85546875" style="947" customWidth="1"/>
    <col min="2" max="3" width="7.7109375" style="947" customWidth="1"/>
    <col min="4" max="4" width="7.85546875" style="947" customWidth="1"/>
    <col min="5" max="6" width="8.42578125" style="947" customWidth="1"/>
    <col min="7" max="7" width="6.28515625" style="947" customWidth="1"/>
    <col min="8" max="8" width="6.85546875" style="947" customWidth="1"/>
    <col min="9" max="9" width="9.28515625" style="947" customWidth="1"/>
    <col min="10" max="10" width="8.85546875" style="948" customWidth="1"/>
    <col min="11" max="13" width="7.5703125" style="947" customWidth="1"/>
    <col min="14" max="15" width="8.42578125" style="947" customWidth="1"/>
    <col min="16" max="16" width="6.28515625" style="947" customWidth="1"/>
    <col min="17" max="17" width="7" style="947" customWidth="1"/>
    <col min="18" max="18" width="8.7109375" style="947" customWidth="1"/>
    <col min="19" max="19" width="8.42578125" style="948" customWidth="1"/>
    <col min="20" max="20" width="10.7109375" style="906" customWidth="1"/>
    <col min="21" max="16384" width="9.140625" style="949"/>
  </cols>
  <sheetData>
    <row r="1" spans="1:20">
      <c r="A1" s="1643" t="s">
        <v>867</v>
      </c>
    </row>
    <row r="2" spans="1:20" ht="11.25" customHeight="1"/>
    <row r="3" spans="1:20" s="907" customFormat="1" ht="15" customHeight="1">
      <c r="A3" s="2269" t="s">
        <v>631</v>
      </c>
      <c r="B3" s="2269"/>
      <c r="C3" s="2269"/>
      <c r="D3" s="2269"/>
      <c r="E3" s="2269"/>
      <c r="F3" s="2269"/>
      <c r="G3" s="2269"/>
      <c r="H3" s="2269"/>
      <c r="I3" s="2269"/>
      <c r="J3" s="2269"/>
      <c r="K3" s="2269"/>
      <c r="L3" s="2269"/>
      <c r="M3" s="2269"/>
      <c r="N3" s="2269"/>
      <c r="O3" s="2269"/>
      <c r="P3" s="2269"/>
      <c r="Q3" s="2269"/>
      <c r="R3" s="2269"/>
      <c r="S3" s="2269"/>
      <c r="T3" s="906"/>
    </row>
    <row r="4" spans="1:20" s="907" customFormat="1" ht="15" customHeight="1">
      <c r="A4" s="2270" t="s">
        <v>632</v>
      </c>
      <c r="B4" s="2270"/>
      <c r="C4" s="2270"/>
      <c r="D4" s="2270"/>
      <c r="E4" s="2270"/>
      <c r="F4" s="2270"/>
      <c r="G4" s="2270"/>
      <c r="H4" s="2270"/>
      <c r="I4" s="2270"/>
      <c r="J4" s="2270"/>
      <c r="K4" s="2270"/>
      <c r="L4" s="2270"/>
      <c r="M4" s="2270"/>
      <c r="N4" s="2270"/>
      <c r="O4" s="2270"/>
      <c r="P4" s="2270"/>
      <c r="Q4" s="2270"/>
      <c r="R4" s="2270"/>
      <c r="S4" s="2270"/>
      <c r="T4" s="906"/>
    </row>
    <row r="5" spans="1:20" s="909" customFormat="1" ht="13.5" customHeight="1">
      <c r="A5" s="2271" t="s">
        <v>132</v>
      </c>
      <c r="B5" s="2271"/>
      <c r="C5" s="2271"/>
      <c r="D5" s="2271"/>
      <c r="E5" s="2271"/>
      <c r="F5" s="2271"/>
      <c r="G5" s="2271"/>
      <c r="H5" s="2271"/>
      <c r="I5" s="2271"/>
      <c r="J5" s="2271"/>
      <c r="K5" s="2271"/>
      <c r="L5" s="2271"/>
      <c r="M5" s="2271"/>
      <c r="N5" s="2271"/>
      <c r="O5" s="2271"/>
      <c r="P5" s="2271"/>
      <c r="Q5" s="2271"/>
      <c r="R5" s="2271"/>
      <c r="S5" s="2271"/>
      <c r="T5" s="908"/>
    </row>
    <row r="6" spans="1:20" s="909" customFormat="1" ht="12.75" customHeight="1">
      <c r="A6" s="910"/>
      <c r="B6" s="910"/>
      <c r="C6" s="910"/>
      <c r="D6" s="910"/>
      <c r="E6" s="910"/>
      <c r="F6" s="910"/>
      <c r="G6" s="910"/>
      <c r="H6" s="910"/>
      <c r="I6" s="910"/>
      <c r="J6" s="911"/>
      <c r="K6" s="910"/>
      <c r="L6" s="910"/>
      <c r="M6" s="910"/>
      <c r="N6" s="910"/>
      <c r="O6" s="910"/>
      <c r="P6" s="910"/>
      <c r="Q6" s="910"/>
      <c r="R6" s="910"/>
      <c r="S6" s="911"/>
      <c r="T6" s="908"/>
    </row>
    <row r="7" spans="1:20" s="909" customFormat="1" ht="16.5" customHeight="1">
      <c r="A7" s="2272" t="s">
        <v>633</v>
      </c>
      <c r="B7" s="2275" t="s">
        <v>915</v>
      </c>
      <c r="C7" s="2275"/>
      <c r="D7" s="2275"/>
      <c r="E7" s="2275"/>
      <c r="F7" s="2275"/>
      <c r="G7" s="2275"/>
      <c r="H7" s="2275"/>
      <c r="I7" s="2275"/>
      <c r="J7" s="2275"/>
      <c r="K7" s="2275" t="s">
        <v>918</v>
      </c>
      <c r="L7" s="2275"/>
      <c r="M7" s="2275"/>
      <c r="N7" s="2275"/>
      <c r="O7" s="2275"/>
      <c r="P7" s="2275"/>
      <c r="Q7" s="2275"/>
      <c r="R7" s="2275"/>
      <c r="S7" s="2275"/>
      <c r="T7" s="908"/>
    </row>
    <row r="8" spans="1:20" s="909" customFormat="1" ht="12.75" customHeight="1">
      <c r="A8" s="2273"/>
      <c r="B8" s="2265" t="s">
        <v>634</v>
      </c>
      <c r="C8" s="2265" t="s">
        <v>921</v>
      </c>
      <c r="D8" s="2265" t="s">
        <v>635</v>
      </c>
      <c r="E8" s="2265" t="s">
        <v>636</v>
      </c>
      <c r="F8" s="2265" t="s">
        <v>922</v>
      </c>
      <c r="G8" s="2265" t="s">
        <v>637</v>
      </c>
      <c r="H8" s="2265" t="s">
        <v>638</v>
      </c>
      <c r="I8" s="2265" t="s">
        <v>639</v>
      </c>
      <c r="J8" s="2267" t="s">
        <v>640</v>
      </c>
      <c r="K8" s="2265" t="s">
        <v>634</v>
      </c>
      <c r="L8" s="2265" t="s">
        <v>921</v>
      </c>
      <c r="M8" s="2265" t="s">
        <v>635</v>
      </c>
      <c r="N8" s="2265" t="s">
        <v>636</v>
      </c>
      <c r="O8" s="2265" t="s">
        <v>922</v>
      </c>
      <c r="P8" s="2265" t="s">
        <v>637</v>
      </c>
      <c r="Q8" s="2265" t="s">
        <v>638</v>
      </c>
      <c r="R8" s="2265" t="s">
        <v>639</v>
      </c>
      <c r="S8" s="2276" t="s">
        <v>640</v>
      </c>
      <c r="T8" s="908"/>
    </row>
    <row r="9" spans="1:20" s="909" customFormat="1" ht="37.5" customHeight="1">
      <c r="A9" s="2274"/>
      <c r="B9" s="2266"/>
      <c r="C9" s="2266"/>
      <c r="D9" s="2266"/>
      <c r="E9" s="2266"/>
      <c r="F9" s="2266"/>
      <c r="G9" s="2266"/>
      <c r="H9" s="2266"/>
      <c r="I9" s="2266"/>
      <c r="J9" s="2268"/>
      <c r="K9" s="2266"/>
      <c r="L9" s="2266"/>
      <c r="M9" s="2266"/>
      <c r="N9" s="2266"/>
      <c r="O9" s="2266"/>
      <c r="P9" s="2266"/>
      <c r="Q9" s="2266"/>
      <c r="R9" s="2266"/>
      <c r="S9" s="2276"/>
      <c r="T9" s="908"/>
    </row>
    <row r="10" spans="1:20" s="916" customFormat="1" ht="26.1" customHeight="1">
      <c r="A10" s="912" t="s">
        <v>641</v>
      </c>
      <c r="B10" s="913">
        <v>835203</v>
      </c>
      <c r="C10" s="1683">
        <v>1083937</v>
      </c>
      <c r="D10" s="914">
        <v>335841</v>
      </c>
      <c r="E10" s="914">
        <v>5187915</v>
      </c>
      <c r="F10" s="914">
        <v>118387</v>
      </c>
      <c r="G10" s="914">
        <v>15862</v>
      </c>
      <c r="H10" s="914">
        <v>107542</v>
      </c>
      <c r="I10" s="914">
        <v>1960988</v>
      </c>
      <c r="J10" s="915">
        <v>9645675</v>
      </c>
      <c r="K10" s="913">
        <v>606395</v>
      </c>
      <c r="L10" s="1683">
        <v>2597974</v>
      </c>
      <c r="M10" s="914">
        <v>288308</v>
      </c>
      <c r="N10" s="914">
        <v>6158114</v>
      </c>
      <c r="O10" s="914">
        <v>286247</v>
      </c>
      <c r="P10" s="914">
        <v>25349</v>
      </c>
      <c r="Q10" s="914">
        <v>26993</v>
      </c>
      <c r="R10" s="914">
        <v>2129184</v>
      </c>
      <c r="S10" s="915">
        <v>12118564</v>
      </c>
      <c r="T10" s="908"/>
    </row>
    <row r="11" spans="1:20" s="909" customFormat="1" ht="18" customHeight="1">
      <c r="A11" s="917" t="s">
        <v>642</v>
      </c>
      <c r="B11" s="918"/>
      <c r="C11" s="1684"/>
      <c r="D11" s="919"/>
      <c r="E11" s="919"/>
      <c r="F11" s="919"/>
      <c r="G11" s="919"/>
      <c r="H11" s="919"/>
      <c r="I11" s="919"/>
      <c r="J11" s="920"/>
      <c r="K11" s="918"/>
      <c r="L11" s="1684"/>
      <c r="M11" s="919"/>
      <c r="N11" s="919"/>
      <c r="O11" s="919"/>
      <c r="P11" s="919"/>
      <c r="Q11" s="919"/>
      <c r="R11" s="919"/>
      <c r="S11" s="920"/>
      <c r="T11" s="908"/>
    </row>
    <row r="12" spans="1:20" s="916" customFormat="1" ht="18.75" customHeight="1">
      <c r="A12" s="921" t="s">
        <v>643</v>
      </c>
      <c r="B12" s="922">
        <v>347645</v>
      </c>
      <c r="C12" s="1685">
        <v>1022920</v>
      </c>
      <c r="D12" s="923">
        <v>28203</v>
      </c>
      <c r="E12" s="923">
        <v>4396895</v>
      </c>
      <c r="F12" s="923">
        <v>83571</v>
      </c>
      <c r="G12" s="923">
        <v>15715</v>
      </c>
      <c r="H12" s="923">
        <v>99284</v>
      </c>
      <c r="I12" s="923">
        <v>1335672</v>
      </c>
      <c r="J12" s="924">
        <v>7329905</v>
      </c>
      <c r="K12" s="922">
        <v>340420</v>
      </c>
      <c r="L12" s="1685">
        <v>2534961</v>
      </c>
      <c r="M12" s="923">
        <v>30899</v>
      </c>
      <c r="N12" s="923">
        <v>5186808</v>
      </c>
      <c r="O12" s="923">
        <v>207539</v>
      </c>
      <c r="P12" s="923">
        <v>24966</v>
      </c>
      <c r="Q12" s="923">
        <v>24544</v>
      </c>
      <c r="R12" s="923">
        <v>1500562</v>
      </c>
      <c r="S12" s="924">
        <v>9850699</v>
      </c>
      <c r="T12" s="908"/>
    </row>
    <row r="13" spans="1:20" s="909" customFormat="1" ht="18.75" customHeight="1">
      <c r="A13" s="925" t="s">
        <v>364</v>
      </c>
      <c r="B13" s="926">
        <v>8695</v>
      </c>
      <c r="C13" s="1686">
        <v>28531</v>
      </c>
      <c r="D13" s="927">
        <v>2924</v>
      </c>
      <c r="E13" s="927">
        <v>175207</v>
      </c>
      <c r="F13" s="927">
        <v>3084</v>
      </c>
      <c r="G13" s="927">
        <v>15</v>
      </c>
      <c r="H13" s="927">
        <v>4084</v>
      </c>
      <c r="I13" s="927">
        <v>47267</v>
      </c>
      <c r="J13" s="928">
        <v>269807</v>
      </c>
      <c r="K13" s="926">
        <v>13334</v>
      </c>
      <c r="L13" s="1686">
        <v>78532</v>
      </c>
      <c r="M13" s="927">
        <v>4226</v>
      </c>
      <c r="N13" s="927">
        <v>112877</v>
      </c>
      <c r="O13" s="927">
        <v>6501</v>
      </c>
      <c r="P13" s="927">
        <v>34</v>
      </c>
      <c r="Q13" s="927">
        <v>352</v>
      </c>
      <c r="R13" s="927">
        <v>52669</v>
      </c>
      <c r="S13" s="928">
        <v>268525</v>
      </c>
      <c r="T13" s="908"/>
    </row>
    <row r="14" spans="1:20" s="909" customFormat="1" ht="18.75" customHeight="1">
      <c r="A14" s="925" t="s">
        <v>365</v>
      </c>
      <c r="B14" s="926">
        <v>28833</v>
      </c>
      <c r="C14" s="1686">
        <v>45550</v>
      </c>
      <c r="D14" s="927">
        <v>1924</v>
      </c>
      <c r="E14" s="927">
        <v>75855</v>
      </c>
      <c r="F14" s="927">
        <v>2150</v>
      </c>
      <c r="G14" s="927">
        <v>145</v>
      </c>
      <c r="H14" s="927">
        <v>2889</v>
      </c>
      <c r="I14" s="927">
        <v>52466</v>
      </c>
      <c r="J14" s="928">
        <v>209812</v>
      </c>
      <c r="K14" s="926">
        <v>21257</v>
      </c>
      <c r="L14" s="1686">
        <v>179420</v>
      </c>
      <c r="M14" s="927">
        <v>6478</v>
      </c>
      <c r="N14" s="927">
        <v>151003</v>
      </c>
      <c r="O14" s="927">
        <v>9216</v>
      </c>
      <c r="P14" s="927">
        <v>77</v>
      </c>
      <c r="Q14" s="927">
        <v>1801</v>
      </c>
      <c r="R14" s="927">
        <v>47674</v>
      </c>
      <c r="S14" s="928">
        <v>416926</v>
      </c>
      <c r="T14" s="908"/>
    </row>
    <row r="15" spans="1:20" s="909" customFormat="1" ht="18.75" customHeight="1">
      <c r="A15" s="925" t="s">
        <v>366</v>
      </c>
      <c r="B15" s="926">
        <v>2481</v>
      </c>
      <c r="C15" s="1686">
        <v>913</v>
      </c>
      <c r="D15" s="927">
        <v>2143</v>
      </c>
      <c r="E15" s="927">
        <v>47229</v>
      </c>
      <c r="F15" s="927">
        <v>114</v>
      </c>
      <c r="G15" s="927">
        <v>8</v>
      </c>
      <c r="H15" s="927">
        <v>11097</v>
      </c>
      <c r="I15" s="927">
        <v>112616</v>
      </c>
      <c r="J15" s="928">
        <v>176601</v>
      </c>
      <c r="K15" s="926">
        <v>4749</v>
      </c>
      <c r="L15" s="1686">
        <v>1319</v>
      </c>
      <c r="M15" s="927">
        <v>1139</v>
      </c>
      <c r="N15" s="927">
        <v>40583</v>
      </c>
      <c r="O15" s="927">
        <v>175</v>
      </c>
      <c r="P15" s="927">
        <v>13</v>
      </c>
      <c r="Q15" s="927">
        <v>11647</v>
      </c>
      <c r="R15" s="927">
        <v>131076</v>
      </c>
      <c r="S15" s="928">
        <v>190701</v>
      </c>
      <c r="T15" s="908"/>
    </row>
    <row r="16" spans="1:20" s="909" customFormat="1" ht="18.75" customHeight="1">
      <c r="A16" s="925" t="s">
        <v>367</v>
      </c>
      <c r="B16" s="926">
        <v>85951</v>
      </c>
      <c r="C16" s="1686">
        <v>52423</v>
      </c>
      <c r="D16" s="927">
        <v>7486</v>
      </c>
      <c r="E16" s="927">
        <v>592501</v>
      </c>
      <c r="F16" s="927">
        <v>42031</v>
      </c>
      <c r="G16" s="927">
        <v>11575</v>
      </c>
      <c r="H16" s="927">
        <v>19106</v>
      </c>
      <c r="I16" s="927">
        <v>615654</v>
      </c>
      <c r="J16" s="928">
        <v>1426727</v>
      </c>
      <c r="K16" s="926">
        <v>69330</v>
      </c>
      <c r="L16" s="1686">
        <v>52429</v>
      </c>
      <c r="M16" s="927">
        <v>9403</v>
      </c>
      <c r="N16" s="927">
        <v>482674</v>
      </c>
      <c r="O16" s="927">
        <v>86787</v>
      </c>
      <c r="P16" s="927">
        <v>14207</v>
      </c>
      <c r="Q16" s="927">
        <v>3638</v>
      </c>
      <c r="R16" s="927">
        <v>710935</v>
      </c>
      <c r="S16" s="928">
        <v>1429403</v>
      </c>
      <c r="T16" s="908"/>
    </row>
    <row r="17" spans="1:20" s="909" customFormat="1" ht="18.75" customHeight="1">
      <c r="A17" s="925" t="s">
        <v>495</v>
      </c>
      <c r="B17" s="926">
        <v>10171</v>
      </c>
      <c r="C17" s="1686">
        <v>158228</v>
      </c>
      <c r="D17" s="927">
        <v>1017</v>
      </c>
      <c r="E17" s="927">
        <v>53826</v>
      </c>
      <c r="F17" s="927">
        <v>6851</v>
      </c>
      <c r="G17" s="927">
        <v>82</v>
      </c>
      <c r="H17" s="927">
        <v>2356</v>
      </c>
      <c r="I17" s="927">
        <v>67080</v>
      </c>
      <c r="J17" s="928">
        <v>299611</v>
      </c>
      <c r="K17" s="926">
        <v>20949</v>
      </c>
      <c r="L17" s="1686">
        <v>477942</v>
      </c>
      <c r="M17" s="927">
        <v>1757</v>
      </c>
      <c r="N17" s="927">
        <v>108787</v>
      </c>
      <c r="O17" s="927">
        <v>25190</v>
      </c>
      <c r="P17" s="927">
        <v>380</v>
      </c>
      <c r="Q17" s="927">
        <v>926</v>
      </c>
      <c r="R17" s="927">
        <v>75309</v>
      </c>
      <c r="S17" s="928">
        <v>711240</v>
      </c>
      <c r="T17" s="908"/>
    </row>
    <row r="18" spans="1:20" s="909" customFormat="1" ht="25.5" customHeight="1">
      <c r="A18" s="925" t="s">
        <v>369</v>
      </c>
      <c r="B18" s="926">
        <v>17101</v>
      </c>
      <c r="C18" s="1686">
        <v>16238</v>
      </c>
      <c r="D18" s="927">
        <v>1225</v>
      </c>
      <c r="E18" s="927">
        <v>82267</v>
      </c>
      <c r="F18" s="927">
        <v>2791</v>
      </c>
      <c r="G18" s="927">
        <v>2299</v>
      </c>
      <c r="H18" s="927">
        <v>1728</v>
      </c>
      <c r="I18" s="927">
        <v>31117</v>
      </c>
      <c r="J18" s="928">
        <v>154766</v>
      </c>
      <c r="K18" s="926">
        <v>20193</v>
      </c>
      <c r="L18" s="1686">
        <v>4685</v>
      </c>
      <c r="M18" s="927">
        <v>858</v>
      </c>
      <c r="N18" s="927">
        <v>71614</v>
      </c>
      <c r="O18" s="927">
        <v>1832</v>
      </c>
      <c r="P18" s="927">
        <v>5487</v>
      </c>
      <c r="Q18" s="927">
        <v>486</v>
      </c>
      <c r="R18" s="927">
        <v>30311</v>
      </c>
      <c r="S18" s="928">
        <v>135466</v>
      </c>
      <c r="T18" s="908"/>
    </row>
    <row r="19" spans="1:20" s="909" customFormat="1" ht="18.75" customHeight="1">
      <c r="A19" s="925" t="s">
        <v>370</v>
      </c>
      <c r="B19" s="926">
        <v>18616</v>
      </c>
      <c r="C19" s="1686">
        <v>237185</v>
      </c>
      <c r="D19" s="927">
        <v>538</v>
      </c>
      <c r="E19" s="927">
        <v>122248</v>
      </c>
      <c r="F19" s="927">
        <v>6826</v>
      </c>
      <c r="G19" s="927">
        <v>198</v>
      </c>
      <c r="H19" s="927">
        <v>3050</v>
      </c>
      <c r="I19" s="927">
        <v>13227</v>
      </c>
      <c r="J19" s="928">
        <v>401888</v>
      </c>
      <c r="K19" s="926">
        <v>42900</v>
      </c>
      <c r="L19" s="1686">
        <v>650012</v>
      </c>
      <c r="M19" s="927">
        <v>734</v>
      </c>
      <c r="N19" s="927">
        <v>234377</v>
      </c>
      <c r="O19" s="927">
        <v>37271</v>
      </c>
      <c r="P19" s="927">
        <v>1629</v>
      </c>
      <c r="Q19" s="927">
        <v>1156</v>
      </c>
      <c r="R19" s="927">
        <v>18262</v>
      </c>
      <c r="S19" s="928">
        <v>986341</v>
      </c>
      <c r="T19" s="908"/>
    </row>
    <row r="20" spans="1:20" s="909" customFormat="1" ht="18.75" customHeight="1">
      <c r="A20" s="925" t="s">
        <v>623</v>
      </c>
      <c r="B20" s="926">
        <v>8099</v>
      </c>
      <c r="C20" s="1686">
        <v>388</v>
      </c>
      <c r="D20" s="927">
        <v>3093</v>
      </c>
      <c r="E20" s="927">
        <v>3918</v>
      </c>
      <c r="F20" s="927">
        <v>3828</v>
      </c>
      <c r="G20" s="927">
        <v>0</v>
      </c>
      <c r="H20" s="927">
        <v>30</v>
      </c>
      <c r="I20" s="927">
        <v>2324</v>
      </c>
      <c r="J20" s="928">
        <v>21680</v>
      </c>
      <c r="K20" s="926">
        <v>514</v>
      </c>
      <c r="L20" s="1686">
        <v>17</v>
      </c>
      <c r="M20" s="927">
        <v>840</v>
      </c>
      <c r="N20" s="927">
        <v>3446</v>
      </c>
      <c r="O20" s="927">
        <v>829</v>
      </c>
      <c r="P20" s="927">
        <v>2</v>
      </c>
      <c r="Q20" s="927">
        <v>1</v>
      </c>
      <c r="R20" s="927">
        <v>2037</v>
      </c>
      <c r="S20" s="928">
        <v>7686</v>
      </c>
      <c r="T20" s="908"/>
    </row>
    <row r="21" spans="1:20" s="909" customFormat="1" ht="18.75" customHeight="1">
      <c r="A21" s="925" t="s">
        <v>372</v>
      </c>
      <c r="B21" s="926">
        <v>33288</v>
      </c>
      <c r="C21" s="1686">
        <v>412859</v>
      </c>
      <c r="D21" s="927">
        <v>2253</v>
      </c>
      <c r="E21" s="927">
        <v>147112</v>
      </c>
      <c r="F21" s="927">
        <v>9267</v>
      </c>
      <c r="G21" s="927">
        <v>142</v>
      </c>
      <c r="H21" s="927">
        <v>7581</v>
      </c>
      <c r="I21" s="927">
        <v>107539</v>
      </c>
      <c r="J21" s="928">
        <v>720041</v>
      </c>
      <c r="K21" s="926">
        <v>43688</v>
      </c>
      <c r="L21" s="1686">
        <v>1074669</v>
      </c>
      <c r="M21" s="927">
        <v>4970</v>
      </c>
      <c r="N21" s="927">
        <v>155075</v>
      </c>
      <c r="O21" s="927">
        <v>36768</v>
      </c>
      <c r="P21" s="927">
        <v>281</v>
      </c>
      <c r="Q21" s="927">
        <v>3329</v>
      </c>
      <c r="R21" s="927">
        <v>134635</v>
      </c>
      <c r="S21" s="928">
        <v>1453415</v>
      </c>
      <c r="T21" s="908"/>
    </row>
    <row r="22" spans="1:20" s="909" customFormat="1" ht="18.75" customHeight="1">
      <c r="A22" s="925" t="s">
        <v>373</v>
      </c>
      <c r="B22" s="926">
        <v>134410</v>
      </c>
      <c r="C22" s="1686">
        <v>70605</v>
      </c>
      <c r="D22" s="927">
        <v>5600</v>
      </c>
      <c r="E22" s="927">
        <v>3096732</v>
      </c>
      <c r="F22" s="927">
        <v>6629</v>
      </c>
      <c r="G22" s="927">
        <v>1251</v>
      </c>
      <c r="H22" s="927">
        <v>47363</v>
      </c>
      <c r="I22" s="927">
        <v>286382</v>
      </c>
      <c r="J22" s="928">
        <v>3648972</v>
      </c>
      <c r="K22" s="926">
        <v>103506</v>
      </c>
      <c r="L22" s="1686">
        <v>15936</v>
      </c>
      <c r="M22" s="927">
        <v>494</v>
      </c>
      <c r="N22" s="927">
        <v>3826372</v>
      </c>
      <c r="O22" s="927">
        <v>2970</v>
      </c>
      <c r="P22" s="927">
        <v>2856</v>
      </c>
      <c r="Q22" s="927">
        <v>1208</v>
      </c>
      <c r="R22" s="927">
        <v>297654</v>
      </c>
      <c r="S22" s="928">
        <v>4250996</v>
      </c>
      <c r="T22" s="908"/>
    </row>
    <row r="23" spans="1:20" s="930" customFormat="1" ht="18.75" customHeight="1">
      <c r="A23" s="929" t="s">
        <v>644</v>
      </c>
      <c r="B23" s="922">
        <v>487558</v>
      </c>
      <c r="C23" s="1685">
        <v>61017</v>
      </c>
      <c r="D23" s="923">
        <v>307638</v>
      </c>
      <c r="E23" s="923">
        <v>791020</v>
      </c>
      <c r="F23" s="923">
        <v>34816</v>
      </c>
      <c r="G23" s="923">
        <v>147</v>
      </c>
      <c r="H23" s="923">
        <v>8258</v>
      </c>
      <c r="I23" s="923">
        <v>625316</v>
      </c>
      <c r="J23" s="924">
        <v>2315770</v>
      </c>
      <c r="K23" s="922">
        <v>265975</v>
      </c>
      <c r="L23" s="1685">
        <v>63013</v>
      </c>
      <c r="M23" s="923">
        <v>257409</v>
      </c>
      <c r="N23" s="923">
        <v>971306</v>
      </c>
      <c r="O23" s="923">
        <v>78708</v>
      </c>
      <c r="P23" s="923">
        <v>383</v>
      </c>
      <c r="Q23" s="923">
        <v>2449</v>
      </c>
      <c r="R23" s="923">
        <v>628622</v>
      </c>
      <c r="S23" s="924">
        <v>2267865</v>
      </c>
      <c r="T23" s="908"/>
    </row>
    <row r="24" spans="1:20" s="909" customFormat="1" ht="18.75" customHeight="1">
      <c r="A24" s="931" t="s">
        <v>376</v>
      </c>
      <c r="B24" s="926">
        <v>449</v>
      </c>
      <c r="C24" s="1686">
        <v>203</v>
      </c>
      <c r="D24" s="927">
        <v>1586</v>
      </c>
      <c r="E24" s="927">
        <v>328</v>
      </c>
      <c r="F24" s="927">
        <v>54</v>
      </c>
      <c r="G24" s="927">
        <v>0</v>
      </c>
      <c r="H24" s="927">
        <v>5</v>
      </c>
      <c r="I24" s="927">
        <v>243</v>
      </c>
      <c r="J24" s="928">
        <v>2868</v>
      </c>
      <c r="K24" s="926">
        <v>423</v>
      </c>
      <c r="L24" s="1686">
        <v>134</v>
      </c>
      <c r="M24" s="927">
        <v>129</v>
      </c>
      <c r="N24" s="927">
        <v>238</v>
      </c>
      <c r="O24" s="927">
        <v>9</v>
      </c>
      <c r="P24" s="927">
        <v>0</v>
      </c>
      <c r="Q24" s="927">
        <v>0</v>
      </c>
      <c r="R24" s="927">
        <v>324</v>
      </c>
      <c r="S24" s="928">
        <v>1257</v>
      </c>
      <c r="T24" s="908"/>
    </row>
    <row r="25" spans="1:20" s="909" customFormat="1" ht="18.75" customHeight="1">
      <c r="A25" s="931" t="s">
        <v>377</v>
      </c>
      <c r="B25" s="926">
        <v>3475</v>
      </c>
      <c r="C25" s="1686">
        <v>739</v>
      </c>
      <c r="D25" s="927">
        <v>1744</v>
      </c>
      <c r="E25" s="927">
        <v>1329</v>
      </c>
      <c r="F25" s="927">
        <v>70</v>
      </c>
      <c r="G25" s="927">
        <v>0</v>
      </c>
      <c r="H25" s="927">
        <v>3</v>
      </c>
      <c r="I25" s="927">
        <v>2617</v>
      </c>
      <c r="J25" s="928">
        <v>9977</v>
      </c>
      <c r="K25" s="926">
        <v>4991</v>
      </c>
      <c r="L25" s="1686">
        <v>937</v>
      </c>
      <c r="M25" s="927">
        <v>1471</v>
      </c>
      <c r="N25" s="927">
        <v>2249</v>
      </c>
      <c r="O25" s="927">
        <v>77</v>
      </c>
      <c r="P25" s="927">
        <v>0</v>
      </c>
      <c r="Q25" s="927">
        <v>40</v>
      </c>
      <c r="R25" s="927">
        <v>3634</v>
      </c>
      <c r="S25" s="928">
        <v>13399</v>
      </c>
      <c r="T25" s="908"/>
    </row>
    <row r="26" spans="1:20" s="909" customFormat="1" ht="18.75" customHeight="1">
      <c r="A26" s="931" t="s">
        <v>383</v>
      </c>
      <c r="B26" s="926">
        <v>280</v>
      </c>
      <c r="C26" s="1686">
        <v>57</v>
      </c>
      <c r="D26" s="927">
        <v>8</v>
      </c>
      <c r="E26" s="927">
        <v>1672</v>
      </c>
      <c r="F26" s="927">
        <v>154</v>
      </c>
      <c r="G26" s="927">
        <v>0</v>
      </c>
      <c r="H26" s="927">
        <v>4</v>
      </c>
      <c r="I26" s="927">
        <v>295</v>
      </c>
      <c r="J26" s="928">
        <v>2470</v>
      </c>
      <c r="K26" s="926">
        <v>1155</v>
      </c>
      <c r="L26" s="1686">
        <v>22</v>
      </c>
      <c r="M26" s="927">
        <v>23</v>
      </c>
      <c r="N26" s="927">
        <v>1328</v>
      </c>
      <c r="O26" s="927">
        <v>1237</v>
      </c>
      <c r="P26" s="927">
        <v>0</v>
      </c>
      <c r="Q26" s="927">
        <v>0</v>
      </c>
      <c r="R26" s="927">
        <v>66</v>
      </c>
      <c r="S26" s="928">
        <v>3831</v>
      </c>
      <c r="T26" s="908"/>
    </row>
    <row r="27" spans="1:20" s="909" customFormat="1" ht="18.75" customHeight="1">
      <c r="A27" s="931" t="s">
        <v>645</v>
      </c>
      <c r="B27" s="926">
        <v>3</v>
      </c>
      <c r="C27" s="1686">
        <v>2</v>
      </c>
      <c r="D27" s="927">
        <v>0</v>
      </c>
      <c r="E27" s="927">
        <v>0</v>
      </c>
      <c r="F27" s="927">
        <v>0</v>
      </c>
      <c r="G27" s="927">
        <v>0</v>
      </c>
      <c r="H27" s="927">
        <v>0</v>
      </c>
      <c r="I27" s="927">
        <v>8</v>
      </c>
      <c r="J27" s="928">
        <v>13</v>
      </c>
      <c r="K27" s="926">
        <v>1</v>
      </c>
      <c r="L27" s="1686">
        <v>5</v>
      </c>
      <c r="M27" s="927">
        <v>0</v>
      </c>
      <c r="N27" s="927">
        <v>0</v>
      </c>
      <c r="O27" s="927">
        <v>0</v>
      </c>
      <c r="P27" s="927">
        <v>0</v>
      </c>
      <c r="Q27" s="927">
        <v>0</v>
      </c>
      <c r="R27" s="927">
        <v>7</v>
      </c>
      <c r="S27" s="928">
        <v>13</v>
      </c>
      <c r="T27" s="908"/>
    </row>
    <row r="28" spans="1:20" s="909" customFormat="1" ht="18.75" customHeight="1">
      <c r="A28" s="931" t="s">
        <v>386</v>
      </c>
      <c r="B28" s="926">
        <v>1664</v>
      </c>
      <c r="C28" s="1686">
        <v>292</v>
      </c>
      <c r="D28" s="927">
        <v>2240</v>
      </c>
      <c r="E28" s="927">
        <v>790</v>
      </c>
      <c r="F28" s="927">
        <v>33</v>
      </c>
      <c r="G28" s="927">
        <v>0</v>
      </c>
      <c r="H28" s="927">
        <v>13</v>
      </c>
      <c r="I28" s="927">
        <v>2502</v>
      </c>
      <c r="J28" s="928">
        <v>7534</v>
      </c>
      <c r="K28" s="926">
        <v>3005</v>
      </c>
      <c r="L28" s="1686">
        <v>327</v>
      </c>
      <c r="M28" s="927">
        <v>971</v>
      </c>
      <c r="N28" s="927">
        <v>1035</v>
      </c>
      <c r="O28" s="927">
        <v>40</v>
      </c>
      <c r="P28" s="927">
        <v>0</v>
      </c>
      <c r="Q28" s="927">
        <v>7</v>
      </c>
      <c r="R28" s="927">
        <v>3357</v>
      </c>
      <c r="S28" s="928">
        <v>8742</v>
      </c>
      <c r="T28" s="908"/>
    </row>
    <row r="29" spans="1:20" s="909" customFormat="1" ht="18.75" customHeight="1">
      <c r="A29" s="932" t="s">
        <v>388</v>
      </c>
      <c r="B29" s="933">
        <v>1603</v>
      </c>
      <c r="C29" s="1687">
        <v>404</v>
      </c>
      <c r="D29" s="934">
        <v>1158</v>
      </c>
      <c r="E29" s="934">
        <v>1438</v>
      </c>
      <c r="F29" s="934">
        <v>240</v>
      </c>
      <c r="G29" s="934">
        <v>0</v>
      </c>
      <c r="H29" s="934">
        <v>6</v>
      </c>
      <c r="I29" s="934">
        <v>5406</v>
      </c>
      <c r="J29" s="935">
        <v>10255</v>
      </c>
      <c r="K29" s="933">
        <v>2138</v>
      </c>
      <c r="L29" s="1687">
        <v>352</v>
      </c>
      <c r="M29" s="934">
        <v>1225</v>
      </c>
      <c r="N29" s="934">
        <v>1350</v>
      </c>
      <c r="O29" s="934">
        <v>266</v>
      </c>
      <c r="P29" s="934">
        <v>0</v>
      </c>
      <c r="Q29" s="934">
        <v>13</v>
      </c>
      <c r="R29" s="934">
        <v>4968</v>
      </c>
      <c r="S29" s="935">
        <v>10312</v>
      </c>
      <c r="T29" s="908"/>
    </row>
    <row r="30" spans="1:20" s="909" customFormat="1" ht="20.25" customHeight="1">
      <c r="A30" s="936" t="s">
        <v>392</v>
      </c>
      <c r="B30" s="937">
        <v>348</v>
      </c>
      <c r="C30" s="1688">
        <v>171</v>
      </c>
      <c r="D30" s="938">
        <v>2861</v>
      </c>
      <c r="E30" s="938">
        <v>603</v>
      </c>
      <c r="F30" s="938">
        <v>281</v>
      </c>
      <c r="G30" s="938">
        <v>0</v>
      </c>
      <c r="H30" s="938">
        <v>12</v>
      </c>
      <c r="I30" s="938">
        <v>388</v>
      </c>
      <c r="J30" s="939">
        <v>4664</v>
      </c>
      <c r="K30" s="937">
        <v>1496</v>
      </c>
      <c r="L30" s="1688">
        <v>178</v>
      </c>
      <c r="M30" s="938">
        <v>659</v>
      </c>
      <c r="N30" s="938">
        <v>558</v>
      </c>
      <c r="O30" s="938">
        <v>177</v>
      </c>
      <c r="P30" s="938">
        <v>0</v>
      </c>
      <c r="Q30" s="938">
        <v>5</v>
      </c>
      <c r="R30" s="938">
        <v>594</v>
      </c>
      <c r="S30" s="939">
        <v>3667</v>
      </c>
      <c r="T30" s="908"/>
    </row>
    <row r="31" spans="1:20" s="909" customFormat="1" ht="20.25" customHeight="1">
      <c r="A31" s="931" t="s">
        <v>396</v>
      </c>
      <c r="B31" s="926">
        <v>1494</v>
      </c>
      <c r="C31" s="1686">
        <v>299</v>
      </c>
      <c r="D31" s="927">
        <v>1375</v>
      </c>
      <c r="E31" s="927">
        <v>822</v>
      </c>
      <c r="F31" s="927">
        <v>61</v>
      </c>
      <c r="G31" s="927">
        <v>0</v>
      </c>
      <c r="H31" s="927">
        <v>21</v>
      </c>
      <c r="I31" s="927">
        <v>1608</v>
      </c>
      <c r="J31" s="928">
        <v>5680</v>
      </c>
      <c r="K31" s="926">
        <v>2937</v>
      </c>
      <c r="L31" s="1686">
        <v>296</v>
      </c>
      <c r="M31" s="927">
        <v>962</v>
      </c>
      <c r="N31" s="927">
        <v>648</v>
      </c>
      <c r="O31" s="927">
        <v>71</v>
      </c>
      <c r="P31" s="927">
        <v>0</v>
      </c>
      <c r="Q31" s="927">
        <v>39</v>
      </c>
      <c r="R31" s="927">
        <v>1588</v>
      </c>
      <c r="S31" s="928">
        <v>6541</v>
      </c>
      <c r="T31" s="908"/>
    </row>
    <row r="32" spans="1:20" s="909" customFormat="1" ht="20.25" customHeight="1">
      <c r="A32" s="931" t="s">
        <v>400</v>
      </c>
      <c r="B32" s="926">
        <v>3443</v>
      </c>
      <c r="C32" s="1686">
        <v>2851</v>
      </c>
      <c r="D32" s="927">
        <v>174</v>
      </c>
      <c r="E32" s="927">
        <v>6126</v>
      </c>
      <c r="F32" s="927">
        <v>1020</v>
      </c>
      <c r="G32" s="927">
        <v>0</v>
      </c>
      <c r="H32" s="927">
        <v>33</v>
      </c>
      <c r="I32" s="927">
        <v>5830</v>
      </c>
      <c r="J32" s="928">
        <v>19477</v>
      </c>
      <c r="K32" s="926">
        <v>2748</v>
      </c>
      <c r="L32" s="1686">
        <v>954</v>
      </c>
      <c r="M32" s="927">
        <v>27</v>
      </c>
      <c r="N32" s="927">
        <v>1454</v>
      </c>
      <c r="O32" s="927">
        <v>1836</v>
      </c>
      <c r="P32" s="927">
        <v>0</v>
      </c>
      <c r="Q32" s="927">
        <v>11</v>
      </c>
      <c r="R32" s="927">
        <v>6426</v>
      </c>
      <c r="S32" s="928">
        <v>13456</v>
      </c>
      <c r="T32" s="908"/>
    </row>
    <row r="33" spans="1:20" s="909" customFormat="1" ht="20.25" customHeight="1">
      <c r="A33" s="931" t="s">
        <v>404</v>
      </c>
      <c r="B33" s="926">
        <v>22886</v>
      </c>
      <c r="C33" s="1686">
        <v>3321</v>
      </c>
      <c r="D33" s="927">
        <v>21100</v>
      </c>
      <c r="E33" s="927">
        <v>8911</v>
      </c>
      <c r="F33" s="927">
        <v>446</v>
      </c>
      <c r="G33" s="927">
        <v>33</v>
      </c>
      <c r="H33" s="927">
        <v>58</v>
      </c>
      <c r="I33" s="927">
        <v>12701</v>
      </c>
      <c r="J33" s="928">
        <v>69456</v>
      </c>
      <c r="K33" s="926">
        <v>26089</v>
      </c>
      <c r="L33" s="1686">
        <v>3905</v>
      </c>
      <c r="M33" s="927">
        <v>38093</v>
      </c>
      <c r="N33" s="927">
        <v>27201</v>
      </c>
      <c r="O33" s="927">
        <v>658</v>
      </c>
      <c r="P33" s="927">
        <v>37</v>
      </c>
      <c r="Q33" s="927">
        <v>382</v>
      </c>
      <c r="R33" s="927">
        <v>14058</v>
      </c>
      <c r="S33" s="928">
        <v>110423</v>
      </c>
      <c r="T33" s="908"/>
    </row>
    <row r="34" spans="1:20" s="909" customFormat="1" ht="20.25" customHeight="1">
      <c r="A34" s="931" t="s">
        <v>405</v>
      </c>
      <c r="B34" s="926">
        <v>1236</v>
      </c>
      <c r="C34" s="1686">
        <v>240</v>
      </c>
      <c r="D34" s="927">
        <v>1713</v>
      </c>
      <c r="E34" s="927">
        <v>1291</v>
      </c>
      <c r="F34" s="927">
        <v>90</v>
      </c>
      <c r="G34" s="927">
        <v>0</v>
      </c>
      <c r="H34" s="927">
        <v>15</v>
      </c>
      <c r="I34" s="927">
        <v>7147</v>
      </c>
      <c r="J34" s="928">
        <v>11732</v>
      </c>
      <c r="K34" s="926">
        <v>2363</v>
      </c>
      <c r="L34" s="1686">
        <v>272</v>
      </c>
      <c r="M34" s="927">
        <v>2843</v>
      </c>
      <c r="N34" s="927">
        <v>1515</v>
      </c>
      <c r="O34" s="927">
        <v>131</v>
      </c>
      <c r="P34" s="927">
        <v>0</v>
      </c>
      <c r="Q34" s="927">
        <v>14</v>
      </c>
      <c r="R34" s="927">
        <v>7642</v>
      </c>
      <c r="S34" s="928">
        <v>14780</v>
      </c>
      <c r="T34" s="908"/>
    </row>
    <row r="35" spans="1:20" s="909" customFormat="1" ht="20.25" customHeight="1">
      <c r="A35" s="925" t="s">
        <v>406</v>
      </c>
      <c r="B35" s="926">
        <v>3021</v>
      </c>
      <c r="C35" s="1686">
        <v>184</v>
      </c>
      <c r="D35" s="927">
        <v>5</v>
      </c>
      <c r="E35" s="927">
        <v>13944</v>
      </c>
      <c r="F35" s="927">
        <v>137</v>
      </c>
      <c r="G35" s="927">
        <v>0</v>
      </c>
      <c r="H35" s="927">
        <v>19</v>
      </c>
      <c r="I35" s="927">
        <v>38956</v>
      </c>
      <c r="J35" s="928">
        <v>56266</v>
      </c>
      <c r="K35" s="926">
        <v>1685</v>
      </c>
      <c r="L35" s="1686">
        <v>150</v>
      </c>
      <c r="M35" s="927">
        <v>11</v>
      </c>
      <c r="N35" s="927">
        <v>16942</v>
      </c>
      <c r="O35" s="927">
        <v>159</v>
      </c>
      <c r="P35" s="927">
        <v>0</v>
      </c>
      <c r="Q35" s="927">
        <v>2</v>
      </c>
      <c r="R35" s="927">
        <v>40294</v>
      </c>
      <c r="S35" s="928">
        <v>59243</v>
      </c>
      <c r="T35" s="908"/>
    </row>
    <row r="36" spans="1:20" s="909" customFormat="1" ht="20.25" customHeight="1">
      <c r="A36" s="931" t="s">
        <v>407</v>
      </c>
      <c r="B36" s="926">
        <v>1412</v>
      </c>
      <c r="C36" s="1686">
        <v>303</v>
      </c>
      <c r="D36" s="927">
        <v>778</v>
      </c>
      <c r="E36" s="927">
        <v>532</v>
      </c>
      <c r="F36" s="927">
        <v>22</v>
      </c>
      <c r="G36" s="927">
        <v>0</v>
      </c>
      <c r="H36" s="927">
        <v>7</v>
      </c>
      <c r="I36" s="927">
        <v>1962</v>
      </c>
      <c r="J36" s="928">
        <v>5016</v>
      </c>
      <c r="K36" s="926">
        <v>1229</v>
      </c>
      <c r="L36" s="1686">
        <v>354</v>
      </c>
      <c r="M36" s="927">
        <v>110</v>
      </c>
      <c r="N36" s="927">
        <v>789</v>
      </c>
      <c r="O36" s="927">
        <v>3</v>
      </c>
      <c r="P36" s="927">
        <v>0</v>
      </c>
      <c r="Q36" s="927">
        <v>32</v>
      </c>
      <c r="R36" s="927">
        <v>2062</v>
      </c>
      <c r="S36" s="928">
        <v>4579</v>
      </c>
      <c r="T36" s="908"/>
    </row>
    <row r="37" spans="1:20" s="909" customFormat="1" ht="20.25" customHeight="1">
      <c r="A37" s="931" t="s">
        <v>411</v>
      </c>
      <c r="B37" s="926">
        <v>1191</v>
      </c>
      <c r="C37" s="1686">
        <v>607</v>
      </c>
      <c r="D37" s="927">
        <v>18758</v>
      </c>
      <c r="E37" s="927">
        <v>10980</v>
      </c>
      <c r="F37" s="927">
        <v>339</v>
      </c>
      <c r="G37" s="927">
        <v>2</v>
      </c>
      <c r="H37" s="927">
        <v>289</v>
      </c>
      <c r="I37" s="927">
        <v>236</v>
      </c>
      <c r="J37" s="928">
        <v>32402</v>
      </c>
      <c r="K37" s="926">
        <v>6128</v>
      </c>
      <c r="L37" s="1686">
        <v>464</v>
      </c>
      <c r="M37" s="927">
        <v>1161</v>
      </c>
      <c r="N37" s="927">
        <v>6231</v>
      </c>
      <c r="O37" s="927">
        <v>359</v>
      </c>
      <c r="P37" s="927">
        <v>5</v>
      </c>
      <c r="Q37" s="927">
        <v>50</v>
      </c>
      <c r="R37" s="927">
        <v>228</v>
      </c>
      <c r="S37" s="928">
        <v>14626</v>
      </c>
      <c r="T37" s="908"/>
    </row>
    <row r="38" spans="1:20" s="909" customFormat="1" ht="20.25" customHeight="1">
      <c r="A38" s="931" t="s">
        <v>412</v>
      </c>
      <c r="B38" s="926">
        <v>3930</v>
      </c>
      <c r="C38" s="1686">
        <v>1803</v>
      </c>
      <c r="D38" s="927">
        <v>4264</v>
      </c>
      <c r="E38" s="927">
        <v>2297</v>
      </c>
      <c r="F38" s="927">
        <v>1580</v>
      </c>
      <c r="G38" s="927">
        <v>0</v>
      </c>
      <c r="H38" s="927">
        <v>67</v>
      </c>
      <c r="I38" s="927">
        <v>32084</v>
      </c>
      <c r="J38" s="928">
        <v>46025</v>
      </c>
      <c r="K38" s="926">
        <v>9752</v>
      </c>
      <c r="L38" s="1686">
        <v>2119</v>
      </c>
      <c r="M38" s="927">
        <v>16732</v>
      </c>
      <c r="N38" s="927">
        <v>12289</v>
      </c>
      <c r="O38" s="927">
        <v>19105</v>
      </c>
      <c r="P38" s="927">
        <v>0</v>
      </c>
      <c r="Q38" s="927">
        <v>57</v>
      </c>
      <c r="R38" s="927">
        <v>31777</v>
      </c>
      <c r="S38" s="928">
        <v>91831</v>
      </c>
      <c r="T38" s="908"/>
    </row>
    <row r="39" spans="1:20" s="909" customFormat="1" ht="20.25" customHeight="1">
      <c r="A39" s="931" t="s">
        <v>413</v>
      </c>
      <c r="B39" s="926">
        <v>241</v>
      </c>
      <c r="C39" s="1686">
        <v>92</v>
      </c>
      <c r="D39" s="927">
        <v>1293</v>
      </c>
      <c r="E39" s="927">
        <v>139</v>
      </c>
      <c r="F39" s="927">
        <v>99</v>
      </c>
      <c r="G39" s="927">
        <v>0</v>
      </c>
      <c r="H39" s="927">
        <v>1</v>
      </c>
      <c r="I39" s="927">
        <v>7806</v>
      </c>
      <c r="J39" s="928">
        <v>9671</v>
      </c>
      <c r="K39" s="926">
        <v>626</v>
      </c>
      <c r="L39" s="1686">
        <v>356</v>
      </c>
      <c r="M39" s="927">
        <v>61</v>
      </c>
      <c r="N39" s="927">
        <v>124</v>
      </c>
      <c r="O39" s="927">
        <v>200</v>
      </c>
      <c r="P39" s="927">
        <v>0</v>
      </c>
      <c r="Q39" s="927">
        <v>0</v>
      </c>
      <c r="R39" s="927">
        <v>8902</v>
      </c>
      <c r="S39" s="928">
        <v>10269</v>
      </c>
      <c r="T39" s="908"/>
    </row>
    <row r="40" spans="1:20" s="909" customFormat="1" ht="20.25" customHeight="1">
      <c r="A40" s="931" t="s">
        <v>625</v>
      </c>
      <c r="B40" s="926">
        <v>1273</v>
      </c>
      <c r="C40" s="1686">
        <v>156</v>
      </c>
      <c r="D40" s="927">
        <v>1393</v>
      </c>
      <c r="E40" s="927">
        <v>646</v>
      </c>
      <c r="F40" s="927">
        <v>1440</v>
      </c>
      <c r="G40" s="927">
        <v>0</v>
      </c>
      <c r="H40" s="927">
        <v>10</v>
      </c>
      <c r="I40" s="927">
        <v>7807</v>
      </c>
      <c r="J40" s="928">
        <v>12725</v>
      </c>
      <c r="K40" s="926">
        <v>2806</v>
      </c>
      <c r="L40" s="1686">
        <v>211</v>
      </c>
      <c r="M40" s="927">
        <v>570</v>
      </c>
      <c r="N40" s="927">
        <v>710</v>
      </c>
      <c r="O40" s="927">
        <v>1167</v>
      </c>
      <c r="P40" s="927">
        <v>0</v>
      </c>
      <c r="Q40" s="927">
        <v>19</v>
      </c>
      <c r="R40" s="927">
        <v>6804</v>
      </c>
      <c r="S40" s="928">
        <v>12287</v>
      </c>
      <c r="T40" s="908"/>
    </row>
    <row r="41" spans="1:20" s="909" customFormat="1" ht="20.25" customHeight="1">
      <c r="A41" s="931" t="s">
        <v>418</v>
      </c>
      <c r="B41" s="926">
        <v>2698</v>
      </c>
      <c r="C41" s="1686">
        <v>426</v>
      </c>
      <c r="D41" s="927">
        <v>3071</v>
      </c>
      <c r="E41" s="927">
        <v>1618</v>
      </c>
      <c r="F41" s="927">
        <v>130</v>
      </c>
      <c r="G41" s="927">
        <v>0</v>
      </c>
      <c r="H41" s="927">
        <v>50</v>
      </c>
      <c r="I41" s="927">
        <v>1572</v>
      </c>
      <c r="J41" s="928">
        <v>9565</v>
      </c>
      <c r="K41" s="926">
        <v>4300</v>
      </c>
      <c r="L41" s="1686">
        <v>534</v>
      </c>
      <c r="M41" s="927">
        <v>997</v>
      </c>
      <c r="N41" s="927">
        <v>1951</v>
      </c>
      <c r="O41" s="927">
        <v>69</v>
      </c>
      <c r="P41" s="927">
        <v>0</v>
      </c>
      <c r="Q41" s="927">
        <v>16</v>
      </c>
      <c r="R41" s="927">
        <v>2430</v>
      </c>
      <c r="S41" s="928">
        <v>10297</v>
      </c>
      <c r="T41" s="908"/>
    </row>
    <row r="42" spans="1:20" s="909" customFormat="1" ht="20.25" customHeight="1">
      <c r="A42" s="931" t="s">
        <v>419</v>
      </c>
      <c r="B42" s="926">
        <v>9861</v>
      </c>
      <c r="C42" s="1686">
        <v>2188</v>
      </c>
      <c r="D42" s="927">
        <v>8176</v>
      </c>
      <c r="E42" s="927">
        <v>3844</v>
      </c>
      <c r="F42" s="927">
        <v>511</v>
      </c>
      <c r="G42" s="927">
        <v>1</v>
      </c>
      <c r="H42" s="927">
        <v>43</v>
      </c>
      <c r="I42" s="927">
        <v>3808</v>
      </c>
      <c r="J42" s="928">
        <v>28432</v>
      </c>
      <c r="K42" s="926">
        <v>12278</v>
      </c>
      <c r="L42" s="1686">
        <v>2601</v>
      </c>
      <c r="M42" s="927">
        <v>3927</v>
      </c>
      <c r="N42" s="927">
        <v>5797</v>
      </c>
      <c r="O42" s="927">
        <v>461</v>
      </c>
      <c r="P42" s="927">
        <v>1</v>
      </c>
      <c r="Q42" s="927">
        <v>23</v>
      </c>
      <c r="R42" s="927">
        <v>3902</v>
      </c>
      <c r="S42" s="928">
        <v>28990</v>
      </c>
      <c r="T42" s="908"/>
    </row>
    <row r="43" spans="1:20" s="909" customFormat="1" ht="20.25" customHeight="1">
      <c r="A43" s="931" t="s">
        <v>423</v>
      </c>
      <c r="B43" s="926">
        <v>1228</v>
      </c>
      <c r="C43" s="1686">
        <v>352</v>
      </c>
      <c r="D43" s="927">
        <v>799</v>
      </c>
      <c r="E43" s="927">
        <v>987</v>
      </c>
      <c r="F43" s="927">
        <v>64</v>
      </c>
      <c r="G43" s="927">
        <v>1</v>
      </c>
      <c r="H43" s="927">
        <v>16</v>
      </c>
      <c r="I43" s="927">
        <v>348</v>
      </c>
      <c r="J43" s="928">
        <v>3795</v>
      </c>
      <c r="K43" s="926">
        <v>1455</v>
      </c>
      <c r="L43" s="1686">
        <v>434</v>
      </c>
      <c r="M43" s="927">
        <v>190</v>
      </c>
      <c r="N43" s="927">
        <v>948</v>
      </c>
      <c r="O43" s="927">
        <v>26</v>
      </c>
      <c r="P43" s="927">
        <v>0</v>
      </c>
      <c r="Q43" s="927">
        <v>0</v>
      </c>
      <c r="R43" s="927">
        <v>383</v>
      </c>
      <c r="S43" s="928">
        <v>3436</v>
      </c>
      <c r="T43" s="908"/>
    </row>
    <row r="44" spans="1:20" s="909" customFormat="1" ht="20.25" customHeight="1">
      <c r="A44" s="931" t="s">
        <v>425</v>
      </c>
      <c r="B44" s="926">
        <v>396</v>
      </c>
      <c r="C44" s="1686">
        <v>26</v>
      </c>
      <c r="D44" s="927">
        <v>316</v>
      </c>
      <c r="E44" s="927">
        <v>164</v>
      </c>
      <c r="F44" s="927">
        <v>81</v>
      </c>
      <c r="G44" s="927">
        <v>0</v>
      </c>
      <c r="H44" s="927">
        <v>8</v>
      </c>
      <c r="I44" s="927">
        <v>146</v>
      </c>
      <c r="J44" s="928">
        <v>1137</v>
      </c>
      <c r="K44" s="926">
        <v>479</v>
      </c>
      <c r="L44" s="1686">
        <v>42</v>
      </c>
      <c r="M44" s="927">
        <v>506</v>
      </c>
      <c r="N44" s="927">
        <v>348</v>
      </c>
      <c r="O44" s="927">
        <v>52</v>
      </c>
      <c r="P44" s="927">
        <v>0</v>
      </c>
      <c r="Q44" s="927">
        <v>130</v>
      </c>
      <c r="R44" s="927">
        <v>114</v>
      </c>
      <c r="S44" s="928">
        <v>1671</v>
      </c>
      <c r="T44" s="908"/>
    </row>
    <row r="45" spans="1:20" s="909" customFormat="1" ht="20.25" customHeight="1">
      <c r="A45" s="931" t="s">
        <v>426</v>
      </c>
      <c r="B45" s="926">
        <v>25064</v>
      </c>
      <c r="C45" s="1686">
        <v>11783</v>
      </c>
      <c r="D45" s="927">
        <v>47575</v>
      </c>
      <c r="E45" s="927">
        <v>9285</v>
      </c>
      <c r="F45" s="927">
        <v>6430</v>
      </c>
      <c r="G45" s="927">
        <v>1</v>
      </c>
      <c r="H45" s="927">
        <v>178</v>
      </c>
      <c r="I45" s="927">
        <v>55278</v>
      </c>
      <c r="J45" s="928">
        <v>155594</v>
      </c>
      <c r="K45" s="926">
        <v>11596</v>
      </c>
      <c r="L45" s="1686">
        <v>10490</v>
      </c>
      <c r="M45" s="927">
        <v>230</v>
      </c>
      <c r="N45" s="927">
        <v>6375</v>
      </c>
      <c r="O45" s="927">
        <v>5904</v>
      </c>
      <c r="P45" s="927">
        <v>0</v>
      </c>
      <c r="Q45" s="927">
        <v>24</v>
      </c>
      <c r="R45" s="927">
        <v>48976</v>
      </c>
      <c r="S45" s="928">
        <v>83595</v>
      </c>
      <c r="T45" s="908"/>
    </row>
    <row r="46" spans="1:20" s="909" customFormat="1" ht="40.5" customHeight="1">
      <c r="A46" s="940" t="s">
        <v>430</v>
      </c>
      <c r="B46" s="926">
        <v>506</v>
      </c>
      <c r="C46" s="1686">
        <v>3</v>
      </c>
      <c r="D46" s="927">
        <v>11</v>
      </c>
      <c r="E46" s="927">
        <v>848</v>
      </c>
      <c r="F46" s="927">
        <v>258</v>
      </c>
      <c r="G46" s="927">
        <v>0</v>
      </c>
      <c r="H46" s="927">
        <v>61</v>
      </c>
      <c r="I46" s="927">
        <v>360</v>
      </c>
      <c r="J46" s="928">
        <v>2047</v>
      </c>
      <c r="K46" s="926">
        <v>58</v>
      </c>
      <c r="L46" s="1686">
        <v>1</v>
      </c>
      <c r="M46" s="927">
        <v>1</v>
      </c>
      <c r="N46" s="927">
        <v>7</v>
      </c>
      <c r="O46" s="927">
        <v>2</v>
      </c>
      <c r="P46" s="927">
        <v>0</v>
      </c>
      <c r="Q46" s="927">
        <v>0</v>
      </c>
      <c r="R46" s="927">
        <v>0</v>
      </c>
      <c r="S46" s="928">
        <v>69</v>
      </c>
      <c r="T46" s="908"/>
    </row>
    <row r="47" spans="1:20" s="909" customFormat="1" ht="24.75" customHeight="1">
      <c r="A47" s="931" t="s">
        <v>646</v>
      </c>
      <c r="B47" s="926">
        <v>1795</v>
      </c>
      <c r="C47" s="1686">
        <v>1282</v>
      </c>
      <c r="D47" s="927">
        <v>30087</v>
      </c>
      <c r="E47" s="927">
        <v>2569</v>
      </c>
      <c r="F47" s="927">
        <v>640</v>
      </c>
      <c r="G47" s="927">
        <v>0</v>
      </c>
      <c r="H47" s="927">
        <v>136</v>
      </c>
      <c r="I47" s="927">
        <v>5788</v>
      </c>
      <c r="J47" s="928">
        <v>42297</v>
      </c>
      <c r="K47" s="926">
        <v>3113</v>
      </c>
      <c r="L47" s="1686">
        <v>1353</v>
      </c>
      <c r="M47" s="927">
        <v>4880</v>
      </c>
      <c r="N47" s="927">
        <v>1522</v>
      </c>
      <c r="O47" s="927">
        <v>672</v>
      </c>
      <c r="P47" s="927">
        <v>0</v>
      </c>
      <c r="Q47" s="927">
        <v>25</v>
      </c>
      <c r="R47" s="927">
        <v>4588</v>
      </c>
      <c r="S47" s="928">
        <v>16153</v>
      </c>
      <c r="T47" s="908"/>
    </row>
    <row r="48" spans="1:20" s="909" customFormat="1" ht="20.25" customHeight="1">
      <c r="A48" s="936" t="s">
        <v>433</v>
      </c>
      <c r="B48" s="926">
        <v>236</v>
      </c>
      <c r="C48" s="1686">
        <v>47</v>
      </c>
      <c r="D48" s="927">
        <v>5412</v>
      </c>
      <c r="E48" s="927">
        <v>554</v>
      </c>
      <c r="F48" s="927">
        <v>43</v>
      </c>
      <c r="G48" s="927">
        <v>0</v>
      </c>
      <c r="H48" s="927">
        <v>38</v>
      </c>
      <c r="I48" s="927">
        <v>292</v>
      </c>
      <c r="J48" s="928">
        <v>6622</v>
      </c>
      <c r="K48" s="926">
        <v>492</v>
      </c>
      <c r="L48" s="1686">
        <v>48</v>
      </c>
      <c r="M48" s="927">
        <v>72379</v>
      </c>
      <c r="N48" s="927">
        <v>2868</v>
      </c>
      <c r="O48" s="927">
        <v>337</v>
      </c>
      <c r="P48" s="927">
        <v>0</v>
      </c>
      <c r="Q48" s="927">
        <v>168</v>
      </c>
      <c r="R48" s="927">
        <v>591</v>
      </c>
      <c r="S48" s="928">
        <v>76883</v>
      </c>
      <c r="T48" s="908"/>
    </row>
    <row r="49" spans="1:20" s="909" customFormat="1" ht="20.25" customHeight="1">
      <c r="A49" s="925" t="s">
        <v>435</v>
      </c>
      <c r="B49" s="926">
        <v>26519</v>
      </c>
      <c r="C49" s="1686">
        <v>787</v>
      </c>
      <c r="D49" s="927">
        <v>7877</v>
      </c>
      <c r="E49" s="927">
        <v>22511</v>
      </c>
      <c r="F49" s="927">
        <v>362</v>
      </c>
      <c r="G49" s="927">
        <v>67</v>
      </c>
      <c r="H49" s="927">
        <v>18</v>
      </c>
      <c r="I49" s="927">
        <v>35724</v>
      </c>
      <c r="J49" s="928">
        <v>93865</v>
      </c>
      <c r="K49" s="926">
        <v>6992</v>
      </c>
      <c r="L49" s="1686">
        <v>874</v>
      </c>
      <c r="M49" s="927">
        <v>319</v>
      </c>
      <c r="N49" s="927">
        <v>7514</v>
      </c>
      <c r="O49" s="927">
        <v>284</v>
      </c>
      <c r="P49" s="927">
        <v>208</v>
      </c>
      <c r="Q49" s="927">
        <v>9</v>
      </c>
      <c r="R49" s="927">
        <v>26207</v>
      </c>
      <c r="S49" s="928">
        <v>42407</v>
      </c>
      <c r="T49" s="908"/>
    </row>
    <row r="50" spans="1:20" s="909" customFormat="1" ht="20.25" customHeight="1">
      <c r="A50" s="925" t="s">
        <v>438</v>
      </c>
      <c r="B50" s="926">
        <v>26796</v>
      </c>
      <c r="C50" s="1686">
        <v>1047</v>
      </c>
      <c r="D50" s="927">
        <v>8098</v>
      </c>
      <c r="E50" s="927">
        <v>7490</v>
      </c>
      <c r="F50" s="927">
        <v>176</v>
      </c>
      <c r="G50" s="927">
        <v>25</v>
      </c>
      <c r="H50" s="927">
        <v>37</v>
      </c>
      <c r="I50" s="927">
        <v>14214</v>
      </c>
      <c r="J50" s="928">
        <v>57883</v>
      </c>
      <c r="K50" s="926">
        <v>5524</v>
      </c>
      <c r="L50" s="1686">
        <v>891</v>
      </c>
      <c r="M50" s="927">
        <v>227</v>
      </c>
      <c r="N50" s="927">
        <v>7860</v>
      </c>
      <c r="O50" s="927">
        <v>82</v>
      </c>
      <c r="P50" s="927">
        <v>80</v>
      </c>
      <c r="Q50" s="927">
        <v>8</v>
      </c>
      <c r="R50" s="927">
        <v>13666</v>
      </c>
      <c r="S50" s="928">
        <v>28338</v>
      </c>
      <c r="T50" s="908"/>
    </row>
    <row r="51" spans="1:20" s="909" customFormat="1" ht="20.25" customHeight="1">
      <c r="A51" s="932" t="s">
        <v>441</v>
      </c>
      <c r="B51" s="933">
        <v>58</v>
      </c>
      <c r="C51" s="1687">
        <v>23</v>
      </c>
      <c r="D51" s="934">
        <v>50</v>
      </c>
      <c r="E51" s="934">
        <v>51</v>
      </c>
      <c r="F51" s="934">
        <v>3</v>
      </c>
      <c r="G51" s="934">
        <v>0</v>
      </c>
      <c r="H51" s="934">
        <v>0</v>
      </c>
      <c r="I51" s="934">
        <v>113</v>
      </c>
      <c r="J51" s="935">
        <v>298</v>
      </c>
      <c r="K51" s="933">
        <v>172</v>
      </c>
      <c r="L51" s="1687">
        <v>13</v>
      </c>
      <c r="M51" s="934">
        <v>48</v>
      </c>
      <c r="N51" s="934">
        <v>78</v>
      </c>
      <c r="O51" s="934">
        <v>0</v>
      </c>
      <c r="P51" s="934">
        <v>0</v>
      </c>
      <c r="Q51" s="934">
        <v>0</v>
      </c>
      <c r="R51" s="934">
        <v>126</v>
      </c>
      <c r="S51" s="935">
        <v>437</v>
      </c>
      <c r="T51" s="908"/>
    </row>
    <row r="52" spans="1:20" s="909" customFormat="1" ht="19.5" customHeight="1">
      <c r="A52" s="936" t="s">
        <v>444</v>
      </c>
      <c r="B52" s="937">
        <v>1233</v>
      </c>
      <c r="C52" s="1688">
        <v>53</v>
      </c>
      <c r="D52" s="938">
        <v>2823</v>
      </c>
      <c r="E52" s="938">
        <v>40950</v>
      </c>
      <c r="F52" s="938">
        <v>1429</v>
      </c>
      <c r="G52" s="938">
        <v>0</v>
      </c>
      <c r="H52" s="938">
        <v>5323</v>
      </c>
      <c r="I52" s="938">
        <v>4814</v>
      </c>
      <c r="J52" s="939">
        <v>56625</v>
      </c>
      <c r="K52" s="937">
        <v>1682</v>
      </c>
      <c r="L52" s="1688">
        <v>30</v>
      </c>
      <c r="M52" s="938">
        <v>190</v>
      </c>
      <c r="N52" s="938">
        <v>790</v>
      </c>
      <c r="O52" s="938">
        <v>2084</v>
      </c>
      <c r="P52" s="938">
        <v>1</v>
      </c>
      <c r="Q52" s="938">
        <v>41</v>
      </c>
      <c r="R52" s="938">
        <v>7681</v>
      </c>
      <c r="S52" s="939">
        <v>12499</v>
      </c>
      <c r="T52" s="908"/>
    </row>
    <row r="53" spans="1:20" s="909" customFormat="1" ht="19.5" customHeight="1">
      <c r="A53" s="931" t="s">
        <v>448</v>
      </c>
      <c r="B53" s="926">
        <v>4390</v>
      </c>
      <c r="C53" s="1686">
        <v>660</v>
      </c>
      <c r="D53" s="927">
        <v>3076</v>
      </c>
      <c r="E53" s="927">
        <v>1437</v>
      </c>
      <c r="F53" s="927">
        <v>60</v>
      </c>
      <c r="G53" s="927">
        <v>0</v>
      </c>
      <c r="H53" s="927">
        <v>23</v>
      </c>
      <c r="I53" s="927">
        <v>5017</v>
      </c>
      <c r="J53" s="928">
        <v>14663</v>
      </c>
      <c r="K53" s="926">
        <v>3124</v>
      </c>
      <c r="L53" s="1686">
        <v>744</v>
      </c>
      <c r="M53" s="927">
        <v>451</v>
      </c>
      <c r="N53" s="927">
        <v>2455</v>
      </c>
      <c r="O53" s="927">
        <v>17</v>
      </c>
      <c r="P53" s="927">
        <v>0</v>
      </c>
      <c r="Q53" s="927">
        <v>7</v>
      </c>
      <c r="R53" s="927">
        <v>6928</v>
      </c>
      <c r="S53" s="928">
        <v>13726</v>
      </c>
      <c r="T53" s="908"/>
    </row>
    <row r="54" spans="1:20" s="909" customFormat="1" ht="19.5" customHeight="1">
      <c r="A54" s="931" t="s">
        <v>450</v>
      </c>
      <c r="B54" s="926">
        <v>1887</v>
      </c>
      <c r="C54" s="1686">
        <v>147</v>
      </c>
      <c r="D54" s="927">
        <v>1216</v>
      </c>
      <c r="E54" s="927">
        <v>4563</v>
      </c>
      <c r="F54" s="927">
        <v>35</v>
      </c>
      <c r="G54" s="927">
        <v>0</v>
      </c>
      <c r="H54" s="927">
        <v>13</v>
      </c>
      <c r="I54" s="927">
        <v>645</v>
      </c>
      <c r="J54" s="928">
        <v>8506</v>
      </c>
      <c r="K54" s="926">
        <v>976</v>
      </c>
      <c r="L54" s="1686">
        <v>100</v>
      </c>
      <c r="M54" s="927">
        <v>94</v>
      </c>
      <c r="N54" s="927">
        <v>847</v>
      </c>
      <c r="O54" s="927">
        <v>24</v>
      </c>
      <c r="P54" s="927">
        <v>0</v>
      </c>
      <c r="Q54" s="927">
        <v>3</v>
      </c>
      <c r="R54" s="927">
        <v>459</v>
      </c>
      <c r="S54" s="928">
        <v>2503</v>
      </c>
      <c r="T54" s="908"/>
    </row>
    <row r="55" spans="1:20" s="909" customFormat="1" ht="19.5" customHeight="1">
      <c r="A55" s="931" t="s">
        <v>647</v>
      </c>
      <c r="B55" s="926">
        <v>6</v>
      </c>
      <c r="C55" s="1686">
        <v>0</v>
      </c>
      <c r="D55" s="927">
        <v>71</v>
      </c>
      <c r="E55" s="927">
        <v>17</v>
      </c>
      <c r="F55" s="927">
        <v>3</v>
      </c>
      <c r="G55" s="927">
        <v>0</v>
      </c>
      <c r="H55" s="927">
        <v>1</v>
      </c>
      <c r="I55" s="927">
        <v>39</v>
      </c>
      <c r="J55" s="928">
        <v>137</v>
      </c>
      <c r="K55" s="926">
        <v>60</v>
      </c>
      <c r="L55" s="1686">
        <v>0</v>
      </c>
      <c r="M55" s="927">
        <v>5</v>
      </c>
      <c r="N55" s="927">
        <v>18</v>
      </c>
      <c r="O55" s="927">
        <v>8</v>
      </c>
      <c r="P55" s="927">
        <v>0</v>
      </c>
      <c r="Q55" s="927">
        <v>0</v>
      </c>
      <c r="R55" s="927">
        <v>41</v>
      </c>
      <c r="S55" s="928">
        <v>132</v>
      </c>
      <c r="T55" s="908"/>
    </row>
    <row r="56" spans="1:20" s="909" customFormat="1" ht="19.5" customHeight="1">
      <c r="A56" s="931" t="s">
        <v>455</v>
      </c>
      <c r="B56" s="926">
        <v>102834</v>
      </c>
      <c r="C56" s="1686">
        <v>954</v>
      </c>
      <c r="D56" s="927">
        <v>6823</v>
      </c>
      <c r="E56" s="927">
        <v>2398</v>
      </c>
      <c r="F56" s="927">
        <v>76</v>
      </c>
      <c r="G56" s="927">
        <v>0</v>
      </c>
      <c r="H56" s="927">
        <v>42</v>
      </c>
      <c r="I56" s="927">
        <v>19887</v>
      </c>
      <c r="J56" s="928">
        <v>133014</v>
      </c>
      <c r="K56" s="926">
        <v>9278</v>
      </c>
      <c r="L56" s="1686">
        <v>1004</v>
      </c>
      <c r="M56" s="927">
        <v>116</v>
      </c>
      <c r="N56" s="927">
        <v>2721</v>
      </c>
      <c r="O56" s="927">
        <v>24</v>
      </c>
      <c r="P56" s="927">
        <v>5</v>
      </c>
      <c r="Q56" s="927">
        <v>12</v>
      </c>
      <c r="R56" s="927">
        <v>17487</v>
      </c>
      <c r="S56" s="928">
        <v>30647</v>
      </c>
      <c r="T56" s="908"/>
    </row>
    <row r="57" spans="1:20" s="909" customFormat="1" ht="19.5" customHeight="1">
      <c r="A57" s="931" t="s">
        <v>628</v>
      </c>
      <c r="B57" s="926">
        <v>2595</v>
      </c>
      <c r="C57" s="1686">
        <v>3929</v>
      </c>
      <c r="D57" s="927">
        <v>4960</v>
      </c>
      <c r="E57" s="927">
        <v>4053</v>
      </c>
      <c r="F57" s="927">
        <v>279</v>
      </c>
      <c r="G57" s="927">
        <v>0</v>
      </c>
      <c r="H57" s="927">
        <v>76</v>
      </c>
      <c r="I57" s="927">
        <v>10839</v>
      </c>
      <c r="J57" s="928">
        <v>26731</v>
      </c>
      <c r="K57" s="926">
        <v>3161</v>
      </c>
      <c r="L57" s="1686">
        <v>4450</v>
      </c>
      <c r="M57" s="927">
        <v>8092</v>
      </c>
      <c r="N57" s="927">
        <v>6221</v>
      </c>
      <c r="O57" s="927">
        <v>480</v>
      </c>
      <c r="P57" s="927">
        <v>0</v>
      </c>
      <c r="Q57" s="927">
        <v>157</v>
      </c>
      <c r="R57" s="927">
        <v>10433</v>
      </c>
      <c r="S57" s="928">
        <v>32994</v>
      </c>
      <c r="T57" s="908"/>
    </row>
    <row r="58" spans="1:20" s="909" customFormat="1" ht="19.5" customHeight="1">
      <c r="A58" s="931" t="s">
        <v>463</v>
      </c>
      <c r="B58" s="926">
        <v>1374</v>
      </c>
      <c r="C58" s="1686">
        <v>246</v>
      </c>
      <c r="D58" s="927">
        <v>917</v>
      </c>
      <c r="E58" s="927">
        <v>633</v>
      </c>
      <c r="F58" s="927">
        <v>118</v>
      </c>
      <c r="G58" s="927">
        <v>0</v>
      </c>
      <c r="H58" s="927">
        <v>13</v>
      </c>
      <c r="I58" s="927">
        <v>824</v>
      </c>
      <c r="J58" s="928">
        <v>4125</v>
      </c>
      <c r="K58" s="926">
        <v>2620</v>
      </c>
      <c r="L58" s="1686">
        <v>259</v>
      </c>
      <c r="M58" s="927">
        <v>222</v>
      </c>
      <c r="N58" s="927">
        <v>615</v>
      </c>
      <c r="O58" s="927">
        <v>48</v>
      </c>
      <c r="P58" s="927">
        <v>0</v>
      </c>
      <c r="Q58" s="927">
        <v>2</v>
      </c>
      <c r="R58" s="927">
        <v>1037</v>
      </c>
      <c r="S58" s="928">
        <v>4803</v>
      </c>
      <c r="T58" s="908"/>
    </row>
    <row r="59" spans="1:20" s="909" customFormat="1" ht="39" customHeight="1">
      <c r="A59" s="941" t="s">
        <v>648</v>
      </c>
      <c r="B59" s="926">
        <v>6502</v>
      </c>
      <c r="C59" s="1686">
        <v>1919</v>
      </c>
      <c r="D59" s="927">
        <v>6889</v>
      </c>
      <c r="E59" s="927">
        <v>3224</v>
      </c>
      <c r="F59" s="927">
        <v>639</v>
      </c>
      <c r="G59" s="927">
        <v>0</v>
      </c>
      <c r="H59" s="927">
        <v>22</v>
      </c>
      <c r="I59" s="927">
        <v>3276</v>
      </c>
      <c r="J59" s="928">
        <v>22471</v>
      </c>
      <c r="K59" s="926">
        <v>6566</v>
      </c>
      <c r="L59" s="1686">
        <v>1644</v>
      </c>
      <c r="M59" s="927">
        <v>3461</v>
      </c>
      <c r="N59" s="927">
        <v>2766</v>
      </c>
      <c r="O59" s="927">
        <v>379</v>
      </c>
      <c r="P59" s="927">
        <v>0</v>
      </c>
      <c r="Q59" s="927">
        <v>28</v>
      </c>
      <c r="R59" s="927">
        <v>4527</v>
      </c>
      <c r="S59" s="928">
        <v>19371</v>
      </c>
      <c r="T59" s="908"/>
    </row>
    <row r="60" spans="1:20" s="909" customFormat="1" ht="25.5" customHeight="1">
      <c r="A60" s="931" t="s">
        <v>649</v>
      </c>
      <c r="B60" s="926">
        <v>5166</v>
      </c>
      <c r="C60" s="1686">
        <v>1425</v>
      </c>
      <c r="D60" s="927">
        <v>6964</v>
      </c>
      <c r="E60" s="927">
        <v>4671</v>
      </c>
      <c r="F60" s="927">
        <v>326</v>
      </c>
      <c r="G60" s="927">
        <v>0</v>
      </c>
      <c r="H60" s="927">
        <v>40</v>
      </c>
      <c r="I60" s="927">
        <v>714</v>
      </c>
      <c r="J60" s="928">
        <v>19306</v>
      </c>
      <c r="K60" s="926">
        <v>7522</v>
      </c>
      <c r="L60" s="1686">
        <v>1388</v>
      </c>
      <c r="M60" s="927">
        <v>8710</v>
      </c>
      <c r="N60" s="927">
        <v>8060</v>
      </c>
      <c r="O60" s="927">
        <v>186</v>
      </c>
      <c r="P60" s="927">
        <v>0</v>
      </c>
      <c r="Q60" s="927">
        <v>30</v>
      </c>
      <c r="R60" s="927">
        <v>717</v>
      </c>
      <c r="S60" s="928">
        <v>26613</v>
      </c>
      <c r="T60" s="908"/>
    </row>
    <row r="61" spans="1:20" s="909" customFormat="1" ht="19.5" customHeight="1">
      <c r="A61" s="931" t="s">
        <v>467</v>
      </c>
      <c r="B61" s="926">
        <v>278</v>
      </c>
      <c r="C61" s="1686">
        <v>348</v>
      </c>
      <c r="D61" s="927">
        <v>8949</v>
      </c>
      <c r="E61" s="927">
        <v>416</v>
      </c>
      <c r="F61" s="927">
        <v>120</v>
      </c>
      <c r="G61" s="927">
        <v>0</v>
      </c>
      <c r="H61" s="927">
        <v>11</v>
      </c>
      <c r="I61" s="927">
        <v>2061</v>
      </c>
      <c r="J61" s="928">
        <v>12183</v>
      </c>
      <c r="K61" s="926">
        <v>396</v>
      </c>
      <c r="L61" s="1686">
        <v>283</v>
      </c>
      <c r="M61" s="927">
        <v>119</v>
      </c>
      <c r="N61" s="927">
        <v>222</v>
      </c>
      <c r="O61" s="927">
        <v>81</v>
      </c>
      <c r="P61" s="927">
        <v>0</v>
      </c>
      <c r="Q61" s="927">
        <v>1</v>
      </c>
      <c r="R61" s="927">
        <v>1445</v>
      </c>
      <c r="S61" s="928">
        <v>2547</v>
      </c>
      <c r="T61" s="908"/>
    </row>
    <row r="62" spans="1:20" s="909" customFormat="1" ht="19.5" customHeight="1">
      <c r="A62" s="931" t="s">
        <v>471</v>
      </c>
      <c r="B62" s="926">
        <v>12935</v>
      </c>
      <c r="C62" s="1686">
        <v>12035</v>
      </c>
      <c r="D62" s="927">
        <v>15766</v>
      </c>
      <c r="E62" s="927">
        <v>8200</v>
      </c>
      <c r="F62" s="927">
        <v>811</v>
      </c>
      <c r="G62" s="927">
        <v>1</v>
      </c>
      <c r="H62" s="927">
        <v>213</v>
      </c>
      <c r="I62" s="927">
        <v>82411</v>
      </c>
      <c r="J62" s="928">
        <v>132372</v>
      </c>
      <c r="K62" s="926">
        <v>23625</v>
      </c>
      <c r="L62" s="1686">
        <v>15123</v>
      </c>
      <c r="M62" s="927">
        <v>23191</v>
      </c>
      <c r="N62" s="927">
        <v>11598</v>
      </c>
      <c r="O62" s="927">
        <v>1412</v>
      </c>
      <c r="P62" s="927">
        <v>1</v>
      </c>
      <c r="Q62" s="927">
        <v>42</v>
      </c>
      <c r="R62" s="927">
        <v>95166</v>
      </c>
      <c r="S62" s="928">
        <v>170158</v>
      </c>
      <c r="T62" s="908"/>
    </row>
    <row r="63" spans="1:20" s="909" customFormat="1" ht="19.5" customHeight="1">
      <c r="A63" s="931" t="s">
        <v>650</v>
      </c>
      <c r="B63" s="926">
        <v>461</v>
      </c>
      <c r="C63" s="1686">
        <v>435</v>
      </c>
      <c r="D63" s="927">
        <v>1214</v>
      </c>
      <c r="E63" s="927">
        <v>155</v>
      </c>
      <c r="F63" s="927">
        <v>28</v>
      </c>
      <c r="G63" s="927">
        <v>0</v>
      </c>
      <c r="H63" s="927">
        <v>2</v>
      </c>
      <c r="I63" s="927">
        <v>131119</v>
      </c>
      <c r="J63" s="928">
        <v>133414</v>
      </c>
      <c r="K63" s="926">
        <v>342</v>
      </c>
      <c r="L63" s="1686">
        <v>147</v>
      </c>
      <c r="M63" s="927">
        <v>326</v>
      </c>
      <c r="N63" s="927">
        <v>240</v>
      </c>
      <c r="O63" s="927">
        <v>30</v>
      </c>
      <c r="P63" s="927">
        <v>0</v>
      </c>
      <c r="Q63" s="927">
        <v>1</v>
      </c>
      <c r="R63" s="927">
        <v>129953</v>
      </c>
      <c r="S63" s="928">
        <v>131039</v>
      </c>
      <c r="T63" s="908"/>
    </row>
    <row r="64" spans="1:20" s="909" customFormat="1" ht="19.5" customHeight="1">
      <c r="A64" s="931" t="s">
        <v>473</v>
      </c>
      <c r="B64" s="926">
        <v>101729</v>
      </c>
      <c r="C64" s="1686">
        <v>603</v>
      </c>
      <c r="D64" s="927">
        <v>6240</v>
      </c>
      <c r="E64" s="927">
        <v>57299</v>
      </c>
      <c r="F64" s="927">
        <v>75</v>
      </c>
      <c r="G64" s="927">
        <v>0</v>
      </c>
      <c r="H64" s="927">
        <v>113</v>
      </c>
      <c r="I64" s="927">
        <v>14051</v>
      </c>
      <c r="J64" s="928">
        <v>180110</v>
      </c>
      <c r="K64" s="926">
        <v>19152</v>
      </c>
      <c r="L64" s="1686">
        <v>928</v>
      </c>
      <c r="M64" s="927">
        <v>790</v>
      </c>
      <c r="N64" s="927">
        <v>6690</v>
      </c>
      <c r="O64" s="927">
        <v>127</v>
      </c>
      <c r="P64" s="927">
        <v>0</v>
      </c>
      <c r="Q64" s="927">
        <v>325</v>
      </c>
      <c r="R64" s="927">
        <v>8625</v>
      </c>
      <c r="S64" s="928">
        <v>36637</v>
      </c>
      <c r="T64" s="908"/>
    </row>
    <row r="65" spans="1:20" s="909" customFormat="1" ht="19.5" customHeight="1">
      <c r="A65" s="931" t="s">
        <v>474</v>
      </c>
      <c r="B65" s="926">
        <v>8156</v>
      </c>
      <c r="C65" s="1686">
        <v>2657</v>
      </c>
      <c r="D65" s="927">
        <v>17784</v>
      </c>
      <c r="E65" s="927">
        <v>5795</v>
      </c>
      <c r="F65" s="927">
        <v>563</v>
      </c>
      <c r="G65" s="927">
        <v>0</v>
      </c>
      <c r="H65" s="927">
        <v>60</v>
      </c>
      <c r="I65" s="927">
        <v>3376</v>
      </c>
      <c r="J65" s="928">
        <v>38391</v>
      </c>
      <c r="K65" s="926">
        <v>11076</v>
      </c>
      <c r="L65" s="1686">
        <v>2463</v>
      </c>
      <c r="M65" s="927">
        <v>5350</v>
      </c>
      <c r="N65" s="927">
        <v>5522</v>
      </c>
      <c r="O65" s="927">
        <v>491</v>
      </c>
      <c r="P65" s="927">
        <v>0</v>
      </c>
      <c r="Q65" s="927">
        <v>93</v>
      </c>
      <c r="R65" s="927">
        <v>4848</v>
      </c>
      <c r="S65" s="928">
        <v>29843</v>
      </c>
      <c r="T65" s="908"/>
    </row>
    <row r="66" spans="1:20" s="909" customFormat="1" ht="19.5" customHeight="1">
      <c r="A66" s="931" t="s">
        <v>651</v>
      </c>
      <c r="B66" s="926">
        <v>74</v>
      </c>
      <c r="C66" s="1686">
        <v>69</v>
      </c>
      <c r="D66" s="927">
        <v>593</v>
      </c>
      <c r="E66" s="927">
        <v>356</v>
      </c>
      <c r="F66" s="927">
        <v>58</v>
      </c>
      <c r="G66" s="927">
        <v>0</v>
      </c>
      <c r="H66" s="927">
        <v>3</v>
      </c>
      <c r="I66" s="927">
        <v>670</v>
      </c>
      <c r="J66" s="928">
        <v>1823</v>
      </c>
      <c r="K66" s="926">
        <v>389</v>
      </c>
      <c r="L66" s="1686">
        <v>53</v>
      </c>
      <c r="M66" s="927">
        <v>52</v>
      </c>
      <c r="N66" s="927">
        <v>304</v>
      </c>
      <c r="O66" s="927">
        <v>53</v>
      </c>
      <c r="P66" s="927">
        <v>0</v>
      </c>
      <c r="Q66" s="927">
        <v>0</v>
      </c>
      <c r="R66" s="927">
        <v>808</v>
      </c>
      <c r="S66" s="928">
        <v>1659</v>
      </c>
      <c r="T66" s="908"/>
    </row>
    <row r="67" spans="1:20" s="909" customFormat="1" ht="24.75" customHeight="1">
      <c r="A67" s="931" t="s">
        <v>478</v>
      </c>
      <c r="B67" s="926">
        <v>3860</v>
      </c>
      <c r="C67" s="1686">
        <v>868</v>
      </c>
      <c r="D67" s="927">
        <v>1371</v>
      </c>
      <c r="E67" s="927">
        <v>1310</v>
      </c>
      <c r="F67" s="927">
        <v>52</v>
      </c>
      <c r="G67" s="927">
        <v>0</v>
      </c>
      <c r="H67" s="927">
        <v>8</v>
      </c>
      <c r="I67" s="927">
        <v>2405</v>
      </c>
      <c r="J67" s="928">
        <v>9874</v>
      </c>
      <c r="K67" s="926">
        <v>4492</v>
      </c>
      <c r="L67" s="1686">
        <v>756</v>
      </c>
      <c r="M67" s="927">
        <v>640</v>
      </c>
      <c r="N67" s="927">
        <v>848</v>
      </c>
      <c r="O67" s="927">
        <v>45</v>
      </c>
      <c r="P67" s="927">
        <v>0</v>
      </c>
      <c r="Q67" s="927">
        <v>12</v>
      </c>
      <c r="R67" s="927">
        <v>1913</v>
      </c>
      <c r="S67" s="928">
        <v>8706</v>
      </c>
      <c r="T67" s="908"/>
    </row>
    <row r="68" spans="1:20" s="909" customFormat="1" ht="19.5" customHeight="1">
      <c r="A68" s="931" t="s">
        <v>480</v>
      </c>
      <c r="B68" s="926">
        <v>2448</v>
      </c>
      <c r="C68" s="1686">
        <v>204</v>
      </c>
      <c r="D68" s="927">
        <v>2582</v>
      </c>
      <c r="E68" s="927">
        <v>877</v>
      </c>
      <c r="F68" s="927">
        <v>72</v>
      </c>
      <c r="G68" s="927">
        <v>0</v>
      </c>
      <c r="H68" s="927">
        <v>14</v>
      </c>
      <c r="I68" s="927">
        <v>1210</v>
      </c>
      <c r="J68" s="928">
        <v>7407</v>
      </c>
      <c r="K68" s="926">
        <v>5529</v>
      </c>
      <c r="L68" s="1686">
        <v>318</v>
      </c>
      <c r="M68" s="927">
        <v>3249</v>
      </c>
      <c r="N68" s="927">
        <v>1531</v>
      </c>
      <c r="O68" s="927">
        <v>163</v>
      </c>
      <c r="P68" s="927">
        <v>0</v>
      </c>
      <c r="Q68" s="927">
        <v>12</v>
      </c>
      <c r="R68" s="927">
        <v>1545</v>
      </c>
      <c r="S68" s="928">
        <v>12347</v>
      </c>
      <c r="T68" s="908"/>
    </row>
    <row r="69" spans="1:20" s="909" customFormat="1" ht="19.5" customHeight="1">
      <c r="A69" s="931" t="s">
        <v>481</v>
      </c>
      <c r="B69" s="926">
        <v>2895</v>
      </c>
      <c r="C69" s="1686">
        <v>393</v>
      </c>
      <c r="D69" s="927">
        <v>2249</v>
      </c>
      <c r="E69" s="927">
        <v>1406</v>
      </c>
      <c r="F69" s="927">
        <v>28</v>
      </c>
      <c r="G69" s="927">
        <v>0</v>
      </c>
      <c r="H69" s="927">
        <v>47</v>
      </c>
      <c r="I69" s="927">
        <v>1290</v>
      </c>
      <c r="J69" s="928">
        <v>8308</v>
      </c>
      <c r="K69" s="926">
        <v>3608</v>
      </c>
      <c r="L69" s="1686">
        <v>433</v>
      </c>
      <c r="M69" s="927">
        <v>303</v>
      </c>
      <c r="N69" s="927">
        <v>2120</v>
      </c>
      <c r="O69" s="927">
        <v>17</v>
      </c>
      <c r="P69" s="927">
        <v>0</v>
      </c>
      <c r="Q69" s="927">
        <v>2</v>
      </c>
      <c r="R69" s="927">
        <v>1298</v>
      </c>
      <c r="S69" s="928">
        <v>7781</v>
      </c>
      <c r="T69" s="908"/>
    </row>
    <row r="70" spans="1:20" s="909" customFormat="1" ht="19.5" customHeight="1">
      <c r="A70" s="925" t="s">
        <v>485</v>
      </c>
      <c r="B70" s="926">
        <v>64181</v>
      </c>
      <c r="C70" s="1686">
        <v>209</v>
      </c>
      <c r="D70" s="927">
        <v>15529</v>
      </c>
      <c r="E70" s="927">
        <v>14225</v>
      </c>
      <c r="F70" s="927">
        <v>73</v>
      </c>
      <c r="G70" s="927">
        <v>3</v>
      </c>
      <c r="H70" s="927">
        <v>37</v>
      </c>
      <c r="I70" s="927">
        <v>11327</v>
      </c>
      <c r="J70" s="928">
        <v>105584</v>
      </c>
      <c r="K70" s="926">
        <v>6515</v>
      </c>
      <c r="L70" s="1686">
        <v>674</v>
      </c>
      <c r="M70" s="927">
        <v>133</v>
      </c>
      <c r="N70" s="927">
        <v>11274</v>
      </c>
      <c r="O70" s="927">
        <v>140</v>
      </c>
      <c r="P70" s="927">
        <v>5</v>
      </c>
      <c r="Q70" s="927">
        <v>5</v>
      </c>
      <c r="R70" s="927">
        <v>12680</v>
      </c>
      <c r="S70" s="928">
        <v>31426</v>
      </c>
      <c r="T70" s="908"/>
    </row>
    <row r="71" spans="1:20" s="909" customFormat="1" ht="19.5" customHeight="1">
      <c r="A71" s="931" t="s">
        <v>489</v>
      </c>
      <c r="B71" s="926">
        <v>3511</v>
      </c>
      <c r="C71" s="1686">
        <v>1277</v>
      </c>
      <c r="D71" s="927">
        <v>7925</v>
      </c>
      <c r="E71" s="927">
        <v>1386</v>
      </c>
      <c r="F71" s="927">
        <v>382</v>
      </c>
      <c r="G71" s="927">
        <v>0</v>
      </c>
      <c r="H71" s="927">
        <v>357</v>
      </c>
      <c r="I71" s="927">
        <v>1210</v>
      </c>
      <c r="J71" s="928">
        <v>16048</v>
      </c>
      <c r="K71" s="926">
        <v>2442</v>
      </c>
      <c r="L71" s="1686">
        <v>659</v>
      </c>
      <c r="M71" s="927">
        <v>616</v>
      </c>
      <c r="N71" s="927">
        <v>333</v>
      </c>
      <c r="O71" s="927">
        <v>351</v>
      </c>
      <c r="P71" s="927">
        <v>0</v>
      </c>
      <c r="Q71" s="927">
        <v>10</v>
      </c>
      <c r="R71" s="927">
        <v>1044</v>
      </c>
      <c r="S71" s="928">
        <v>5455</v>
      </c>
      <c r="T71" s="908"/>
    </row>
    <row r="72" spans="1:20" s="909" customFormat="1" ht="26.25" customHeight="1">
      <c r="A72" s="931" t="s">
        <v>652</v>
      </c>
      <c r="B72" s="926">
        <v>1332</v>
      </c>
      <c r="C72" s="1686">
        <v>129</v>
      </c>
      <c r="D72" s="927">
        <v>1615</v>
      </c>
      <c r="E72" s="927">
        <v>46843</v>
      </c>
      <c r="F72" s="927">
        <v>89</v>
      </c>
      <c r="G72" s="927">
        <v>11</v>
      </c>
      <c r="H72" s="927">
        <v>178</v>
      </c>
      <c r="I72" s="927">
        <v>24018</v>
      </c>
      <c r="J72" s="928">
        <v>74215</v>
      </c>
      <c r="K72" s="926">
        <v>4779</v>
      </c>
      <c r="L72" s="1686">
        <v>249</v>
      </c>
      <c r="M72" s="927">
        <v>351</v>
      </c>
      <c r="N72" s="927">
        <v>6108</v>
      </c>
      <c r="O72" s="927">
        <v>172</v>
      </c>
      <c r="P72" s="927">
        <v>35</v>
      </c>
      <c r="Q72" s="927">
        <v>9</v>
      </c>
      <c r="R72" s="927">
        <v>23145</v>
      </c>
      <c r="S72" s="928">
        <v>34848</v>
      </c>
      <c r="T72" s="908"/>
    </row>
    <row r="73" spans="1:20" s="909" customFormat="1" ht="19.5" customHeight="1">
      <c r="A73" s="932" t="s">
        <v>630</v>
      </c>
      <c r="B73" s="933">
        <v>16605</v>
      </c>
      <c r="C73" s="1687">
        <v>2769</v>
      </c>
      <c r="D73" s="934">
        <v>20160</v>
      </c>
      <c r="E73" s="934">
        <v>489037</v>
      </c>
      <c r="F73" s="934">
        <v>14736</v>
      </c>
      <c r="G73" s="934">
        <v>2</v>
      </c>
      <c r="H73" s="934">
        <v>514</v>
      </c>
      <c r="I73" s="934">
        <v>58874</v>
      </c>
      <c r="J73" s="935">
        <v>602697</v>
      </c>
      <c r="K73" s="933">
        <v>32610</v>
      </c>
      <c r="L73" s="1687">
        <v>2991</v>
      </c>
      <c r="M73" s="934">
        <v>52196</v>
      </c>
      <c r="N73" s="934">
        <v>790094</v>
      </c>
      <c r="O73" s="934">
        <v>38992</v>
      </c>
      <c r="P73" s="934">
        <v>5</v>
      </c>
      <c r="Q73" s="934">
        <v>583</v>
      </c>
      <c r="R73" s="934">
        <v>63128</v>
      </c>
      <c r="S73" s="935">
        <v>980599</v>
      </c>
      <c r="T73" s="908"/>
    </row>
    <row r="74" spans="1:20" s="909" customFormat="1">
      <c r="A74" s="910"/>
      <c r="B74" s="910"/>
      <c r="C74" s="910"/>
      <c r="D74" s="910"/>
      <c r="E74" s="910"/>
      <c r="F74" s="910"/>
      <c r="G74" s="910"/>
      <c r="H74" s="910"/>
      <c r="I74" s="910"/>
      <c r="J74" s="911"/>
      <c r="K74" s="910"/>
      <c r="L74" s="910"/>
      <c r="M74" s="910"/>
      <c r="N74" s="910"/>
      <c r="O74" s="910"/>
      <c r="P74" s="910"/>
      <c r="Q74" s="910"/>
      <c r="R74" s="910"/>
      <c r="S74" s="911"/>
      <c r="T74" s="908"/>
    </row>
    <row r="75" spans="1:20" s="943" customFormat="1" ht="16.5">
      <c r="A75" s="942"/>
      <c r="B75" s="942"/>
      <c r="C75" s="942"/>
      <c r="D75" s="942"/>
      <c r="E75" s="942"/>
      <c r="F75" s="942"/>
      <c r="G75" s="942"/>
      <c r="H75" s="942"/>
      <c r="I75" s="942"/>
      <c r="J75" s="942"/>
      <c r="K75" s="942"/>
      <c r="L75" s="942"/>
      <c r="M75" s="942"/>
      <c r="N75" s="942"/>
      <c r="O75" s="942"/>
      <c r="P75" s="942"/>
      <c r="Q75" s="942"/>
      <c r="R75" s="942"/>
      <c r="S75" s="942"/>
    </row>
    <row r="76" spans="1:20" s="943" customFormat="1" ht="16.5">
      <c r="A76" s="942"/>
      <c r="B76" s="942"/>
      <c r="C76" s="942"/>
      <c r="D76" s="942"/>
      <c r="E76" s="942"/>
      <c r="F76" s="942"/>
      <c r="G76" s="942"/>
      <c r="H76" s="942"/>
      <c r="I76" s="942"/>
      <c r="J76" s="942"/>
      <c r="K76" s="942"/>
      <c r="L76" s="942"/>
      <c r="M76" s="942"/>
      <c r="N76" s="942"/>
      <c r="O76" s="942"/>
      <c r="P76" s="942"/>
      <c r="Q76" s="942"/>
      <c r="R76" s="942"/>
      <c r="S76" s="942"/>
    </row>
    <row r="77" spans="1:20" s="943" customFormat="1" ht="16.5">
      <c r="A77" s="942"/>
      <c r="B77" s="942"/>
      <c r="C77" s="942"/>
      <c r="D77" s="942"/>
      <c r="E77" s="942"/>
      <c r="F77" s="942"/>
      <c r="G77" s="942"/>
      <c r="H77" s="942"/>
      <c r="I77" s="942"/>
      <c r="J77" s="942"/>
      <c r="K77" s="942"/>
      <c r="L77" s="942"/>
      <c r="M77" s="942"/>
      <c r="N77" s="942"/>
      <c r="O77" s="942"/>
      <c r="P77" s="942"/>
      <c r="Q77" s="942"/>
      <c r="R77" s="942"/>
      <c r="S77" s="942"/>
    </row>
    <row r="78" spans="1:20" s="909" customFormat="1">
      <c r="A78" s="910"/>
      <c r="B78" s="910"/>
      <c r="C78" s="910"/>
      <c r="D78" s="910"/>
      <c r="E78" s="910"/>
      <c r="F78" s="910"/>
      <c r="G78" s="910"/>
      <c r="H78" s="910"/>
      <c r="I78" s="910"/>
      <c r="J78" s="911"/>
      <c r="K78" s="910"/>
      <c r="L78" s="910"/>
      <c r="M78" s="910"/>
      <c r="N78" s="910"/>
      <c r="O78" s="910"/>
      <c r="P78" s="910"/>
      <c r="Q78" s="910"/>
      <c r="R78" s="910"/>
      <c r="S78" s="911"/>
      <c r="T78" s="908"/>
    </row>
    <row r="79" spans="1:20" s="909" customFormat="1">
      <c r="A79" s="910"/>
      <c r="B79" s="910"/>
      <c r="C79" s="910"/>
      <c r="D79" s="910"/>
      <c r="E79" s="910"/>
      <c r="F79" s="910"/>
      <c r="G79" s="910"/>
      <c r="H79" s="910"/>
      <c r="I79" s="910"/>
      <c r="J79" s="911"/>
      <c r="K79" s="910"/>
      <c r="L79" s="910"/>
      <c r="M79" s="910"/>
      <c r="N79" s="910"/>
      <c r="O79" s="910"/>
      <c r="P79" s="910"/>
      <c r="Q79" s="910"/>
      <c r="R79" s="910"/>
      <c r="S79" s="911"/>
      <c r="T79" s="908"/>
    </row>
    <row r="80" spans="1:20" s="909" customFormat="1">
      <c r="A80" s="910"/>
      <c r="B80" s="910"/>
      <c r="C80" s="910"/>
      <c r="D80" s="910"/>
      <c r="E80" s="910"/>
      <c r="F80" s="910"/>
      <c r="G80" s="910"/>
      <c r="H80" s="910"/>
      <c r="I80" s="910"/>
      <c r="J80" s="911"/>
      <c r="K80" s="910"/>
      <c r="L80" s="910"/>
      <c r="M80" s="910"/>
      <c r="N80" s="910"/>
      <c r="O80" s="910"/>
      <c r="P80" s="910"/>
      <c r="Q80" s="910"/>
      <c r="R80" s="910"/>
      <c r="S80" s="911"/>
      <c r="T80" s="908"/>
    </row>
    <row r="81" spans="1:20" s="909" customFormat="1">
      <c r="A81" s="910"/>
      <c r="B81" s="910"/>
      <c r="C81" s="910"/>
      <c r="D81" s="910"/>
      <c r="E81" s="910"/>
      <c r="F81" s="910"/>
      <c r="G81" s="910"/>
      <c r="H81" s="910"/>
      <c r="I81" s="910"/>
      <c r="J81" s="911"/>
      <c r="K81" s="910"/>
      <c r="L81" s="910"/>
      <c r="M81" s="910"/>
      <c r="N81" s="910"/>
      <c r="O81" s="910"/>
      <c r="P81" s="910"/>
      <c r="Q81" s="910"/>
      <c r="R81" s="910"/>
      <c r="S81" s="911"/>
      <c r="T81" s="908"/>
    </row>
    <row r="82" spans="1:20" s="909" customFormat="1">
      <c r="A82" s="910"/>
      <c r="B82" s="910"/>
      <c r="C82" s="910"/>
      <c r="D82" s="910"/>
      <c r="E82" s="910"/>
      <c r="F82" s="910"/>
      <c r="G82" s="910"/>
      <c r="H82" s="910"/>
      <c r="I82" s="910"/>
      <c r="J82" s="911"/>
      <c r="K82" s="910"/>
      <c r="L82" s="910"/>
      <c r="M82" s="910"/>
      <c r="N82" s="910"/>
      <c r="O82" s="910"/>
      <c r="P82" s="910"/>
      <c r="Q82" s="910"/>
      <c r="R82" s="910"/>
      <c r="S82" s="911"/>
      <c r="T82" s="908"/>
    </row>
    <row r="83" spans="1:20" s="909" customFormat="1">
      <c r="A83" s="910"/>
      <c r="B83" s="910"/>
      <c r="C83" s="910"/>
      <c r="D83" s="910"/>
      <c r="E83" s="910"/>
      <c r="F83" s="910"/>
      <c r="G83" s="910"/>
      <c r="H83" s="910"/>
      <c r="I83" s="910"/>
      <c r="J83" s="911"/>
      <c r="K83" s="910"/>
      <c r="L83" s="910"/>
      <c r="M83" s="910"/>
      <c r="N83" s="910"/>
      <c r="O83" s="910"/>
      <c r="P83" s="910"/>
      <c r="Q83" s="910"/>
      <c r="R83" s="910"/>
      <c r="S83" s="911"/>
      <c r="T83" s="908"/>
    </row>
    <row r="84" spans="1:20" s="909" customFormat="1">
      <c r="A84" s="910"/>
      <c r="B84" s="910"/>
      <c r="C84" s="910"/>
      <c r="D84" s="910"/>
      <c r="E84" s="910"/>
      <c r="F84" s="910"/>
      <c r="G84" s="910"/>
      <c r="H84" s="910"/>
      <c r="I84" s="910"/>
      <c r="J84" s="911"/>
      <c r="K84" s="910"/>
      <c r="L84" s="910"/>
      <c r="M84" s="910"/>
      <c r="N84" s="910"/>
      <c r="O84" s="910"/>
      <c r="P84" s="910"/>
      <c r="Q84" s="910"/>
      <c r="R84" s="910"/>
      <c r="S84" s="911"/>
      <c r="T84" s="908"/>
    </row>
    <row r="85" spans="1:20" s="909" customFormat="1">
      <c r="A85" s="910"/>
      <c r="B85" s="910"/>
      <c r="C85" s="910"/>
      <c r="D85" s="910"/>
      <c r="E85" s="910"/>
      <c r="F85" s="910"/>
      <c r="G85" s="910"/>
      <c r="H85" s="910"/>
      <c r="I85" s="910"/>
      <c r="J85" s="911"/>
      <c r="K85" s="910"/>
      <c r="L85" s="910"/>
      <c r="M85" s="910"/>
      <c r="N85" s="910"/>
      <c r="O85" s="910"/>
      <c r="P85" s="910"/>
      <c r="Q85" s="910"/>
      <c r="R85" s="910"/>
      <c r="S85" s="911"/>
      <c r="T85" s="908"/>
    </row>
    <row r="86" spans="1:20" s="909" customFormat="1">
      <c r="A86" s="910"/>
      <c r="B86" s="910"/>
      <c r="C86" s="910"/>
      <c r="D86" s="910"/>
      <c r="E86" s="910"/>
      <c r="F86" s="910"/>
      <c r="G86" s="910"/>
      <c r="H86" s="910"/>
      <c r="I86" s="910"/>
      <c r="J86" s="911"/>
      <c r="K86" s="910"/>
      <c r="L86" s="910"/>
      <c r="M86" s="910"/>
      <c r="N86" s="910"/>
      <c r="O86" s="910"/>
      <c r="P86" s="910"/>
      <c r="Q86" s="910"/>
      <c r="R86" s="910"/>
      <c r="S86" s="911"/>
      <c r="T86" s="908"/>
    </row>
    <row r="87" spans="1:20" s="909" customFormat="1">
      <c r="A87" s="910"/>
      <c r="B87" s="910"/>
      <c r="C87" s="910"/>
      <c r="D87" s="910"/>
      <c r="E87" s="910"/>
      <c r="F87" s="910"/>
      <c r="G87" s="910"/>
      <c r="H87" s="910"/>
      <c r="I87" s="910"/>
      <c r="J87" s="911"/>
      <c r="K87" s="910"/>
      <c r="L87" s="910"/>
      <c r="M87" s="910"/>
      <c r="N87" s="910"/>
      <c r="O87" s="910"/>
      <c r="P87" s="910"/>
      <c r="Q87" s="910"/>
      <c r="R87" s="910"/>
      <c r="S87" s="911"/>
      <c r="T87" s="908"/>
    </row>
    <row r="88" spans="1:20" s="909" customFormat="1">
      <c r="A88" s="910"/>
      <c r="B88" s="910"/>
      <c r="C88" s="910"/>
      <c r="D88" s="910"/>
      <c r="E88" s="910"/>
      <c r="F88" s="910"/>
      <c r="G88" s="910"/>
      <c r="H88" s="910"/>
      <c r="I88" s="910"/>
      <c r="J88" s="911"/>
      <c r="K88" s="910"/>
      <c r="L88" s="910"/>
      <c r="M88" s="910"/>
      <c r="N88" s="910"/>
      <c r="O88" s="910"/>
      <c r="P88" s="910"/>
      <c r="Q88" s="910"/>
      <c r="R88" s="910"/>
      <c r="S88" s="911"/>
      <c r="T88" s="908"/>
    </row>
    <row r="89" spans="1:20" s="909" customFormat="1">
      <c r="A89" s="910"/>
      <c r="B89" s="910"/>
      <c r="C89" s="910"/>
      <c r="D89" s="910"/>
      <c r="E89" s="910"/>
      <c r="F89" s="910"/>
      <c r="G89" s="910"/>
      <c r="H89" s="910"/>
      <c r="I89" s="910"/>
      <c r="J89" s="911"/>
      <c r="K89" s="910"/>
      <c r="L89" s="910"/>
      <c r="M89" s="910"/>
      <c r="N89" s="910"/>
      <c r="O89" s="910"/>
      <c r="P89" s="910"/>
      <c r="Q89" s="910"/>
      <c r="R89" s="910"/>
      <c r="S89" s="911"/>
      <c r="T89" s="908"/>
    </row>
    <row r="90" spans="1:20" s="909" customFormat="1">
      <c r="A90" s="910"/>
      <c r="B90" s="910"/>
      <c r="C90" s="910"/>
      <c r="D90" s="910"/>
      <c r="E90" s="910"/>
      <c r="F90" s="910"/>
      <c r="G90" s="910"/>
      <c r="H90" s="910"/>
      <c r="I90" s="910"/>
      <c r="J90" s="911"/>
      <c r="K90" s="910"/>
      <c r="L90" s="910"/>
      <c r="M90" s="910"/>
      <c r="N90" s="910"/>
      <c r="O90" s="910"/>
      <c r="P90" s="910"/>
      <c r="Q90" s="910"/>
      <c r="R90" s="910"/>
      <c r="S90" s="911"/>
      <c r="T90" s="908"/>
    </row>
    <row r="91" spans="1:20" s="909" customFormat="1">
      <c r="A91" s="910"/>
      <c r="B91" s="910"/>
      <c r="C91" s="910"/>
      <c r="D91" s="910"/>
      <c r="E91" s="910"/>
      <c r="F91" s="910"/>
      <c r="G91" s="910"/>
      <c r="H91" s="910"/>
      <c r="I91" s="910"/>
      <c r="J91" s="911"/>
      <c r="K91" s="910"/>
      <c r="L91" s="910"/>
      <c r="M91" s="910"/>
      <c r="N91" s="910"/>
      <c r="O91" s="910"/>
      <c r="P91" s="910"/>
      <c r="Q91" s="910"/>
      <c r="R91" s="910"/>
      <c r="S91" s="911"/>
      <c r="T91" s="908"/>
    </row>
    <row r="92" spans="1:20" s="909" customFormat="1">
      <c r="A92" s="910"/>
      <c r="B92" s="910"/>
      <c r="C92" s="910"/>
      <c r="D92" s="910"/>
      <c r="E92" s="910"/>
      <c r="F92" s="910"/>
      <c r="G92" s="910"/>
      <c r="H92" s="910"/>
      <c r="I92" s="910"/>
      <c r="J92" s="911"/>
      <c r="K92" s="910"/>
      <c r="L92" s="910"/>
      <c r="M92" s="910"/>
      <c r="N92" s="910"/>
      <c r="O92" s="910"/>
      <c r="P92" s="910"/>
      <c r="Q92" s="910"/>
      <c r="R92" s="910"/>
      <c r="S92" s="911"/>
      <c r="T92" s="908"/>
    </row>
    <row r="93" spans="1:20" s="909" customFormat="1">
      <c r="A93" s="910"/>
      <c r="B93" s="910"/>
      <c r="C93" s="910"/>
      <c r="D93" s="910"/>
      <c r="E93" s="910"/>
      <c r="F93" s="910"/>
      <c r="G93" s="910"/>
      <c r="H93" s="910"/>
      <c r="I93" s="910"/>
      <c r="J93" s="911"/>
      <c r="K93" s="910"/>
      <c r="L93" s="910"/>
      <c r="M93" s="910"/>
      <c r="N93" s="910"/>
      <c r="O93" s="910"/>
      <c r="P93" s="910"/>
      <c r="Q93" s="910"/>
      <c r="R93" s="910"/>
      <c r="S93" s="911"/>
      <c r="T93" s="908"/>
    </row>
    <row r="94" spans="1:20" s="909" customFormat="1">
      <c r="A94" s="910"/>
      <c r="B94" s="910"/>
      <c r="C94" s="910"/>
      <c r="D94" s="910"/>
      <c r="E94" s="910"/>
      <c r="F94" s="910"/>
      <c r="G94" s="910"/>
      <c r="H94" s="910"/>
      <c r="I94" s="910"/>
      <c r="J94" s="911"/>
      <c r="K94" s="910"/>
      <c r="L94" s="910"/>
      <c r="M94" s="910"/>
      <c r="N94" s="910"/>
      <c r="O94" s="910"/>
      <c r="P94" s="910"/>
      <c r="Q94" s="910"/>
      <c r="R94" s="910"/>
      <c r="S94" s="911"/>
      <c r="T94" s="908"/>
    </row>
    <row r="95" spans="1:20" s="909" customFormat="1">
      <c r="A95" s="910"/>
      <c r="B95" s="910"/>
      <c r="C95" s="910"/>
      <c r="D95" s="910"/>
      <c r="E95" s="910"/>
      <c r="F95" s="910"/>
      <c r="G95" s="910"/>
      <c r="H95" s="910"/>
      <c r="I95" s="910"/>
      <c r="J95" s="911"/>
      <c r="K95" s="910"/>
      <c r="L95" s="910"/>
      <c r="M95" s="910"/>
      <c r="N95" s="910"/>
      <c r="O95" s="910"/>
      <c r="P95" s="910"/>
      <c r="Q95" s="910"/>
      <c r="R95" s="910"/>
      <c r="S95" s="911"/>
      <c r="T95" s="908"/>
    </row>
    <row r="96" spans="1:20" s="909" customFormat="1">
      <c r="A96" s="910"/>
      <c r="B96" s="910"/>
      <c r="C96" s="910"/>
      <c r="D96" s="910"/>
      <c r="E96" s="910"/>
      <c r="F96" s="910"/>
      <c r="G96" s="910"/>
      <c r="H96" s="910"/>
      <c r="I96" s="910"/>
      <c r="J96" s="911"/>
      <c r="K96" s="910"/>
      <c r="L96" s="910"/>
      <c r="M96" s="910"/>
      <c r="N96" s="910"/>
      <c r="O96" s="910"/>
      <c r="P96" s="910"/>
      <c r="Q96" s="910"/>
      <c r="R96" s="910"/>
      <c r="S96" s="911"/>
      <c r="T96" s="908"/>
    </row>
    <row r="97" spans="1:20" s="909" customFormat="1">
      <c r="A97" s="910"/>
      <c r="B97" s="910"/>
      <c r="C97" s="910"/>
      <c r="D97" s="910"/>
      <c r="E97" s="910"/>
      <c r="F97" s="910"/>
      <c r="G97" s="910"/>
      <c r="H97" s="910"/>
      <c r="I97" s="910"/>
      <c r="J97" s="911"/>
      <c r="K97" s="910"/>
      <c r="L97" s="910"/>
      <c r="M97" s="910"/>
      <c r="N97" s="910"/>
      <c r="O97" s="910"/>
      <c r="P97" s="910"/>
      <c r="Q97" s="910"/>
      <c r="R97" s="910"/>
      <c r="S97" s="911"/>
      <c r="T97" s="908"/>
    </row>
    <row r="98" spans="1:20" s="909" customFormat="1">
      <c r="A98" s="910"/>
      <c r="B98" s="910"/>
      <c r="C98" s="910"/>
      <c r="D98" s="910"/>
      <c r="E98" s="910"/>
      <c r="F98" s="910"/>
      <c r="G98" s="910"/>
      <c r="H98" s="910"/>
      <c r="I98" s="910"/>
      <c r="J98" s="911"/>
      <c r="K98" s="910"/>
      <c r="L98" s="910"/>
      <c r="M98" s="910"/>
      <c r="N98" s="910"/>
      <c r="O98" s="910"/>
      <c r="P98" s="910"/>
      <c r="Q98" s="910"/>
      <c r="R98" s="910"/>
      <c r="S98" s="911"/>
      <c r="T98" s="908"/>
    </row>
    <row r="99" spans="1:20" s="909" customFormat="1">
      <c r="A99" s="910"/>
      <c r="B99" s="910"/>
      <c r="C99" s="910"/>
      <c r="D99" s="910"/>
      <c r="E99" s="910"/>
      <c r="F99" s="910"/>
      <c r="G99" s="910"/>
      <c r="H99" s="910"/>
      <c r="I99" s="910"/>
      <c r="J99" s="911"/>
      <c r="K99" s="910"/>
      <c r="L99" s="910"/>
      <c r="M99" s="910"/>
      <c r="N99" s="910"/>
      <c r="O99" s="910"/>
      <c r="P99" s="910"/>
      <c r="Q99" s="910"/>
      <c r="R99" s="910"/>
      <c r="S99" s="911"/>
      <c r="T99" s="908"/>
    </row>
    <row r="100" spans="1:20" s="909" customFormat="1">
      <c r="A100" s="910"/>
      <c r="B100" s="910"/>
      <c r="C100" s="910"/>
      <c r="D100" s="910"/>
      <c r="E100" s="910"/>
      <c r="F100" s="910"/>
      <c r="G100" s="910"/>
      <c r="H100" s="910"/>
      <c r="I100" s="910"/>
      <c r="J100" s="911"/>
      <c r="K100" s="910"/>
      <c r="L100" s="910"/>
      <c r="M100" s="910"/>
      <c r="N100" s="910"/>
      <c r="O100" s="910"/>
      <c r="P100" s="910"/>
      <c r="Q100" s="910"/>
      <c r="R100" s="910"/>
      <c r="S100" s="911"/>
      <c r="T100" s="908"/>
    </row>
    <row r="101" spans="1:20" s="909" customFormat="1">
      <c r="A101" s="910"/>
      <c r="B101" s="910"/>
      <c r="C101" s="910"/>
      <c r="D101" s="910"/>
      <c r="E101" s="910"/>
      <c r="F101" s="910"/>
      <c r="G101" s="910"/>
      <c r="H101" s="910"/>
      <c r="I101" s="910"/>
      <c r="J101" s="911"/>
      <c r="K101" s="910"/>
      <c r="L101" s="910"/>
      <c r="M101" s="910"/>
      <c r="N101" s="910"/>
      <c r="O101" s="910"/>
      <c r="P101" s="910"/>
      <c r="Q101" s="910"/>
      <c r="R101" s="910"/>
      <c r="S101" s="911"/>
      <c r="T101" s="908"/>
    </row>
    <row r="102" spans="1:20" s="909" customFormat="1">
      <c r="A102" s="910"/>
      <c r="B102" s="910"/>
      <c r="C102" s="910"/>
      <c r="D102" s="910"/>
      <c r="E102" s="910"/>
      <c r="F102" s="910"/>
      <c r="G102" s="910"/>
      <c r="H102" s="910"/>
      <c r="I102" s="910"/>
      <c r="J102" s="911"/>
      <c r="K102" s="910"/>
      <c r="L102" s="910"/>
      <c r="M102" s="910"/>
      <c r="N102" s="910"/>
      <c r="O102" s="910"/>
      <c r="P102" s="910"/>
      <c r="Q102" s="910"/>
      <c r="R102" s="910"/>
      <c r="S102" s="911"/>
      <c r="T102" s="908"/>
    </row>
    <row r="103" spans="1:20" s="909" customFormat="1">
      <c r="A103" s="910"/>
      <c r="B103" s="910"/>
      <c r="C103" s="910"/>
      <c r="D103" s="910"/>
      <c r="E103" s="910"/>
      <c r="F103" s="910"/>
      <c r="G103" s="910"/>
      <c r="H103" s="910"/>
      <c r="I103" s="910"/>
      <c r="J103" s="911"/>
      <c r="K103" s="910"/>
      <c r="L103" s="910"/>
      <c r="M103" s="910"/>
      <c r="N103" s="910"/>
      <c r="O103" s="910"/>
      <c r="P103" s="910"/>
      <c r="Q103" s="910"/>
      <c r="R103" s="910"/>
      <c r="S103" s="911"/>
      <c r="T103" s="908"/>
    </row>
    <row r="104" spans="1:20" s="909" customFormat="1">
      <c r="A104" s="910"/>
      <c r="B104" s="910"/>
      <c r="C104" s="910"/>
      <c r="D104" s="910"/>
      <c r="E104" s="910"/>
      <c r="F104" s="910"/>
      <c r="G104" s="910"/>
      <c r="H104" s="910"/>
      <c r="I104" s="910"/>
      <c r="J104" s="911"/>
      <c r="K104" s="910"/>
      <c r="L104" s="910"/>
      <c r="M104" s="910"/>
      <c r="N104" s="910"/>
      <c r="O104" s="910"/>
      <c r="P104" s="910"/>
      <c r="Q104" s="910"/>
      <c r="R104" s="910"/>
      <c r="S104" s="911"/>
      <c r="T104" s="908"/>
    </row>
    <row r="105" spans="1:20" s="909" customFormat="1">
      <c r="A105" s="910"/>
      <c r="B105" s="910"/>
      <c r="C105" s="910"/>
      <c r="D105" s="910"/>
      <c r="E105" s="910"/>
      <c r="F105" s="910"/>
      <c r="G105" s="910"/>
      <c r="H105" s="910"/>
      <c r="I105" s="910"/>
      <c r="J105" s="911"/>
      <c r="K105" s="910"/>
      <c r="L105" s="910"/>
      <c r="M105" s="910"/>
      <c r="N105" s="910"/>
      <c r="O105" s="910"/>
      <c r="P105" s="910"/>
      <c r="Q105" s="910"/>
      <c r="R105" s="910"/>
      <c r="S105" s="911"/>
      <c r="T105" s="908"/>
    </row>
    <row r="106" spans="1:20" s="909" customFormat="1">
      <c r="A106" s="910"/>
      <c r="B106" s="910"/>
      <c r="C106" s="910"/>
      <c r="D106" s="910"/>
      <c r="E106" s="910"/>
      <c r="F106" s="910"/>
      <c r="G106" s="910"/>
      <c r="H106" s="910"/>
      <c r="I106" s="910"/>
      <c r="J106" s="911"/>
      <c r="K106" s="910"/>
      <c r="L106" s="910"/>
      <c r="M106" s="910"/>
      <c r="N106" s="910"/>
      <c r="O106" s="910"/>
      <c r="P106" s="910"/>
      <c r="Q106" s="910"/>
      <c r="R106" s="910"/>
      <c r="S106" s="911"/>
      <c r="T106" s="908"/>
    </row>
    <row r="107" spans="1:20" s="909" customFormat="1">
      <c r="A107" s="910"/>
      <c r="B107" s="910"/>
      <c r="C107" s="910"/>
      <c r="D107" s="910"/>
      <c r="E107" s="910"/>
      <c r="F107" s="910"/>
      <c r="G107" s="910"/>
      <c r="H107" s="910"/>
      <c r="I107" s="910"/>
      <c r="J107" s="911"/>
      <c r="K107" s="910"/>
      <c r="L107" s="910"/>
      <c r="M107" s="910"/>
      <c r="N107" s="910"/>
      <c r="O107" s="910"/>
      <c r="P107" s="910"/>
      <c r="Q107" s="910"/>
      <c r="R107" s="910"/>
      <c r="S107" s="911"/>
      <c r="T107" s="908"/>
    </row>
    <row r="108" spans="1:20" s="909" customFormat="1">
      <c r="A108" s="910"/>
      <c r="B108" s="910"/>
      <c r="C108" s="910"/>
      <c r="D108" s="910"/>
      <c r="E108" s="910"/>
      <c r="F108" s="910"/>
      <c r="G108" s="910"/>
      <c r="H108" s="910"/>
      <c r="I108" s="910"/>
      <c r="J108" s="911"/>
      <c r="K108" s="910"/>
      <c r="L108" s="910"/>
      <c r="M108" s="910"/>
      <c r="N108" s="910"/>
      <c r="O108" s="910"/>
      <c r="P108" s="910"/>
      <c r="Q108" s="910"/>
      <c r="R108" s="910"/>
      <c r="S108" s="911"/>
      <c r="T108" s="908"/>
    </row>
    <row r="109" spans="1:20" s="909" customFormat="1">
      <c r="A109" s="910"/>
      <c r="B109" s="910"/>
      <c r="C109" s="910"/>
      <c r="D109" s="910"/>
      <c r="E109" s="910"/>
      <c r="F109" s="910"/>
      <c r="G109" s="910"/>
      <c r="H109" s="910"/>
      <c r="I109" s="910"/>
      <c r="J109" s="911"/>
      <c r="K109" s="910"/>
      <c r="L109" s="910"/>
      <c r="M109" s="910"/>
      <c r="N109" s="910"/>
      <c r="O109" s="910"/>
      <c r="P109" s="910"/>
      <c r="Q109" s="910"/>
      <c r="R109" s="910"/>
      <c r="S109" s="911"/>
      <c r="T109" s="908"/>
    </row>
    <row r="110" spans="1:20" s="909" customFormat="1">
      <c r="A110" s="910"/>
      <c r="B110" s="910"/>
      <c r="C110" s="910"/>
      <c r="D110" s="910"/>
      <c r="E110" s="910"/>
      <c r="F110" s="910"/>
      <c r="G110" s="910"/>
      <c r="H110" s="910"/>
      <c r="I110" s="910"/>
      <c r="J110" s="911"/>
      <c r="K110" s="910"/>
      <c r="L110" s="910"/>
      <c r="M110" s="910"/>
      <c r="N110" s="910"/>
      <c r="O110" s="910"/>
      <c r="P110" s="910"/>
      <c r="Q110" s="910"/>
      <c r="R110" s="910"/>
      <c r="S110" s="911"/>
      <c r="T110" s="908"/>
    </row>
    <row r="111" spans="1:20" s="909" customFormat="1">
      <c r="A111" s="910"/>
      <c r="B111" s="910"/>
      <c r="C111" s="910"/>
      <c r="D111" s="910"/>
      <c r="E111" s="910"/>
      <c r="F111" s="910"/>
      <c r="G111" s="910"/>
      <c r="H111" s="910"/>
      <c r="I111" s="910"/>
      <c r="J111" s="911"/>
      <c r="K111" s="910"/>
      <c r="L111" s="910"/>
      <c r="M111" s="910"/>
      <c r="N111" s="910"/>
      <c r="O111" s="910"/>
      <c r="P111" s="910"/>
      <c r="Q111" s="910"/>
      <c r="R111" s="910"/>
      <c r="S111" s="911"/>
      <c r="T111" s="908"/>
    </row>
    <row r="112" spans="1:20" s="909" customFormat="1">
      <c r="A112" s="910"/>
      <c r="B112" s="910"/>
      <c r="C112" s="910"/>
      <c r="D112" s="910"/>
      <c r="E112" s="910"/>
      <c r="F112" s="910"/>
      <c r="G112" s="910"/>
      <c r="H112" s="910"/>
      <c r="I112" s="910"/>
      <c r="J112" s="911"/>
      <c r="K112" s="910"/>
      <c r="L112" s="910"/>
      <c r="M112" s="910"/>
      <c r="N112" s="910"/>
      <c r="O112" s="910"/>
      <c r="P112" s="910"/>
      <c r="Q112" s="910"/>
      <c r="R112" s="910"/>
      <c r="S112" s="911"/>
      <c r="T112" s="908"/>
    </row>
    <row r="113" spans="1:20" s="909" customFormat="1">
      <c r="A113" s="910"/>
      <c r="B113" s="910"/>
      <c r="C113" s="910"/>
      <c r="D113" s="910"/>
      <c r="E113" s="910"/>
      <c r="F113" s="910"/>
      <c r="G113" s="910"/>
      <c r="H113" s="910"/>
      <c r="I113" s="910"/>
      <c r="J113" s="911"/>
      <c r="K113" s="910"/>
      <c r="L113" s="910"/>
      <c r="M113" s="910"/>
      <c r="N113" s="910"/>
      <c r="O113" s="910"/>
      <c r="P113" s="910"/>
      <c r="Q113" s="910"/>
      <c r="R113" s="910"/>
      <c r="S113" s="911"/>
      <c r="T113" s="908"/>
    </row>
    <row r="114" spans="1:20" s="909" customFormat="1">
      <c r="A114" s="910"/>
      <c r="B114" s="910"/>
      <c r="C114" s="910"/>
      <c r="D114" s="910"/>
      <c r="E114" s="910"/>
      <c r="F114" s="910"/>
      <c r="G114" s="910"/>
      <c r="H114" s="910"/>
      <c r="I114" s="910"/>
      <c r="J114" s="911"/>
      <c r="K114" s="910"/>
      <c r="L114" s="910"/>
      <c r="M114" s="910"/>
      <c r="N114" s="910"/>
      <c r="O114" s="910"/>
      <c r="P114" s="910"/>
      <c r="Q114" s="910"/>
      <c r="R114" s="910"/>
      <c r="S114" s="911"/>
      <c r="T114" s="908"/>
    </row>
    <row r="115" spans="1:20" s="909" customFormat="1">
      <c r="A115" s="910"/>
      <c r="B115" s="910"/>
      <c r="C115" s="910"/>
      <c r="D115" s="910"/>
      <c r="E115" s="910"/>
      <c r="F115" s="910"/>
      <c r="G115" s="910"/>
      <c r="H115" s="910"/>
      <c r="I115" s="910"/>
      <c r="J115" s="911"/>
      <c r="K115" s="910"/>
      <c r="L115" s="910"/>
      <c r="M115" s="910"/>
      <c r="N115" s="910"/>
      <c r="O115" s="910"/>
      <c r="P115" s="910"/>
      <c r="Q115" s="910"/>
      <c r="R115" s="910"/>
      <c r="S115" s="911"/>
      <c r="T115" s="908"/>
    </row>
    <row r="116" spans="1:20" s="909" customFormat="1">
      <c r="A116" s="910"/>
      <c r="B116" s="910"/>
      <c r="C116" s="910"/>
      <c r="D116" s="910"/>
      <c r="E116" s="910"/>
      <c r="F116" s="910"/>
      <c r="G116" s="910"/>
      <c r="H116" s="910"/>
      <c r="I116" s="910"/>
      <c r="J116" s="911"/>
      <c r="K116" s="910"/>
      <c r="L116" s="910"/>
      <c r="M116" s="910"/>
      <c r="N116" s="910"/>
      <c r="O116" s="910"/>
      <c r="P116" s="910"/>
      <c r="Q116" s="910"/>
      <c r="R116" s="910"/>
      <c r="S116" s="911"/>
      <c r="T116" s="908"/>
    </row>
    <row r="117" spans="1:20" s="909" customFormat="1">
      <c r="A117" s="910"/>
      <c r="B117" s="910"/>
      <c r="C117" s="910"/>
      <c r="D117" s="910"/>
      <c r="E117" s="910"/>
      <c r="F117" s="910"/>
      <c r="G117" s="910"/>
      <c r="H117" s="910"/>
      <c r="I117" s="910"/>
      <c r="J117" s="911"/>
      <c r="K117" s="910"/>
      <c r="L117" s="910"/>
      <c r="M117" s="910"/>
      <c r="N117" s="910"/>
      <c r="O117" s="910"/>
      <c r="P117" s="910"/>
      <c r="Q117" s="910"/>
      <c r="R117" s="910"/>
      <c r="S117" s="911"/>
      <c r="T117" s="908"/>
    </row>
    <row r="118" spans="1:20" s="909" customFormat="1">
      <c r="A118" s="910"/>
      <c r="B118" s="910"/>
      <c r="C118" s="910"/>
      <c r="D118" s="910"/>
      <c r="E118" s="910"/>
      <c r="F118" s="910"/>
      <c r="G118" s="910"/>
      <c r="H118" s="910"/>
      <c r="I118" s="910"/>
      <c r="J118" s="911"/>
      <c r="K118" s="910"/>
      <c r="L118" s="910"/>
      <c r="M118" s="910"/>
      <c r="N118" s="910"/>
      <c r="O118" s="910"/>
      <c r="P118" s="910"/>
      <c r="Q118" s="910"/>
      <c r="R118" s="910"/>
      <c r="S118" s="911"/>
      <c r="T118" s="908"/>
    </row>
    <row r="119" spans="1:20" s="909" customFormat="1">
      <c r="A119" s="910"/>
      <c r="B119" s="910"/>
      <c r="C119" s="910"/>
      <c r="D119" s="910"/>
      <c r="E119" s="910"/>
      <c r="F119" s="910"/>
      <c r="G119" s="910"/>
      <c r="H119" s="910"/>
      <c r="I119" s="910"/>
      <c r="J119" s="911"/>
      <c r="K119" s="910"/>
      <c r="L119" s="910"/>
      <c r="M119" s="910"/>
      <c r="N119" s="910"/>
      <c r="O119" s="910"/>
      <c r="P119" s="910"/>
      <c r="Q119" s="910"/>
      <c r="R119" s="910"/>
      <c r="S119" s="911"/>
      <c r="T119" s="908"/>
    </row>
    <row r="120" spans="1:20" s="909" customFormat="1">
      <c r="A120" s="910"/>
      <c r="B120" s="910"/>
      <c r="C120" s="910"/>
      <c r="D120" s="910"/>
      <c r="E120" s="910"/>
      <c r="F120" s="910"/>
      <c r="G120" s="910"/>
      <c r="H120" s="910"/>
      <c r="I120" s="910"/>
      <c r="J120" s="911"/>
      <c r="K120" s="910"/>
      <c r="L120" s="910"/>
      <c r="M120" s="910"/>
      <c r="N120" s="910"/>
      <c r="O120" s="910"/>
      <c r="P120" s="910"/>
      <c r="Q120" s="910"/>
      <c r="R120" s="910"/>
      <c r="S120" s="911"/>
      <c r="T120" s="908"/>
    </row>
    <row r="121" spans="1:20" s="909" customFormat="1">
      <c r="A121" s="910"/>
      <c r="B121" s="910"/>
      <c r="C121" s="910"/>
      <c r="D121" s="910"/>
      <c r="E121" s="910"/>
      <c r="F121" s="910"/>
      <c r="G121" s="910"/>
      <c r="H121" s="910"/>
      <c r="I121" s="910"/>
      <c r="J121" s="911"/>
      <c r="K121" s="910"/>
      <c r="L121" s="910"/>
      <c r="M121" s="910"/>
      <c r="N121" s="910"/>
      <c r="O121" s="910"/>
      <c r="P121" s="910"/>
      <c r="Q121" s="910"/>
      <c r="R121" s="910"/>
      <c r="S121" s="911"/>
      <c r="T121" s="908"/>
    </row>
    <row r="122" spans="1:20" s="909" customFormat="1">
      <c r="A122" s="910"/>
      <c r="B122" s="910"/>
      <c r="C122" s="910"/>
      <c r="D122" s="910"/>
      <c r="E122" s="910"/>
      <c r="F122" s="910"/>
      <c r="G122" s="910"/>
      <c r="H122" s="910"/>
      <c r="I122" s="910"/>
      <c r="J122" s="911"/>
      <c r="K122" s="910"/>
      <c r="L122" s="910"/>
      <c r="M122" s="910"/>
      <c r="N122" s="910"/>
      <c r="O122" s="910"/>
      <c r="P122" s="910"/>
      <c r="Q122" s="910"/>
      <c r="R122" s="910"/>
      <c r="S122" s="911"/>
      <c r="T122" s="908"/>
    </row>
    <row r="123" spans="1:20" s="909" customFormat="1">
      <c r="A123" s="910"/>
      <c r="B123" s="910"/>
      <c r="C123" s="910"/>
      <c r="D123" s="910"/>
      <c r="E123" s="910"/>
      <c r="F123" s="910"/>
      <c r="G123" s="910"/>
      <c r="H123" s="910"/>
      <c r="I123" s="910"/>
      <c r="J123" s="911"/>
      <c r="K123" s="910"/>
      <c r="L123" s="910"/>
      <c r="M123" s="910"/>
      <c r="N123" s="910"/>
      <c r="O123" s="910"/>
      <c r="P123" s="910"/>
      <c r="Q123" s="910"/>
      <c r="R123" s="910"/>
      <c r="S123" s="911"/>
      <c r="T123" s="908"/>
    </row>
    <row r="124" spans="1:20" s="909" customFormat="1">
      <c r="A124" s="910"/>
      <c r="B124" s="910"/>
      <c r="C124" s="910"/>
      <c r="D124" s="910"/>
      <c r="E124" s="910"/>
      <c r="F124" s="910"/>
      <c r="G124" s="910"/>
      <c r="H124" s="910"/>
      <c r="I124" s="910"/>
      <c r="J124" s="911"/>
      <c r="K124" s="910"/>
      <c r="L124" s="910"/>
      <c r="M124" s="910"/>
      <c r="N124" s="910"/>
      <c r="O124" s="910"/>
      <c r="P124" s="910"/>
      <c r="Q124" s="910"/>
      <c r="R124" s="910"/>
      <c r="S124" s="911"/>
      <c r="T124" s="908"/>
    </row>
    <row r="125" spans="1:20" s="909" customFormat="1">
      <c r="A125" s="910"/>
      <c r="B125" s="910"/>
      <c r="C125" s="910"/>
      <c r="D125" s="910"/>
      <c r="E125" s="910"/>
      <c r="F125" s="910"/>
      <c r="G125" s="910"/>
      <c r="H125" s="910"/>
      <c r="I125" s="910"/>
      <c r="J125" s="911"/>
      <c r="K125" s="910"/>
      <c r="L125" s="910"/>
      <c r="M125" s="910"/>
      <c r="N125" s="910"/>
      <c r="O125" s="910"/>
      <c r="P125" s="910"/>
      <c r="Q125" s="910"/>
      <c r="R125" s="910"/>
      <c r="S125" s="911"/>
      <c r="T125" s="908"/>
    </row>
    <row r="126" spans="1:20" s="909" customFormat="1">
      <c r="A126" s="910"/>
      <c r="B126" s="910"/>
      <c r="C126" s="910"/>
      <c r="D126" s="910"/>
      <c r="E126" s="910"/>
      <c r="F126" s="910"/>
      <c r="G126" s="910"/>
      <c r="H126" s="910"/>
      <c r="I126" s="910"/>
      <c r="J126" s="911"/>
      <c r="K126" s="910"/>
      <c r="L126" s="910"/>
      <c r="M126" s="910"/>
      <c r="N126" s="910"/>
      <c r="O126" s="910"/>
      <c r="P126" s="910"/>
      <c r="Q126" s="910"/>
      <c r="R126" s="910"/>
      <c r="S126" s="911"/>
      <c r="T126" s="908"/>
    </row>
    <row r="127" spans="1:20" s="909" customFormat="1">
      <c r="A127" s="910"/>
      <c r="B127" s="910"/>
      <c r="C127" s="910"/>
      <c r="D127" s="910"/>
      <c r="E127" s="910"/>
      <c r="F127" s="910"/>
      <c r="G127" s="910"/>
      <c r="H127" s="910"/>
      <c r="I127" s="910"/>
      <c r="J127" s="911"/>
      <c r="K127" s="910"/>
      <c r="L127" s="910"/>
      <c r="M127" s="910"/>
      <c r="N127" s="910"/>
      <c r="O127" s="910"/>
      <c r="P127" s="910"/>
      <c r="Q127" s="910"/>
      <c r="R127" s="910"/>
      <c r="S127" s="911"/>
      <c r="T127" s="908"/>
    </row>
    <row r="128" spans="1:20" s="909" customFormat="1">
      <c r="A128" s="910"/>
      <c r="B128" s="910"/>
      <c r="C128" s="910"/>
      <c r="D128" s="910"/>
      <c r="E128" s="910"/>
      <c r="F128" s="910"/>
      <c r="G128" s="910"/>
      <c r="H128" s="910"/>
      <c r="I128" s="910"/>
      <c r="J128" s="911"/>
      <c r="K128" s="910"/>
      <c r="L128" s="910"/>
      <c r="M128" s="910"/>
      <c r="N128" s="910"/>
      <c r="O128" s="910"/>
      <c r="P128" s="910"/>
      <c r="Q128" s="910"/>
      <c r="R128" s="910"/>
      <c r="S128" s="911"/>
      <c r="T128" s="908"/>
    </row>
    <row r="129" spans="1:20" s="909" customFormat="1">
      <c r="A129" s="910"/>
      <c r="B129" s="910"/>
      <c r="C129" s="910"/>
      <c r="D129" s="910"/>
      <c r="E129" s="910"/>
      <c r="F129" s="910"/>
      <c r="G129" s="910"/>
      <c r="H129" s="910"/>
      <c r="I129" s="910"/>
      <c r="J129" s="911"/>
      <c r="K129" s="910"/>
      <c r="L129" s="910"/>
      <c r="M129" s="910"/>
      <c r="N129" s="910"/>
      <c r="O129" s="910"/>
      <c r="P129" s="910"/>
      <c r="Q129" s="910"/>
      <c r="R129" s="910"/>
      <c r="S129" s="911"/>
      <c r="T129" s="908"/>
    </row>
    <row r="130" spans="1:20" s="909" customFormat="1">
      <c r="A130" s="910"/>
      <c r="B130" s="910"/>
      <c r="C130" s="910"/>
      <c r="D130" s="910"/>
      <c r="E130" s="910"/>
      <c r="F130" s="910"/>
      <c r="G130" s="910"/>
      <c r="H130" s="910"/>
      <c r="I130" s="910"/>
      <c r="J130" s="911"/>
      <c r="K130" s="910"/>
      <c r="L130" s="910"/>
      <c r="M130" s="910"/>
      <c r="N130" s="910"/>
      <c r="O130" s="910"/>
      <c r="P130" s="910"/>
      <c r="Q130" s="910"/>
      <c r="R130" s="910"/>
      <c r="S130" s="911"/>
      <c r="T130" s="908"/>
    </row>
    <row r="131" spans="1:20" s="909" customFormat="1">
      <c r="A131" s="910"/>
      <c r="B131" s="910"/>
      <c r="C131" s="910"/>
      <c r="D131" s="910"/>
      <c r="E131" s="910"/>
      <c r="F131" s="910"/>
      <c r="G131" s="910"/>
      <c r="H131" s="910"/>
      <c r="I131" s="910"/>
      <c r="J131" s="911"/>
      <c r="K131" s="910"/>
      <c r="L131" s="910"/>
      <c r="M131" s="910"/>
      <c r="N131" s="910"/>
      <c r="O131" s="910"/>
      <c r="P131" s="910"/>
      <c r="Q131" s="910"/>
      <c r="R131" s="910"/>
      <c r="S131" s="911"/>
      <c r="T131" s="908"/>
    </row>
    <row r="132" spans="1:20" s="909" customFormat="1">
      <c r="A132" s="910"/>
      <c r="B132" s="910"/>
      <c r="C132" s="910"/>
      <c r="D132" s="910"/>
      <c r="E132" s="910"/>
      <c r="F132" s="910"/>
      <c r="G132" s="910"/>
      <c r="H132" s="910"/>
      <c r="I132" s="910"/>
      <c r="J132" s="911"/>
      <c r="K132" s="910"/>
      <c r="L132" s="910"/>
      <c r="M132" s="910"/>
      <c r="N132" s="910"/>
      <c r="O132" s="910"/>
      <c r="P132" s="910"/>
      <c r="Q132" s="910"/>
      <c r="R132" s="910"/>
      <c r="S132" s="911"/>
      <c r="T132" s="908"/>
    </row>
    <row r="133" spans="1:20" s="909" customFormat="1">
      <c r="A133" s="910"/>
      <c r="B133" s="910"/>
      <c r="C133" s="910"/>
      <c r="D133" s="910"/>
      <c r="E133" s="910"/>
      <c r="F133" s="910"/>
      <c r="G133" s="910"/>
      <c r="H133" s="910"/>
      <c r="I133" s="910"/>
      <c r="J133" s="911"/>
      <c r="K133" s="910"/>
      <c r="L133" s="910"/>
      <c r="M133" s="910"/>
      <c r="N133" s="910"/>
      <c r="O133" s="910"/>
      <c r="P133" s="910"/>
      <c r="Q133" s="910"/>
      <c r="R133" s="910"/>
      <c r="S133" s="911"/>
      <c r="T133" s="908"/>
    </row>
    <row r="134" spans="1:20" s="909" customFormat="1">
      <c r="A134" s="910"/>
      <c r="B134" s="910"/>
      <c r="C134" s="910"/>
      <c r="D134" s="910"/>
      <c r="E134" s="910"/>
      <c r="F134" s="910"/>
      <c r="G134" s="910"/>
      <c r="H134" s="910"/>
      <c r="I134" s="910"/>
      <c r="J134" s="911"/>
      <c r="K134" s="910"/>
      <c r="L134" s="910"/>
      <c r="M134" s="910"/>
      <c r="N134" s="910"/>
      <c r="O134" s="910"/>
      <c r="P134" s="910"/>
      <c r="Q134" s="910"/>
      <c r="R134" s="910"/>
      <c r="S134" s="911"/>
      <c r="T134" s="908"/>
    </row>
    <row r="135" spans="1:20" s="909" customFormat="1">
      <c r="A135" s="910"/>
      <c r="B135" s="910"/>
      <c r="C135" s="910"/>
      <c r="D135" s="910"/>
      <c r="E135" s="910"/>
      <c r="F135" s="910"/>
      <c r="G135" s="910"/>
      <c r="H135" s="910"/>
      <c r="I135" s="910"/>
      <c r="J135" s="911"/>
      <c r="K135" s="910"/>
      <c r="L135" s="910"/>
      <c r="M135" s="910"/>
      <c r="N135" s="910"/>
      <c r="O135" s="910"/>
      <c r="P135" s="910"/>
      <c r="Q135" s="910"/>
      <c r="R135" s="910"/>
      <c r="S135" s="911"/>
      <c r="T135" s="908"/>
    </row>
    <row r="136" spans="1:20" s="909" customFormat="1">
      <c r="A136" s="910"/>
      <c r="B136" s="910"/>
      <c r="C136" s="910"/>
      <c r="D136" s="910"/>
      <c r="E136" s="910"/>
      <c r="F136" s="910"/>
      <c r="G136" s="910"/>
      <c r="H136" s="910"/>
      <c r="I136" s="910"/>
      <c r="J136" s="911"/>
      <c r="K136" s="910"/>
      <c r="L136" s="910"/>
      <c r="M136" s="910"/>
      <c r="N136" s="910"/>
      <c r="O136" s="910"/>
      <c r="P136" s="910"/>
      <c r="Q136" s="910"/>
      <c r="R136" s="910"/>
      <c r="S136" s="911"/>
      <c r="T136" s="908"/>
    </row>
    <row r="137" spans="1:20" s="909" customFormat="1">
      <c r="A137" s="910"/>
      <c r="B137" s="910"/>
      <c r="C137" s="910"/>
      <c r="D137" s="910"/>
      <c r="E137" s="910"/>
      <c r="F137" s="910"/>
      <c r="G137" s="910"/>
      <c r="H137" s="910"/>
      <c r="I137" s="910"/>
      <c r="J137" s="911"/>
      <c r="K137" s="910"/>
      <c r="L137" s="910"/>
      <c r="M137" s="910"/>
      <c r="N137" s="910"/>
      <c r="O137" s="910"/>
      <c r="P137" s="910"/>
      <c r="Q137" s="910"/>
      <c r="R137" s="910"/>
      <c r="S137" s="911"/>
      <c r="T137" s="908"/>
    </row>
    <row r="138" spans="1:20" s="909" customFormat="1">
      <c r="A138" s="910"/>
      <c r="B138" s="910"/>
      <c r="C138" s="910"/>
      <c r="D138" s="910"/>
      <c r="E138" s="910"/>
      <c r="F138" s="910"/>
      <c r="G138" s="910"/>
      <c r="H138" s="910"/>
      <c r="I138" s="910"/>
      <c r="J138" s="911"/>
      <c r="K138" s="910"/>
      <c r="L138" s="910"/>
      <c r="M138" s="910"/>
      <c r="N138" s="910"/>
      <c r="O138" s="910"/>
      <c r="P138" s="910"/>
      <c r="Q138" s="910"/>
      <c r="R138" s="910"/>
      <c r="S138" s="911"/>
      <c r="T138" s="908"/>
    </row>
    <row r="139" spans="1:20" s="909" customFormat="1">
      <c r="A139" s="910"/>
      <c r="B139" s="910"/>
      <c r="C139" s="910"/>
      <c r="D139" s="910"/>
      <c r="E139" s="910"/>
      <c r="F139" s="910"/>
      <c r="G139" s="910"/>
      <c r="H139" s="910"/>
      <c r="I139" s="910"/>
      <c r="J139" s="911"/>
      <c r="K139" s="910"/>
      <c r="L139" s="910"/>
      <c r="M139" s="910"/>
      <c r="N139" s="910"/>
      <c r="O139" s="910"/>
      <c r="P139" s="910"/>
      <c r="Q139" s="910"/>
      <c r="R139" s="910"/>
      <c r="S139" s="911"/>
      <c r="T139" s="908"/>
    </row>
    <row r="140" spans="1:20" s="909" customFormat="1">
      <c r="A140" s="910"/>
      <c r="B140" s="910"/>
      <c r="C140" s="910"/>
      <c r="D140" s="910"/>
      <c r="E140" s="910"/>
      <c r="F140" s="910"/>
      <c r="G140" s="910"/>
      <c r="H140" s="910"/>
      <c r="I140" s="910"/>
      <c r="J140" s="911"/>
      <c r="K140" s="910"/>
      <c r="L140" s="910"/>
      <c r="M140" s="910"/>
      <c r="N140" s="910"/>
      <c r="O140" s="910"/>
      <c r="P140" s="910"/>
      <c r="Q140" s="910"/>
      <c r="R140" s="910"/>
      <c r="S140" s="911"/>
      <c r="T140" s="908"/>
    </row>
    <row r="141" spans="1:20" s="909" customFormat="1">
      <c r="A141" s="910"/>
      <c r="B141" s="910"/>
      <c r="C141" s="910"/>
      <c r="D141" s="910"/>
      <c r="E141" s="910"/>
      <c r="F141" s="910"/>
      <c r="G141" s="910"/>
      <c r="H141" s="910"/>
      <c r="I141" s="910"/>
      <c r="J141" s="911"/>
      <c r="K141" s="910"/>
      <c r="L141" s="910"/>
      <c r="M141" s="910"/>
      <c r="N141" s="910"/>
      <c r="O141" s="910"/>
      <c r="P141" s="910"/>
      <c r="Q141" s="910"/>
      <c r="R141" s="910"/>
      <c r="S141" s="911"/>
      <c r="T141" s="908"/>
    </row>
    <row r="142" spans="1:20" s="909" customFormat="1">
      <c r="A142" s="910"/>
      <c r="B142" s="910"/>
      <c r="C142" s="910"/>
      <c r="D142" s="910"/>
      <c r="E142" s="910"/>
      <c r="F142" s="910"/>
      <c r="G142" s="910"/>
      <c r="H142" s="910"/>
      <c r="I142" s="910"/>
      <c r="J142" s="911"/>
      <c r="K142" s="910"/>
      <c r="L142" s="910"/>
      <c r="M142" s="910"/>
      <c r="N142" s="910"/>
      <c r="O142" s="910"/>
      <c r="P142" s="910"/>
      <c r="Q142" s="910"/>
      <c r="R142" s="910"/>
      <c r="S142" s="911"/>
      <c r="T142" s="908"/>
    </row>
    <row r="143" spans="1:20" s="946" customFormat="1">
      <c r="A143" s="944"/>
      <c r="B143" s="944"/>
      <c r="C143" s="944"/>
      <c r="D143" s="944"/>
      <c r="E143" s="944"/>
      <c r="F143" s="944"/>
      <c r="G143" s="944"/>
      <c r="H143" s="944"/>
      <c r="I143" s="944"/>
      <c r="J143" s="945"/>
      <c r="K143" s="944"/>
      <c r="L143" s="944"/>
      <c r="M143" s="944"/>
      <c r="N143" s="944"/>
      <c r="O143" s="944"/>
      <c r="P143" s="944"/>
      <c r="Q143" s="944"/>
      <c r="R143" s="944"/>
      <c r="S143" s="945"/>
      <c r="T143" s="906"/>
    </row>
    <row r="144" spans="1:20" s="946" customFormat="1">
      <c r="A144" s="944"/>
      <c r="B144" s="944"/>
      <c r="C144" s="944"/>
      <c r="D144" s="944"/>
      <c r="E144" s="944"/>
      <c r="F144" s="944"/>
      <c r="G144" s="944"/>
      <c r="H144" s="944"/>
      <c r="I144" s="944"/>
      <c r="J144" s="945"/>
      <c r="K144" s="944"/>
      <c r="L144" s="944"/>
      <c r="M144" s="944"/>
      <c r="N144" s="944"/>
      <c r="O144" s="944"/>
      <c r="P144" s="944"/>
      <c r="Q144" s="944"/>
      <c r="R144" s="944"/>
      <c r="S144" s="945"/>
      <c r="T144" s="906"/>
    </row>
    <row r="145" spans="1:20" s="946" customFormat="1">
      <c r="A145" s="944"/>
      <c r="B145" s="944"/>
      <c r="C145" s="944"/>
      <c r="D145" s="944"/>
      <c r="E145" s="944"/>
      <c r="F145" s="944"/>
      <c r="G145" s="944"/>
      <c r="H145" s="944"/>
      <c r="I145" s="944"/>
      <c r="J145" s="945"/>
      <c r="K145" s="944"/>
      <c r="L145" s="944"/>
      <c r="M145" s="944"/>
      <c r="N145" s="944"/>
      <c r="O145" s="944"/>
      <c r="P145" s="944"/>
      <c r="Q145" s="944"/>
      <c r="R145" s="944"/>
      <c r="S145" s="945"/>
      <c r="T145" s="906"/>
    </row>
    <row r="146" spans="1:20" s="946" customFormat="1">
      <c r="A146" s="944"/>
      <c r="B146" s="944"/>
      <c r="C146" s="944"/>
      <c r="D146" s="944"/>
      <c r="E146" s="944"/>
      <c r="F146" s="944"/>
      <c r="G146" s="944"/>
      <c r="H146" s="944"/>
      <c r="I146" s="944"/>
      <c r="J146" s="945"/>
      <c r="K146" s="944"/>
      <c r="L146" s="944"/>
      <c r="M146" s="944"/>
      <c r="N146" s="944"/>
      <c r="O146" s="944"/>
      <c r="P146" s="944"/>
      <c r="Q146" s="944"/>
      <c r="R146" s="944"/>
      <c r="S146" s="945"/>
      <c r="T146" s="906"/>
    </row>
    <row r="147" spans="1:20" s="946" customFormat="1">
      <c r="A147" s="944"/>
      <c r="B147" s="944"/>
      <c r="C147" s="944"/>
      <c r="D147" s="944"/>
      <c r="E147" s="944"/>
      <c r="F147" s="944"/>
      <c r="G147" s="944"/>
      <c r="H147" s="944"/>
      <c r="I147" s="944"/>
      <c r="J147" s="945"/>
      <c r="K147" s="944"/>
      <c r="L147" s="944"/>
      <c r="M147" s="944"/>
      <c r="N147" s="944"/>
      <c r="O147" s="944"/>
      <c r="P147" s="944"/>
      <c r="Q147" s="944"/>
      <c r="R147" s="944"/>
      <c r="S147" s="945"/>
      <c r="T147" s="906"/>
    </row>
    <row r="148" spans="1:20" s="946" customFormat="1">
      <c r="A148" s="944"/>
      <c r="B148" s="944"/>
      <c r="C148" s="944"/>
      <c r="D148" s="944"/>
      <c r="E148" s="944"/>
      <c r="F148" s="944"/>
      <c r="G148" s="944"/>
      <c r="H148" s="944"/>
      <c r="I148" s="944"/>
      <c r="J148" s="945"/>
      <c r="K148" s="944"/>
      <c r="L148" s="944"/>
      <c r="M148" s="944"/>
      <c r="N148" s="944"/>
      <c r="O148" s="944"/>
      <c r="P148" s="944"/>
      <c r="Q148" s="944"/>
      <c r="R148" s="944"/>
      <c r="S148" s="945"/>
      <c r="T148" s="906"/>
    </row>
    <row r="149" spans="1:20" s="946" customFormat="1">
      <c r="A149" s="944"/>
      <c r="B149" s="944"/>
      <c r="C149" s="944"/>
      <c r="D149" s="944"/>
      <c r="E149" s="944"/>
      <c r="F149" s="944"/>
      <c r="G149" s="944"/>
      <c r="H149" s="944"/>
      <c r="I149" s="944"/>
      <c r="J149" s="945"/>
      <c r="K149" s="944"/>
      <c r="L149" s="944"/>
      <c r="M149" s="944"/>
      <c r="N149" s="944"/>
      <c r="O149" s="944"/>
      <c r="P149" s="944"/>
      <c r="Q149" s="944"/>
      <c r="R149" s="944"/>
      <c r="S149" s="945"/>
      <c r="T149" s="906"/>
    </row>
    <row r="150" spans="1:20" s="946" customFormat="1">
      <c r="A150" s="944"/>
      <c r="B150" s="944"/>
      <c r="C150" s="944"/>
      <c r="D150" s="944"/>
      <c r="E150" s="944"/>
      <c r="F150" s="944"/>
      <c r="G150" s="944"/>
      <c r="H150" s="944"/>
      <c r="I150" s="944"/>
      <c r="J150" s="945"/>
      <c r="K150" s="944"/>
      <c r="L150" s="944"/>
      <c r="M150" s="944"/>
      <c r="N150" s="944"/>
      <c r="O150" s="944"/>
      <c r="P150" s="944"/>
      <c r="Q150" s="944"/>
      <c r="R150" s="944"/>
      <c r="S150" s="945"/>
      <c r="T150" s="906"/>
    </row>
    <row r="151" spans="1:20" s="946" customFormat="1">
      <c r="A151" s="944"/>
      <c r="B151" s="944"/>
      <c r="C151" s="944"/>
      <c r="D151" s="944"/>
      <c r="E151" s="944"/>
      <c r="F151" s="944"/>
      <c r="G151" s="944"/>
      <c r="H151" s="944"/>
      <c r="I151" s="944"/>
      <c r="J151" s="945"/>
      <c r="K151" s="944"/>
      <c r="L151" s="944"/>
      <c r="M151" s="944"/>
      <c r="N151" s="944"/>
      <c r="O151" s="944"/>
      <c r="P151" s="944"/>
      <c r="Q151" s="944"/>
      <c r="R151" s="944"/>
      <c r="S151" s="945"/>
      <c r="T151" s="906"/>
    </row>
    <row r="152" spans="1:20" s="946" customFormat="1">
      <c r="A152" s="944"/>
      <c r="B152" s="944"/>
      <c r="C152" s="944"/>
      <c r="D152" s="944"/>
      <c r="E152" s="944"/>
      <c r="F152" s="944"/>
      <c r="G152" s="944"/>
      <c r="H152" s="944"/>
      <c r="I152" s="944"/>
      <c r="J152" s="945"/>
      <c r="K152" s="944"/>
      <c r="L152" s="944"/>
      <c r="M152" s="944"/>
      <c r="N152" s="944"/>
      <c r="O152" s="944"/>
      <c r="P152" s="944"/>
      <c r="Q152" s="944"/>
      <c r="R152" s="944"/>
      <c r="S152" s="945"/>
      <c r="T152" s="906"/>
    </row>
    <row r="153" spans="1:20" s="946" customFormat="1">
      <c r="A153" s="944"/>
      <c r="B153" s="944"/>
      <c r="C153" s="944"/>
      <c r="D153" s="944"/>
      <c r="E153" s="944"/>
      <c r="F153" s="944"/>
      <c r="G153" s="944"/>
      <c r="H153" s="944"/>
      <c r="I153" s="944"/>
      <c r="J153" s="945"/>
      <c r="K153" s="944"/>
      <c r="L153" s="944"/>
      <c r="M153" s="944"/>
      <c r="N153" s="944"/>
      <c r="O153" s="944"/>
      <c r="P153" s="944"/>
      <c r="Q153" s="944"/>
      <c r="R153" s="944"/>
      <c r="S153" s="945"/>
      <c r="T153" s="906"/>
    </row>
    <row r="154" spans="1:20" s="946" customFormat="1">
      <c r="A154" s="944"/>
      <c r="B154" s="944"/>
      <c r="C154" s="944"/>
      <c r="D154" s="944"/>
      <c r="E154" s="944"/>
      <c r="F154" s="944"/>
      <c r="G154" s="944"/>
      <c r="H154" s="944"/>
      <c r="I154" s="944"/>
      <c r="J154" s="945"/>
      <c r="K154" s="944"/>
      <c r="L154" s="944"/>
      <c r="M154" s="944"/>
      <c r="N154" s="944"/>
      <c r="O154" s="944"/>
      <c r="P154" s="944"/>
      <c r="Q154" s="944"/>
      <c r="R154" s="944"/>
      <c r="S154" s="945"/>
      <c r="T154" s="906"/>
    </row>
    <row r="155" spans="1:20" s="946" customFormat="1">
      <c r="A155" s="944"/>
      <c r="B155" s="944"/>
      <c r="C155" s="944"/>
      <c r="D155" s="944"/>
      <c r="E155" s="944"/>
      <c r="F155" s="944"/>
      <c r="G155" s="944"/>
      <c r="H155" s="944"/>
      <c r="I155" s="944"/>
      <c r="J155" s="945"/>
      <c r="K155" s="944"/>
      <c r="L155" s="944"/>
      <c r="M155" s="944"/>
      <c r="N155" s="944"/>
      <c r="O155" s="944"/>
      <c r="P155" s="944"/>
      <c r="Q155" s="944"/>
      <c r="R155" s="944"/>
      <c r="S155" s="945"/>
      <c r="T155" s="906"/>
    </row>
    <row r="156" spans="1:20" s="946" customFormat="1">
      <c r="A156" s="944"/>
      <c r="B156" s="944"/>
      <c r="C156" s="944"/>
      <c r="D156" s="944"/>
      <c r="E156" s="944"/>
      <c r="F156" s="944"/>
      <c r="G156" s="944"/>
      <c r="H156" s="944"/>
      <c r="I156" s="944"/>
      <c r="J156" s="945"/>
      <c r="K156" s="944"/>
      <c r="L156" s="944"/>
      <c r="M156" s="944"/>
      <c r="N156" s="944"/>
      <c r="O156" s="944"/>
      <c r="P156" s="944"/>
      <c r="Q156" s="944"/>
      <c r="R156" s="944"/>
      <c r="S156" s="945"/>
      <c r="T156" s="906"/>
    </row>
    <row r="157" spans="1:20" s="946" customFormat="1">
      <c r="A157" s="944"/>
      <c r="B157" s="944"/>
      <c r="C157" s="944"/>
      <c r="D157" s="944"/>
      <c r="E157" s="944"/>
      <c r="F157" s="944"/>
      <c r="G157" s="944"/>
      <c r="H157" s="944"/>
      <c r="I157" s="944"/>
      <c r="J157" s="945"/>
      <c r="K157" s="944"/>
      <c r="L157" s="944"/>
      <c r="M157" s="944"/>
      <c r="N157" s="944"/>
      <c r="O157" s="944"/>
      <c r="P157" s="944"/>
      <c r="Q157" s="944"/>
      <c r="R157" s="944"/>
      <c r="S157" s="945"/>
      <c r="T157" s="906"/>
    </row>
    <row r="158" spans="1:20" s="946" customFormat="1">
      <c r="A158" s="944"/>
      <c r="B158" s="944"/>
      <c r="C158" s="944"/>
      <c r="D158" s="944"/>
      <c r="E158" s="944"/>
      <c r="F158" s="944"/>
      <c r="G158" s="944"/>
      <c r="H158" s="944"/>
      <c r="I158" s="944"/>
      <c r="J158" s="945"/>
      <c r="K158" s="944"/>
      <c r="L158" s="944"/>
      <c r="M158" s="944"/>
      <c r="N158" s="944"/>
      <c r="O158" s="944"/>
      <c r="P158" s="944"/>
      <c r="Q158" s="944"/>
      <c r="R158" s="944"/>
      <c r="S158" s="945"/>
      <c r="T158" s="906"/>
    </row>
    <row r="159" spans="1:20" s="946" customFormat="1">
      <c r="A159" s="944"/>
      <c r="B159" s="944"/>
      <c r="C159" s="944"/>
      <c r="D159" s="944"/>
      <c r="E159" s="944"/>
      <c r="F159" s="944"/>
      <c r="G159" s="944"/>
      <c r="H159" s="944"/>
      <c r="I159" s="944"/>
      <c r="J159" s="945"/>
      <c r="K159" s="944"/>
      <c r="L159" s="944"/>
      <c r="M159" s="944"/>
      <c r="N159" s="944"/>
      <c r="O159" s="944"/>
      <c r="P159" s="944"/>
      <c r="Q159" s="944"/>
      <c r="R159" s="944"/>
      <c r="S159" s="945"/>
      <c r="T159" s="906"/>
    </row>
    <row r="160" spans="1:20" s="946" customFormat="1">
      <c r="A160" s="944"/>
      <c r="B160" s="944"/>
      <c r="C160" s="944"/>
      <c r="D160" s="944"/>
      <c r="E160" s="944"/>
      <c r="F160" s="944"/>
      <c r="G160" s="944"/>
      <c r="H160" s="944"/>
      <c r="I160" s="944"/>
      <c r="J160" s="945"/>
      <c r="K160" s="944"/>
      <c r="L160" s="944"/>
      <c r="M160" s="944"/>
      <c r="N160" s="944"/>
      <c r="O160" s="944"/>
      <c r="P160" s="944"/>
      <c r="Q160" s="944"/>
      <c r="R160" s="944"/>
      <c r="S160" s="945"/>
      <c r="T160" s="906"/>
    </row>
    <row r="161" spans="1:20" s="946" customFormat="1">
      <c r="A161" s="944"/>
      <c r="B161" s="944"/>
      <c r="C161" s="944"/>
      <c r="D161" s="944"/>
      <c r="E161" s="944"/>
      <c r="F161" s="944"/>
      <c r="G161" s="944"/>
      <c r="H161" s="944"/>
      <c r="I161" s="944"/>
      <c r="J161" s="945"/>
      <c r="K161" s="944"/>
      <c r="L161" s="944"/>
      <c r="M161" s="944"/>
      <c r="N161" s="944"/>
      <c r="O161" s="944"/>
      <c r="P161" s="944"/>
      <c r="Q161" s="944"/>
      <c r="R161" s="944"/>
      <c r="S161" s="945"/>
      <c r="T161" s="906"/>
    </row>
    <row r="162" spans="1:20" s="946" customFormat="1">
      <c r="A162" s="944"/>
      <c r="B162" s="944"/>
      <c r="C162" s="944"/>
      <c r="D162" s="944"/>
      <c r="E162" s="944"/>
      <c r="F162" s="944"/>
      <c r="G162" s="944"/>
      <c r="H162" s="944"/>
      <c r="I162" s="944"/>
      <c r="J162" s="945"/>
      <c r="K162" s="944"/>
      <c r="L162" s="944"/>
      <c r="M162" s="944"/>
      <c r="N162" s="944"/>
      <c r="O162" s="944"/>
      <c r="P162" s="944"/>
      <c r="Q162" s="944"/>
      <c r="R162" s="944"/>
      <c r="S162" s="945"/>
      <c r="T162" s="906"/>
    </row>
    <row r="163" spans="1:20" s="946" customFormat="1">
      <c r="A163" s="944"/>
      <c r="B163" s="944"/>
      <c r="C163" s="944"/>
      <c r="D163" s="944"/>
      <c r="E163" s="944"/>
      <c r="F163" s="944"/>
      <c r="G163" s="944"/>
      <c r="H163" s="944"/>
      <c r="I163" s="944"/>
      <c r="J163" s="945"/>
      <c r="K163" s="944"/>
      <c r="L163" s="944"/>
      <c r="M163" s="944"/>
      <c r="N163" s="944"/>
      <c r="O163" s="944"/>
      <c r="P163" s="944"/>
      <c r="Q163" s="944"/>
      <c r="R163" s="944"/>
      <c r="S163" s="945"/>
      <c r="T163" s="906"/>
    </row>
    <row r="164" spans="1:20" s="946" customFormat="1">
      <c r="A164" s="944"/>
      <c r="B164" s="944"/>
      <c r="C164" s="944"/>
      <c r="D164" s="944"/>
      <c r="E164" s="944"/>
      <c r="F164" s="944"/>
      <c r="G164" s="944"/>
      <c r="H164" s="944"/>
      <c r="I164" s="944"/>
      <c r="J164" s="945"/>
      <c r="K164" s="944"/>
      <c r="L164" s="944"/>
      <c r="M164" s="944"/>
      <c r="N164" s="944"/>
      <c r="O164" s="944"/>
      <c r="P164" s="944"/>
      <c r="Q164" s="944"/>
      <c r="R164" s="944"/>
      <c r="S164" s="945"/>
      <c r="T164" s="906"/>
    </row>
    <row r="165" spans="1:20" s="946" customFormat="1">
      <c r="A165" s="944"/>
      <c r="B165" s="944"/>
      <c r="C165" s="944"/>
      <c r="D165" s="944"/>
      <c r="E165" s="944"/>
      <c r="F165" s="944"/>
      <c r="G165" s="944"/>
      <c r="H165" s="944"/>
      <c r="I165" s="944"/>
      <c r="J165" s="945"/>
      <c r="K165" s="944"/>
      <c r="L165" s="944"/>
      <c r="M165" s="944"/>
      <c r="N165" s="944"/>
      <c r="O165" s="944"/>
      <c r="P165" s="944"/>
      <c r="Q165" s="944"/>
      <c r="R165" s="944"/>
      <c r="S165" s="945"/>
      <c r="T165" s="906"/>
    </row>
    <row r="166" spans="1:20" s="946" customFormat="1">
      <c r="A166" s="944"/>
      <c r="B166" s="944"/>
      <c r="C166" s="944"/>
      <c r="D166" s="944"/>
      <c r="E166" s="944"/>
      <c r="F166" s="944"/>
      <c r="G166" s="944"/>
      <c r="H166" s="944"/>
      <c r="I166" s="944"/>
      <c r="J166" s="945"/>
      <c r="K166" s="944"/>
      <c r="L166" s="944"/>
      <c r="M166" s="944"/>
      <c r="N166" s="944"/>
      <c r="O166" s="944"/>
      <c r="P166" s="944"/>
      <c r="Q166" s="944"/>
      <c r="R166" s="944"/>
      <c r="S166" s="945"/>
      <c r="T166" s="906"/>
    </row>
    <row r="167" spans="1:20" s="946" customFormat="1">
      <c r="A167" s="944"/>
      <c r="B167" s="944"/>
      <c r="C167" s="944"/>
      <c r="D167" s="944"/>
      <c r="E167" s="944"/>
      <c r="F167" s="944"/>
      <c r="G167" s="944"/>
      <c r="H167" s="944"/>
      <c r="I167" s="944"/>
      <c r="J167" s="945"/>
      <c r="K167" s="944"/>
      <c r="L167" s="944"/>
      <c r="M167" s="944"/>
      <c r="N167" s="944"/>
      <c r="O167" s="944"/>
      <c r="P167" s="944"/>
      <c r="Q167" s="944"/>
      <c r="R167" s="944"/>
      <c r="S167" s="945"/>
      <c r="T167" s="906"/>
    </row>
    <row r="168" spans="1:20" s="946" customFormat="1">
      <c r="A168" s="944"/>
      <c r="B168" s="944"/>
      <c r="C168" s="944"/>
      <c r="D168" s="944"/>
      <c r="E168" s="944"/>
      <c r="F168" s="944"/>
      <c r="G168" s="944"/>
      <c r="H168" s="944"/>
      <c r="I168" s="944"/>
      <c r="J168" s="945"/>
      <c r="K168" s="944"/>
      <c r="L168" s="944"/>
      <c r="M168" s="944"/>
      <c r="N168" s="944"/>
      <c r="O168" s="944"/>
      <c r="P168" s="944"/>
      <c r="Q168" s="944"/>
      <c r="R168" s="944"/>
      <c r="S168" s="945"/>
      <c r="T168" s="906"/>
    </row>
    <row r="169" spans="1:20" s="946" customFormat="1">
      <c r="A169" s="944"/>
      <c r="B169" s="944"/>
      <c r="C169" s="944"/>
      <c r="D169" s="944"/>
      <c r="E169" s="944"/>
      <c r="F169" s="944"/>
      <c r="G169" s="944"/>
      <c r="H169" s="944"/>
      <c r="I169" s="944"/>
      <c r="J169" s="945"/>
      <c r="K169" s="944"/>
      <c r="L169" s="944"/>
      <c r="M169" s="944"/>
      <c r="N169" s="944"/>
      <c r="O169" s="944"/>
      <c r="P169" s="944"/>
      <c r="Q169" s="944"/>
      <c r="R169" s="944"/>
      <c r="S169" s="945"/>
      <c r="T169" s="906"/>
    </row>
    <row r="170" spans="1:20" s="946" customFormat="1">
      <c r="A170" s="944"/>
      <c r="B170" s="944"/>
      <c r="C170" s="944"/>
      <c r="D170" s="944"/>
      <c r="E170" s="944"/>
      <c r="F170" s="944"/>
      <c r="G170" s="944"/>
      <c r="H170" s="944"/>
      <c r="I170" s="944"/>
      <c r="J170" s="945"/>
      <c r="K170" s="944"/>
      <c r="L170" s="944"/>
      <c r="M170" s="944"/>
      <c r="N170" s="944"/>
      <c r="O170" s="944"/>
      <c r="P170" s="944"/>
      <c r="Q170" s="944"/>
      <c r="R170" s="944"/>
      <c r="S170" s="945"/>
      <c r="T170" s="906"/>
    </row>
    <row r="171" spans="1:20" s="946" customFormat="1">
      <c r="A171" s="944"/>
      <c r="B171" s="944"/>
      <c r="C171" s="944"/>
      <c r="D171" s="944"/>
      <c r="E171" s="944"/>
      <c r="F171" s="944"/>
      <c r="G171" s="944"/>
      <c r="H171" s="944"/>
      <c r="I171" s="944"/>
      <c r="J171" s="945"/>
      <c r="K171" s="944"/>
      <c r="L171" s="944"/>
      <c r="M171" s="944"/>
      <c r="N171" s="944"/>
      <c r="O171" s="944"/>
      <c r="P171" s="944"/>
      <c r="Q171" s="944"/>
      <c r="R171" s="944"/>
      <c r="S171" s="945"/>
      <c r="T171" s="906"/>
    </row>
    <row r="172" spans="1:20" s="946" customFormat="1">
      <c r="A172" s="944"/>
      <c r="B172" s="944"/>
      <c r="C172" s="944"/>
      <c r="D172" s="944"/>
      <c r="E172" s="944"/>
      <c r="F172" s="944"/>
      <c r="G172" s="944"/>
      <c r="H172" s="944"/>
      <c r="I172" s="944"/>
      <c r="J172" s="945"/>
      <c r="K172" s="944"/>
      <c r="L172" s="944"/>
      <c r="M172" s="944"/>
      <c r="N172" s="944"/>
      <c r="O172" s="944"/>
      <c r="P172" s="944"/>
      <c r="Q172" s="944"/>
      <c r="R172" s="944"/>
      <c r="S172" s="945"/>
      <c r="T172" s="906"/>
    </row>
    <row r="173" spans="1:20" s="946" customFormat="1">
      <c r="A173" s="944"/>
      <c r="B173" s="944"/>
      <c r="C173" s="944"/>
      <c r="D173" s="944"/>
      <c r="E173" s="944"/>
      <c r="F173" s="944"/>
      <c r="G173" s="944"/>
      <c r="H173" s="944"/>
      <c r="I173" s="944"/>
      <c r="J173" s="945"/>
      <c r="K173" s="944"/>
      <c r="L173" s="944"/>
      <c r="M173" s="944"/>
      <c r="N173" s="944"/>
      <c r="O173" s="944"/>
      <c r="P173" s="944"/>
      <c r="Q173" s="944"/>
      <c r="R173" s="944"/>
      <c r="S173" s="945"/>
      <c r="T173" s="906"/>
    </row>
    <row r="174" spans="1:20" s="946" customFormat="1">
      <c r="A174" s="944"/>
      <c r="B174" s="944"/>
      <c r="C174" s="944"/>
      <c r="D174" s="944"/>
      <c r="E174" s="944"/>
      <c r="F174" s="944"/>
      <c r="G174" s="944"/>
      <c r="H174" s="944"/>
      <c r="I174" s="944"/>
      <c r="J174" s="945"/>
      <c r="K174" s="944"/>
      <c r="L174" s="944"/>
      <c r="M174" s="944"/>
      <c r="N174" s="944"/>
      <c r="O174" s="944"/>
      <c r="P174" s="944"/>
      <c r="Q174" s="944"/>
      <c r="R174" s="944"/>
      <c r="S174" s="945"/>
      <c r="T174" s="906"/>
    </row>
    <row r="175" spans="1:20" s="946" customFormat="1">
      <c r="A175" s="944"/>
      <c r="B175" s="944"/>
      <c r="C175" s="944"/>
      <c r="D175" s="944"/>
      <c r="E175" s="944"/>
      <c r="F175" s="944"/>
      <c r="G175" s="944"/>
      <c r="H175" s="944"/>
      <c r="I175" s="944"/>
      <c r="J175" s="945"/>
      <c r="K175" s="944"/>
      <c r="L175" s="944"/>
      <c r="M175" s="944"/>
      <c r="N175" s="944"/>
      <c r="O175" s="944"/>
      <c r="P175" s="944"/>
      <c r="Q175" s="944"/>
      <c r="R175" s="944"/>
      <c r="S175" s="945"/>
      <c r="T175" s="906"/>
    </row>
    <row r="176" spans="1:20" s="946" customFormat="1">
      <c r="A176" s="944"/>
      <c r="B176" s="944"/>
      <c r="C176" s="944"/>
      <c r="D176" s="944"/>
      <c r="E176" s="944"/>
      <c r="F176" s="944"/>
      <c r="G176" s="944"/>
      <c r="H176" s="944"/>
      <c r="I176" s="944"/>
      <c r="J176" s="945"/>
      <c r="K176" s="944"/>
      <c r="L176" s="944"/>
      <c r="M176" s="944"/>
      <c r="N176" s="944"/>
      <c r="O176" s="944"/>
      <c r="P176" s="944"/>
      <c r="Q176" s="944"/>
      <c r="R176" s="944"/>
      <c r="S176" s="945"/>
      <c r="T176" s="906"/>
    </row>
    <row r="177" spans="1:20" s="946" customFormat="1">
      <c r="A177" s="944"/>
      <c r="B177" s="944"/>
      <c r="C177" s="944"/>
      <c r="D177" s="944"/>
      <c r="E177" s="944"/>
      <c r="F177" s="944"/>
      <c r="G177" s="944"/>
      <c r="H177" s="944"/>
      <c r="I177" s="944"/>
      <c r="J177" s="945"/>
      <c r="K177" s="944"/>
      <c r="L177" s="944"/>
      <c r="M177" s="944"/>
      <c r="N177" s="944"/>
      <c r="O177" s="944"/>
      <c r="P177" s="944"/>
      <c r="Q177" s="944"/>
      <c r="R177" s="944"/>
      <c r="S177" s="945"/>
      <c r="T177" s="906"/>
    </row>
    <row r="178" spans="1:20" s="946" customFormat="1">
      <c r="A178" s="944"/>
      <c r="B178" s="944"/>
      <c r="C178" s="944"/>
      <c r="D178" s="944"/>
      <c r="E178" s="944"/>
      <c r="F178" s="944"/>
      <c r="G178" s="944"/>
      <c r="H178" s="944"/>
      <c r="I178" s="944"/>
      <c r="J178" s="945"/>
      <c r="K178" s="944"/>
      <c r="L178" s="944"/>
      <c r="M178" s="944"/>
      <c r="N178" s="944"/>
      <c r="O178" s="944"/>
      <c r="P178" s="944"/>
      <c r="Q178" s="944"/>
      <c r="R178" s="944"/>
      <c r="S178" s="945"/>
      <c r="T178" s="906"/>
    </row>
    <row r="179" spans="1:20" s="946" customFormat="1">
      <c r="A179" s="944"/>
      <c r="B179" s="944"/>
      <c r="C179" s="944"/>
      <c r="D179" s="944"/>
      <c r="E179" s="944"/>
      <c r="F179" s="944"/>
      <c r="G179" s="944"/>
      <c r="H179" s="944"/>
      <c r="I179" s="944"/>
      <c r="J179" s="945"/>
      <c r="K179" s="944"/>
      <c r="L179" s="944"/>
      <c r="M179" s="944"/>
      <c r="N179" s="944"/>
      <c r="O179" s="944"/>
      <c r="P179" s="944"/>
      <c r="Q179" s="944"/>
      <c r="R179" s="944"/>
      <c r="S179" s="945"/>
      <c r="T179" s="906"/>
    </row>
    <row r="180" spans="1:20" s="946" customFormat="1">
      <c r="A180" s="944"/>
      <c r="B180" s="944"/>
      <c r="C180" s="944"/>
      <c r="D180" s="944"/>
      <c r="E180" s="944"/>
      <c r="F180" s="944"/>
      <c r="G180" s="944"/>
      <c r="H180" s="944"/>
      <c r="I180" s="944"/>
      <c r="J180" s="945"/>
      <c r="K180" s="944"/>
      <c r="L180" s="944"/>
      <c r="M180" s="944"/>
      <c r="N180" s="944"/>
      <c r="O180" s="944"/>
      <c r="P180" s="944"/>
      <c r="Q180" s="944"/>
      <c r="R180" s="944"/>
      <c r="S180" s="945"/>
      <c r="T180" s="906"/>
    </row>
    <row r="181" spans="1:20" s="946" customFormat="1">
      <c r="A181" s="944"/>
      <c r="B181" s="944"/>
      <c r="C181" s="944"/>
      <c r="D181" s="944"/>
      <c r="E181" s="944"/>
      <c r="F181" s="944"/>
      <c r="G181" s="944"/>
      <c r="H181" s="944"/>
      <c r="I181" s="944"/>
      <c r="J181" s="945"/>
      <c r="K181" s="944"/>
      <c r="L181" s="944"/>
      <c r="M181" s="944"/>
      <c r="N181" s="944"/>
      <c r="O181" s="944"/>
      <c r="P181" s="944"/>
      <c r="Q181" s="944"/>
      <c r="R181" s="944"/>
      <c r="S181" s="945"/>
      <c r="T181" s="906"/>
    </row>
    <row r="182" spans="1:20" s="946" customFormat="1">
      <c r="A182" s="944"/>
      <c r="B182" s="944"/>
      <c r="C182" s="944"/>
      <c r="D182" s="944"/>
      <c r="E182" s="944"/>
      <c r="F182" s="944"/>
      <c r="G182" s="944"/>
      <c r="H182" s="944"/>
      <c r="I182" s="944"/>
      <c r="J182" s="945"/>
      <c r="K182" s="944"/>
      <c r="L182" s="944"/>
      <c r="M182" s="944"/>
      <c r="N182" s="944"/>
      <c r="O182" s="944"/>
      <c r="P182" s="944"/>
      <c r="Q182" s="944"/>
      <c r="R182" s="944"/>
      <c r="S182" s="945"/>
      <c r="T182" s="906"/>
    </row>
    <row r="183" spans="1:20" s="946" customFormat="1">
      <c r="A183" s="944"/>
      <c r="B183" s="944"/>
      <c r="C183" s="944"/>
      <c r="D183" s="944"/>
      <c r="E183" s="944"/>
      <c r="F183" s="944"/>
      <c r="G183" s="944"/>
      <c r="H183" s="944"/>
      <c r="I183" s="944"/>
      <c r="J183" s="945"/>
      <c r="K183" s="944"/>
      <c r="L183" s="944"/>
      <c r="M183" s="944"/>
      <c r="N183" s="944"/>
      <c r="O183" s="944"/>
      <c r="P183" s="944"/>
      <c r="Q183" s="944"/>
      <c r="R183" s="944"/>
      <c r="S183" s="945"/>
      <c r="T183" s="906"/>
    </row>
    <row r="184" spans="1:20" s="946" customFormat="1">
      <c r="A184" s="944"/>
      <c r="B184" s="944"/>
      <c r="C184" s="944"/>
      <c r="D184" s="944"/>
      <c r="E184" s="944"/>
      <c r="F184" s="944"/>
      <c r="G184" s="944"/>
      <c r="H184" s="944"/>
      <c r="I184" s="944"/>
      <c r="J184" s="945"/>
      <c r="K184" s="944"/>
      <c r="L184" s="944"/>
      <c r="M184" s="944"/>
      <c r="N184" s="944"/>
      <c r="O184" s="944"/>
      <c r="P184" s="944"/>
      <c r="Q184" s="944"/>
      <c r="R184" s="944"/>
      <c r="S184" s="945"/>
      <c r="T184" s="906"/>
    </row>
    <row r="185" spans="1:20" s="946" customFormat="1">
      <c r="A185" s="944"/>
      <c r="B185" s="944"/>
      <c r="C185" s="944"/>
      <c r="D185" s="944"/>
      <c r="E185" s="944"/>
      <c r="F185" s="944"/>
      <c r="G185" s="944"/>
      <c r="H185" s="944"/>
      <c r="I185" s="944"/>
      <c r="J185" s="945"/>
      <c r="K185" s="944"/>
      <c r="L185" s="944"/>
      <c r="M185" s="944"/>
      <c r="N185" s="944"/>
      <c r="O185" s="944"/>
      <c r="P185" s="944"/>
      <c r="Q185" s="944"/>
      <c r="R185" s="944"/>
      <c r="S185" s="945"/>
      <c r="T185" s="906"/>
    </row>
    <row r="186" spans="1:20" s="946" customFormat="1">
      <c r="A186" s="944"/>
      <c r="B186" s="944"/>
      <c r="C186" s="944"/>
      <c r="D186" s="944"/>
      <c r="E186" s="944"/>
      <c r="F186" s="944"/>
      <c r="G186" s="944"/>
      <c r="H186" s="944"/>
      <c r="I186" s="944"/>
      <c r="J186" s="945"/>
      <c r="K186" s="944"/>
      <c r="L186" s="944"/>
      <c r="M186" s="944"/>
      <c r="N186" s="944"/>
      <c r="O186" s="944"/>
      <c r="P186" s="944"/>
      <c r="Q186" s="944"/>
      <c r="R186" s="944"/>
      <c r="S186" s="945"/>
      <c r="T186" s="906"/>
    </row>
    <row r="187" spans="1:20" s="946" customFormat="1">
      <c r="A187" s="944"/>
      <c r="B187" s="944"/>
      <c r="C187" s="944"/>
      <c r="D187" s="944"/>
      <c r="E187" s="944"/>
      <c r="F187" s="944"/>
      <c r="G187" s="944"/>
      <c r="H187" s="944"/>
      <c r="I187" s="944"/>
      <c r="J187" s="945"/>
      <c r="K187" s="944"/>
      <c r="L187" s="944"/>
      <c r="M187" s="944"/>
      <c r="N187" s="944"/>
      <c r="O187" s="944"/>
      <c r="P187" s="944"/>
      <c r="Q187" s="944"/>
      <c r="R187" s="944"/>
      <c r="S187" s="945"/>
      <c r="T187" s="906"/>
    </row>
    <row r="188" spans="1:20" s="946" customFormat="1">
      <c r="A188" s="944"/>
      <c r="B188" s="944"/>
      <c r="C188" s="944"/>
      <c r="D188" s="944"/>
      <c r="E188" s="944"/>
      <c r="F188" s="944"/>
      <c r="G188" s="944"/>
      <c r="H188" s="944"/>
      <c r="I188" s="944"/>
      <c r="J188" s="945"/>
      <c r="K188" s="944"/>
      <c r="L188" s="944"/>
      <c r="M188" s="944"/>
      <c r="N188" s="944"/>
      <c r="O188" s="944"/>
      <c r="P188" s="944"/>
      <c r="Q188" s="944"/>
      <c r="R188" s="944"/>
      <c r="S188" s="945"/>
      <c r="T188" s="906"/>
    </row>
    <row r="189" spans="1:20" s="946" customFormat="1">
      <c r="A189" s="944"/>
      <c r="B189" s="944"/>
      <c r="C189" s="944"/>
      <c r="D189" s="944"/>
      <c r="E189" s="944"/>
      <c r="F189" s="944"/>
      <c r="G189" s="944"/>
      <c r="H189" s="944"/>
      <c r="I189" s="944"/>
      <c r="J189" s="945"/>
      <c r="K189" s="944"/>
      <c r="L189" s="944"/>
      <c r="M189" s="944"/>
      <c r="N189" s="944"/>
      <c r="O189" s="944"/>
      <c r="P189" s="944"/>
      <c r="Q189" s="944"/>
      <c r="R189" s="944"/>
      <c r="S189" s="945"/>
      <c r="T189" s="906"/>
    </row>
    <row r="190" spans="1:20" s="946" customFormat="1">
      <c r="A190" s="944"/>
      <c r="B190" s="944"/>
      <c r="C190" s="944"/>
      <c r="D190" s="944"/>
      <c r="E190" s="944"/>
      <c r="F190" s="944"/>
      <c r="G190" s="944"/>
      <c r="H190" s="944"/>
      <c r="I190" s="944"/>
      <c r="J190" s="945"/>
      <c r="K190" s="944"/>
      <c r="L190" s="944"/>
      <c r="M190" s="944"/>
      <c r="N190" s="944"/>
      <c r="O190" s="944"/>
      <c r="P190" s="944"/>
      <c r="Q190" s="944"/>
      <c r="R190" s="944"/>
      <c r="S190" s="945"/>
      <c r="T190" s="906"/>
    </row>
    <row r="191" spans="1:20" s="946" customFormat="1">
      <c r="A191" s="944"/>
      <c r="B191" s="944"/>
      <c r="C191" s="944"/>
      <c r="D191" s="944"/>
      <c r="E191" s="944"/>
      <c r="F191" s="944"/>
      <c r="G191" s="944"/>
      <c r="H191" s="944"/>
      <c r="I191" s="944"/>
      <c r="J191" s="945"/>
      <c r="K191" s="944"/>
      <c r="L191" s="944"/>
      <c r="M191" s="944"/>
      <c r="N191" s="944"/>
      <c r="O191" s="944"/>
      <c r="P191" s="944"/>
      <c r="Q191" s="944"/>
      <c r="R191" s="944"/>
      <c r="S191" s="945"/>
      <c r="T191" s="906"/>
    </row>
    <row r="192" spans="1:20" s="946" customFormat="1">
      <c r="A192" s="944"/>
      <c r="B192" s="944"/>
      <c r="C192" s="944"/>
      <c r="D192" s="944"/>
      <c r="E192" s="944"/>
      <c r="F192" s="944"/>
      <c r="G192" s="944"/>
      <c r="H192" s="944"/>
      <c r="I192" s="944"/>
      <c r="J192" s="945"/>
      <c r="K192" s="944"/>
      <c r="L192" s="944"/>
      <c r="M192" s="944"/>
      <c r="N192" s="944"/>
      <c r="O192" s="944"/>
      <c r="P192" s="944"/>
      <c r="Q192" s="944"/>
      <c r="R192" s="944"/>
      <c r="S192" s="945"/>
      <c r="T192" s="906"/>
    </row>
    <row r="193" spans="1:20" s="946" customFormat="1">
      <c r="A193" s="944"/>
      <c r="B193" s="944"/>
      <c r="C193" s="944"/>
      <c r="D193" s="944"/>
      <c r="E193" s="944"/>
      <c r="F193" s="944"/>
      <c r="G193" s="944"/>
      <c r="H193" s="944"/>
      <c r="I193" s="944"/>
      <c r="J193" s="945"/>
      <c r="K193" s="944"/>
      <c r="L193" s="944"/>
      <c r="M193" s="944"/>
      <c r="N193" s="944"/>
      <c r="O193" s="944"/>
      <c r="P193" s="944"/>
      <c r="Q193" s="944"/>
      <c r="R193" s="944"/>
      <c r="S193" s="945"/>
      <c r="T193" s="906"/>
    </row>
    <row r="194" spans="1:20" s="946" customFormat="1">
      <c r="A194" s="944"/>
      <c r="B194" s="944"/>
      <c r="C194" s="944"/>
      <c r="D194" s="944"/>
      <c r="E194" s="944"/>
      <c r="F194" s="944"/>
      <c r="G194" s="944"/>
      <c r="H194" s="944"/>
      <c r="I194" s="944"/>
      <c r="J194" s="945"/>
      <c r="K194" s="944"/>
      <c r="L194" s="944"/>
      <c r="M194" s="944"/>
      <c r="N194" s="944"/>
      <c r="O194" s="944"/>
      <c r="P194" s="944"/>
      <c r="Q194" s="944"/>
      <c r="R194" s="944"/>
      <c r="S194" s="945"/>
      <c r="T194" s="906"/>
    </row>
    <row r="195" spans="1:20" s="946" customFormat="1">
      <c r="A195" s="944"/>
      <c r="B195" s="944"/>
      <c r="C195" s="944"/>
      <c r="D195" s="944"/>
      <c r="E195" s="944"/>
      <c r="F195" s="944"/>
      <c r="G195" s="944"/>
      <c r="H195" s="944"/>
      <c r="I195" s="944"/>
      <c r="J195" s="945"/>
      <c r="K195" s="944"/>
      <c r="L195" s="944"/>
      <c r="M195" s="944"/>
      <c r="N195" s="944"/>
      <c r="O195" s="944"/>
      <c r="P195" s="944"/>
      <c r="Q195" s="944"/>
      <c r="R195" s="944"/>
      <c r="S195" s="945"/>
      <c r="T195" s="906"/>
    </row>
    <row r="196" spans="1:20" s="946" customFormat="1">
      <c r="A196" s="944"/>
      <c r="B196" s="944"/>
      <c r="C196" s="944"/>
      <c r="D196" s="944"/>
      <c r="E196" s="944"/>
      <c r="F196" s="944"/>
      <c r="G196" s="944"/>
      <c r="H196" s="944"/>
      <c r="I196" s="944"/>
      <c r="J196" s="945"/>
      <c r="K196" s="944"/>
      <c r="L196" s="944"/>
      <c r="M196" s="944"/>
      <c r="N196" s="944"/>
      <c r="O196" s="944"/>
      <c r="P196" s="944"/>
      <c r="Q196" s="944"/>
      <c r="R196" s="944"/>
      <c r="S196" s="945"/>
      <c r="T196" s="906"/>
    </row>
    <row r="197" spans="1:20" s="946" customFormat="1">
      <c r="A197" s="944"/>
      <c r="B197" s="944"/>
      <c r="C197" s="944"/>
      <c r="D197" s="944"/>
      <c r="E197" s="944"/>
      <c r="F197" s="944"/>
      <c r="G197" s="944"/>
      <c r="H197" s="944"/>
      <c r="I197" s="944"/>
      <c r="J197" s="945"/>
      <c r="K197" s="944"/>
      <c r="L197" s="944"/>
      <c r="M197" s="944"/>
      <c r="N197" s="944"/>
      <c r="O197" s="944"/>
      <c r="P197" s="944"/>
      <c r="Q197" s="944"/>
      <c r="R197" s="944"/>
      <c r="S197" s="945"/>
      <c r="T197" s="906"/>
    </row>
    <row r="198" spans="1:20" s="946" customFormat="1">
      <c r="A198" s="944"/>
      <c r="B198" s="944"/>
      <c r="C198" s="944"/>
      <c r="D198" s="944"/>
      <c r="E198" s="944"/>
      <c r="F198" s="944"/>
      <c r="G198" s="944"/>
      <c r="H198" s="944"/>
      <c r="I198" s="944"/>
      <c r="J198" s="945"/>
      <c r="K198" s="944"/>
      <c r="L198" s="944"/>
      <c r="M198" s="944"/>
      <c r="N198" s="944"/>
      <c r="O198" s="944"/>
      <c r="P198" s="944"/>
      <c r="Q198" s="944"/>
      <c r="R198" s="944"/>
      <c r="S198" s="945"/>
      <c r="T198" s="906"/>
    </row>
    <row r="199" spans="1:20" s="946" customFormat="1">
      <c r="A199" s="944"/>
      <c r="B199" s="944"/>
      <c r="C199" s="944"/>
      <c r="D199" s="944"/>
      <c r="E199" s="944"/>
      <c r="F199" s="944"/>
      <c r="G199" s="944"/>
      <c r="H199" s="944"/>
      <c r="I199" s="944"/>
      <c r="J199" s="945"/>
      <c r="K199" s="944"/>
      <c r="L199" s="944"/>
      <c r="M199" s="944"/>
      <c r="N199" s="944"/>
      <c r="O199" s="944"/>
      <c r="P199" s="944"/>
      <c r="Q199" s="944"/>
      <c r="R199" s="944"/>
      <c r="S199" s="945"/>
      <c r="T199" s="906"/>
    </row>
    <row r="200" spans="1:20" s="946" customFormat="1">
      <c r="A200" s="944"/>
      <c r="B200" s="944"/>
      <c r="C200" s="944"/>
      <c r="D200" s="944"/>
      <c r="E200" s="944"/>
      <c r="F200" s="944"/>
      <c r="G200" s="944"/>
      <c r="H200" s="944"/>
      <c r="I200" s="944"/>
      <c r="J200" s="945"/>
      <c r="K200" s="944"/>
      <c r="L200" s="944"/>
      <c r="M200" s="944"/>
      <c r="N200" s="944"/>
      <c r="O200" s="944"/>
      <c r="P200" s="944"/>
      <c r="Q200" s="944"/>
      <c r="R200" s="944"/>
      <c r="S200" s="945"/>
      <c r="T200" s="906"/>
    </row>
    <row r="201" spans="1:20" s="946" customFormat="1">
      <c r="A201" s="944"/>
      <c r="B201" s="944"/>
      <c r="C201" s="944"/>
      <c r="D201" s="944"/>
      <c r="E201" s="944"/>
      <c r="F201" s="944"/>
      <c r="G201" s="944"/>
      <c r="H201" s="944"/>
      <c r="I201" s="944"/>
      <c r="J201" s="945"/>
      <c r="K201" s="944"/>
      <c r="L201" s="944"/>
      <c r="M201" s="944"/>
      <c r="N201" s="944"/>
      <c r="O201" s="944"/>
      <c r="P201" s="944"/>
      <c r="Q201" s="944"/>
      <c r="R201" s="944"/>
      <c r="S201" s="945"/>
      <c r="T201" s="906"/>
    </row>
    <row r="202" spans="1:20" s="946" customFormat="1">
      <c r="A202" s="944"/>
      <c r="B202" s="944"/>
      <c r="C202" s="944"/>
      <c r="D202" s="944"/>
      <c r="E202" s="944"/>
      <c r="F202" s="944"/>
      <c r="G202" s="944"/>
      <c r="H202" s="944"/>
      <c r="I202" s="944"/>
      <c r="J202" s="945"/>
      <c r="K202" s="944"/>
      <c r="L202" s="944"/>
      <c r="M202" s="944"/>
      <c r="N202" s="944"/>
      <c r="O202" s="944"/>
      <c r="P202" s="944"/>
      <c r="Q202" s="944"/>
      <c r="R202" s="944"/>
      <c r="S202" s="945"/>
      <c r="T202" s="906"/>
    </row>
    <row r="203" spans="1:20" s="946" customFormat="1">
      <c r="A203" s="944"/>
      <c r="B203" s="944"/>
      <c r="C203" s="944"/>
      <c r="D203" s="944"/>
      <c r="E203" s="944"/>
      <c r="F203" s="944"/>
      <c r="G203" s="944"/>
      <c r="H203" s="944"/>
      <c r="I203" s="944"/>
      <c r="J203" s="945"/>
      <c r="K203" s="944"/>
      <c r="L203" s="944"/>
      <c r="M203" s="944"/>
      <c r="N203" s="944"/>
      <c r="O203" s="944"/>
      <c r="P203" s="944"/>
      <c r="Q203" s="944"/>
      <c r="R203" s="944"/>
      <c r="S203" s="945"/>
      <c r="T203" s="906"/>
    </row>
    <row r="204" spans="1:20" s="946" customFormat="1">
      <c r="A204" s="944"/>
      <c r="B204" s="944"/>
      <c r="C204" s="944"/>
      <c r="D204" s="944"/>
      <c r="E204" s="944"/>
      <c r="F204" s="944"/>
      <c r="G204" s="944"/>
      <c r="H204" s="944"/>
      <c r="I204" s="944"/>
      <c r="J204" s="945"/>
      <c r="K204" s="944"/>
      <c r="L204" s="944"/>
      <c r="M204" s="944"/>
      <c r="N204" s="944"/>
      <c r="O204" s="944"/>
      <c r="P204" s="944"/>
      <c r="Q204" s="944"/>
      <c r="R204" s="944"/>
      <c r="S204" s="945"/>
      <c r="T204" s="906"/>
    </row>
    <row r="205" spans="1:20" s="946" customFormat="1">
      <c r="A205" s="944"/>
      <c r="B205" s="944"/>
      <c r="C205" s="944"/>
      <c r="D205" s="944"/>
      <c r="E205" s="944"/>
      <c r="F205" s="944"/>
      <c r="G205" s="944"/>
      <c r="H205" s="944"/>
      <c r="I205" s="944"/>
      <c r="J205" s="945"/>
      <c r="K205" s="944"/>
      <c r="L205" s="944"/>
      <c r="M205" s="944"/>
      <c r="N205" s="944"/>
      <c r="O205" s="944"/>
      <c r="P205" s="944"/>
      <c r="Q205" s="944"/>
      <c r="R205" s="944"/>
      <c r="S205" s="945"/>
      <c r="T205" s="906"/>
    </row>
    <row r="206" spans="1:20" s="946" customFormat="1">
      <c r="A206" s="944"/>
      <c r="B206" s="944"/>
      <c r="C206" s="944"/>
      <c r="D206" s="944"/>
      <c r="E206" s="944"/>
      <c r="F206" s="944"/>
      <c r="G206" s="944"/>
      <c r="H206" s="944"/>
      <c r="I206" s="944"/>
      <c r="J206" s="945"/>
      <c r="K206" s="944"/>
      <c r="L206" s="944"/>
      <c r="M206" s="944"/>
      <c r="N206" s="944"/>
      <c r="O206" s="944"/>
      <c r="P206" s="944"/>
      <c r="Q206" s="944"/>
      <c r="R206" s="944"/>
      <c r="S206" s="945"/>
      <c r="T206" s="906"/>
    </row>
    <row r="207" spans="1:20" s="946" customFormat="1">
      <c r="A207" s="944"/>
      <c r="B207" s="944"/>
      <c r="C207" s="944"/>
      <c r="D207" s="944"/>
      <c r="E207" s="944"/>
      <c r="F207" s="944"/>
      <c r="G207" s="944"/>
      <c r="H207" s="944"/>
      <c r="I207" s="944"/>
      <c r="J207" s="945"/>
      <c r="K207" s="944"/>
      <c r="L207" s="944"/>
      <c r="M207" s="944"/>
      <c r="N207" s="944"/>
      <c r="O207" s="944"/>
      <c r="P207" s="944"/>
      <c r="Q207" s="944"/>
      <c r="R207" s="944"/>
      <c r="S207" s="945"/>
      <c r="T207" s="906"/>
    </row>
    <row r="208" spans="1:20" s="946" customFormat="1">
      <c r="A208" s="944"/>
      <c r="B208" s="944"/>
      <c r="C208" s="944"/>
      <c r="D208" s="944"/>
      <c r="E208" s="944"/>
      <c r="F208" s="944"/>
      <c r="G208" s="944"/>
      <c r="H208" s="944"/>
      <c r="I208" s="944"/>
      <c r="J208" s="945"/>
      <c r="K208" s="944"/>
      <c r="L208" s="944"/>
      <c r="M208" s="944"/>
      <c r="N208" s="944"/>
      <c r="O208" s="944"/>
      <c r="P208" s="944"/>
      <c r="Q208" s="944"/>
      <c r="R208" s="944"/>
      <c r="S208" s="945"/>
      <c r="T208" s="906"/>
    </row>
    <row r="209" spans="1:20" s="946" customFormat="1">
      <c r="A209" s="944"/>
      <c r="B209" s="944"/>
      <c r="C209" s="944"/>
      <c r="D209" s="944"/>
      <c r="E209" s="944"/>
      <c r="F209" s="944"/>
      <c r="G209" s="944"/>
      <c r="H209" s="944"/>
      <c r="I209" s="944"/>
      <c r="J209" s="945"/>
      <c r="K209" s="944"/>
      <c r="L209" s="944"/>
      <c r="M209" s="944"/>
      <c r="N209" s="944"/>
      <c r="O209" s="944"/>
      <c r="P209" s="944"/>
      <c r="Q209" s="944"/>
      <c r="R209" s="944"/>
      <c r="S209" s="945"/>
      <c r="T209" s="906"/>
    </row>
    <row r="210" spans="1:20" s="946" customFormat="1">
      <c r="A210" s="944"/>
      <c r="B210" s="944"/>
      <c r="C210" s="944"/>
      <c r="D210" s="944"/>
      <c r="E210" s="944"/>
      <c r="F210" s="944"/>
      <c r="G210" s="944"/>
      <c r="H210" s="944"/>
      <c r="I210" s="944"/>
      <c r="J210" s="945"/>
      <c r="K210" s="944"/>
      <c r="L210" s="944"/>
      <c r="M210" s="944"/>
      <c r="N210" s="944"/>
      <c r="O210" s="944"/>
      <c r="P210" s="944"/>
      <c r="Q210" s="944"/>
      <c r="R210" s="944"/>
      <c r="S210" s="945"/>
      <c r="T210" s="906"/>
    </row>
    <row r="211" spans="1:20" s="946" customFormat="1">
      <c r="A211" s="944"/>
      <c r="B211" s="944"/>
      <c r="C211" s="944"/>
      <c r="D211" s="944"/>
      <c r="E211" s="944"/>
      <c r="F211" s="944"/>
      <c r="G211" s="944"/>
      <c r="H211" s="944"/>
      <c r="I211" s="944"/>
      <c r="J211" s="945"/>
      <c r="K211" s="944"/>
      <c r="L211" s="944"/>
      <c r="M211" s="944"/>
      <c r="N211" s="944"/>
      <c r="O211" s="944"/>
      <c r="P211" s="944"/>
      <c r="Q211" s="944"/>
      <c r="R211" s="944"/>
      <c r="S211" s="945"/>
      <c r="T211" s="906"/>
    </row>
    <row r="212" spans="1:20" s="946" customFormat="1">
      <c r="A212" s="944"/>
      <c r="B212" s="944"/>
      <c r="C212" s="944"/>
      <c r="D212" s="944"/>
      <c r="E212" s="944"/>
      <c r="F212" s="944"/>
      <c r="G212" s="944"/>
      <c r="H212" s="944"/>
      <c r="I212" s="944"/>
      <c r="J212" s="945"/>
      <c r="K212" s="944"/>
      <c r="L212" s="944"/>
      <c r="M212" s="944"/>
      <c r="N212" s="944"/>
      <c r="O212" s="944"/>
      <c r="P212" s="944"/>
      <c r="Q212" s="944"/>
      <c r="R212" s="944"/>
      <c r="S212" s="945"/>
      <c r="T212" s="906"/>
    </row>
    <row r="213" spans="1:20" s="946" customFormat="1">
      <c r="A213" s="944"/>
      <c r="B213" s="944"/>
      <c r="C213" s="944"/>
      <c r="D213" s="944"/>
      <c r="E213" s="944"/>
      <c r="F213" s="944"/>
      <c r="G213" s="944"/>
      <c r="H213" s="944"/>
      <c r="I213" s="944"/>
      <c r="J213" s="945"/>
      <c r="K213" s="944"/>
      <c r="L213" s="944"/>
      <c r="M213" s="944"/>
      <c r="N213" s="944"/>
      <c r="O213" s="944"/>
      <c r="P213" s="944"/>
      <c r="Q213" s="944"/>
      <c r="R213" s="944"/>
      <c r="S213" s="945"/>
      <c r="T213" s="906"/>
    </row>
    <row r="214" spans="1:20" s="946" customFormat="1">
      <c r="A214" s="944"/>
      <c r="B214" s="944"/>
      <c r="C214" s="944"/>
      <c r="D214" s="944"/>
      <c r="E214" s="944"/>
      <c r="F214" s="944"/>
      <c r="G214" s="944"/>
      <c r="H214" s="944"/>
      <c r="I214" s="944"/>
      <c r="J214" s="945"/>
      <c r="K214" s="944"/>
      <c r="L214" s="944"/>
      <c r="M214" s="944"/>
      <c r="N214" s="944"/>
      <c r="O214" s="944"/>
      <c r="P214" s="944"/>
      <c r="Q214" s="944"/>
      <c r="R214" s="944"/>
      <c r="S214" s="945"/>
      <c r="T214" s="906"/>
    </row>
    <row r="215" spans="1:20" s="946" customFormat="1">
      <c r="A215" s="944"/>
      <c r="B215" s="944"/>
      <c r="C215" s="944"/>
      <c r="D215" s="944"/>
      <c r="E215" s="944"/>
      <c r="F215" s="944"/>
      <c r="G215" s="944"/>
      <c r="H215" s="944"/>
      <c r="I215" s="944"/>
      <c r="J215" s="945"/>
      <c r="K215" s="944"/>
      <c r="L215" s="944"/>
      <c r="M215" s="944"/>
      <c r="N215" s="944"/>
      <c r="O215" s="944"/>
      <c r="P215" s="944"/>
      <c r="Q215" s="944"/>
      <c r="R215" s="944"/>
      <c r="S215" s="945"/>
      <c r="T215" s="906"/>
    </row>
    <row r="216" spans="1:20" s="946" customFormat="1">
      <c r="A216" s="944"/>
      <c r="B216" s="944"/>
      <c r="C216" s="944"/>
      <c r="D216" s="944"/>
      <c r="E216" s="944"/>
      <c r="F216" s="944"/>
      <c r="G216" s="944"/>
      <c r="H216" s="944"/>
      <c r="I216" s="944"/>
      <c r="J216" s="945"/>
      <c r="K216" s="944"/>
      <c r="L216" s="944"/>
      <c r="M216" s="944"/>
      <c r="N216" s="944"/>
      <c r="O216" s="944"/>
      <c r="P216" s="944"/>
      <c r="Q216" s="944"/>
      <c r="R216" s="944"/>
      <c r="S216" s="945"/>
      <c r="T216" s="906"/>
    </row>
    <row r="217" spans="1:20" s="946" customFormat="1">
      <c r="A217" s="944"/>
      <c r="B217" s="944"/>
      <c r="C217" s="944"/>
      <c r="D217" s="944"/>
      <c r="E217" s="944"/>
      <c r="F217" s="944"/>
      <c r="G217" s="944"/>
      <c r="H217" s="944"/>
      <c r="I217" s="944"/>
      <c r="J217" s="945"/>
      <c r="K217" s="944"/>
      <c r="L217" s="944"/>
      <c r="M217" s="944"/>
      <c r="N217" s="944"/>
      <c r="O217" s="944"/>
      <c r="P217" s="944"/>
      <c r="Q217" s="944"/>
      <c r="R217" s="944"/>
      <c r="S217" s="945"/>
      <c r="T217" s="906"/>
    </row>
    <row r="218" spans="1:20" s="946" customFormat="1">
      <c r="A218" s="944"/>
      <c r="B218" s="944"/>
      <c r="C218" s="944"/>
      <c r="D218" s="944"/>
      <c r="E218" s="944"/>
      <c r="F218" s="944"/>
      <c r="G218" s="944"/>
      <c r="H218" s="944"/>
      <c r="I218" s="944"/>
      <c r="J218" s="945"/>
      <c r="K218" s="944"/>
      <c r="L218" s="944"/>
      <c r="M218" s="944"/>
      <c r="N218" s="944"/>
      <c r="O218" s="944"/>
      <c r="P218" s="944"/>
      <c r="Q218" s="944"/>
      <c r="R218" s="944"/>
      <c r="S218" s="945"/>
      <c r="T218" s="906"/>
    </row>
    <row r="219" spans="1:20" s="946" customFormat="1">
      <c r="A219" s="944"/>
      <c r="B219" s="944"/>
      <c r="C219" s="944"/>
      <c r="D219" s="944"/>
      <c r="E219" s="944"/>
      <c r="F219" s="944"/>
      <c r="G219" s="944"/>
      <c r="H219" s="944"/>
      <c r="I219" s="944"/>
      <c r="J219" s="945"/>
      <c r="K219" s="944"/>
      <c r="L219" s="944"/>
      <c r="M219" s="944"/>
      <c r="N219" s="944"/>
      <c r="O219" s="944"/>
      <c r="P219" s="944"/>
      <c r="Q219" s="944"/>
      <c r="R219" s="944"/>
      <c r="S219" s="945"/>
      <c r="T219" s="906"/>
    </row>
    <row r="220" spans="1:20" s="946" customFormat="1">
      <c r="A220" s="944"/>
      <c r="B220" s="944"/>
      <c r="C220" s="944"/>
      <c r="D220" s="944"/>
      <c r="E220" s="944"/>
      <c r="F220" s="944"/>
      <c r="G220" s="944"/>
      <c r="H220" s="944"/>
      <c r="I220" s="944"/>
      <c r="J220" s="945"/>
      <c r="K220" s="944"/>
      <c r="L220" s="944"/>
      <c r="M220" s="944"/>
      <c r="N220" s="944"/>
      <c r="O220" s="944"/>
      <c r="P220" s="944"/>
      <c r="Q220" s="944"/>
      <c r="R220" s="944"/>
      <c r="S220" s="945"/>
      <c r="T220" s="906"/>
    </row>
    <row r="221" spans="1:20" s="946" customFormat="1">
      <c r="A221" s="944"/>
      <c r="B221" s="944"/>
      <c r="C221" s="944"/>
      <c r="D221" s="944"/>
      <c r="E221" s="944"/>
      <c r="F221" s="944"/>
      <c r="G221" s="944"/>
      <c r="H221" s="944"/>
      <c r="I221" s="944"/>
      <c r="J221" s="945"/>
      <c r="K221" s="944"/>
      <c r="L221" s="944"/>
      <c r="M221" s="944"/>
      <c r="N221" s="944"/>
      <c r="O221" s="944"/>
      <c r="P221" s="944"/>
      <c r="Q221" s="944"/>
      <c r="R221" s="944"/>
      <c r="S221" s="945"/>
      <c r="T221" s="906"/>
    </row>
    <row r="222" spans="1:20" s="946" customFormat="1">
      <c r="A222" s="944"/>
      <c r="B222" s="944"/>
      <c r="C222" s="944"/>
      <c r="D222" s="944"/>
      <c r="E222" s="944"/>
      <c r="F222" s="944"/>
      <c r="G222" s="944"/>
      <c r="H222" s="944"/>
      <c r="I222" s="944"/>
      <c r="J222" s="945"/>
      <c r="K222" s="944"/>
      <c r="L222" s="944"/>
      <c r="M222" s="944"/>
      <c r="N222" s="944"/>
      <c r="O222" s="944"/>
      <c r="P222" s="944"/>
      <c r="Q222" s="944"/>
      <c r="R222" s="944"/>
      <c r="S222" s="945"/>
      <c r="T222" s="906"/>
    </row>
    <row r="223" spans="1:20" s="946" customFormat="1">
      <c r="A223" s="944"/>
      <c r="B223" s="944"/>
      <c r="C223" s="944"/>
      <c r="D223" s="944"/>
      <c r="E223" s="944"/>
      <c r="F223" s="944"/>
      <c r="G223" s="944"/>
      <c r="H223" s="944"/>
      <c r="I223" s="944"/>
      <c r="J223" s="945"/>
      <c r="K223" s="944"/>
      <c r="L223" s="944"/>
      <c r="M223" s="944"/>
      <c r="N223" s="944"/>
      <c r="O223" s="944"/>
      <c r="P223" s="944"/>
      <c r="Q223" s="944"/>
      <c r="R223" s="944"/>
      <c r="S223" s="945"/>
      <c r="T223" s="906"/>
    </row>
    <row r="224" spans="1:20" s="946" customFormat="1">
      <c r="A224" s="944"/>
      <c r="B224" s="944"/>
      <c r="C224" s="944"/>
      <c r="D224" s="944"/>
      <c r="E224" s="944"/>
      <c r="F224" s="944"/>
      <c r="G224" s="944"/>
      <c r="H224" s="944"/>
      <c r="I224" s="944"/>
      <c r="J224" s="945"/>
      <c r="K224" s="944"/>
      <c r="L224" s="944"/>
      <c r="M224" s="944"/>
      <c r="N224" s="944"/>
      <c r="O224" s="944"/>
      <c r="P224" s="944"/>
      <c r="Q224" s="944"/>
      <c r="R224" s="944"/>
      <c r="S224" s="945"/>
      <c r="T224" s="906"/>
    </row>
    <row r="225" spans="1:20" s="946" customFormat="1">
      <c r="A225" s="944"/>
      <c r="B225" s="944"/>
      <c r="C225" s="944"/>
      <c r="D225" s="944"/>
      <c r="E225" s="944"/>
      <c r="F225" s="944"/>
      <c r="G225" s="944"/>
      <c r="H225" s="944"/>
      <c r="I225" s="944"/>
      <c r="J225" s="945"/>
      <c r="K225" s="944"/>
      <c r="L225" s="944"/>
      <c r="M225" s="944"/>
      <c r="N225" s="944"/>
      <c r="O225" s="944"/>
      <c r="P225" s="944"/>
      <c r="Q225" s="944"/>
      <c r="R225" s="944"/>
      <c r="S225" s="945"/>
      <c r="T225" s="906"/>
    </row>
    <row r="226" spans="1:20" s="946" customFormat="1">
      <c r="A226" s="944"/>
      <c r="B226" s="944"/>
      <c r="C226" s="944"/>
      <c r="D226" s="944"/>
      <c r="E226" s="944"/>
      <c r="F226" s="944"/>
      <c r="G226" s="944"/>
      <c r="H226" s="944"/>
      <c r="I226" s="944"/>
      <c r="J226" s="945"/>
      <c r="K226" s="944"/>
      <c r="L226" s="944"/>
      <c r="M226" s="944"/>
      <c r="N226" s="944"/>
      <c r="O226" s="944"/>
      <c r="P226" s="944"/>
      <c r="Q226" s="944"/>
      <c r="R226" s="944"/>
      <c r="S226" s="945"/>
      <c r="T226" s="906"/>
    </row>
    <row r="227" spans="1:20" s="946" customFormat="1">
      <c r="A227" s="944"/>
      <c r="B227" s="944"/>
      <c r="C227" s="944"/>
      <c r="D227" s="944"/>
      <c r="E227" s="944"/>
      <c r="F227" s="944"/>
      <c r="G227" s="944"/>
      <c r="H227" s="944"/>
      <c r="I227" s="944"/>
      <c r="J227" s="945"/>
      <c r="K227" s="944"/>
      <c r="L227" s="944"/>
      <c r="M227" s="944"/>
      <c r="N227" s="944"/>
      <c r="O227" s="944"/>
      <c r="P227" s="944"/>
      <c r="Q227" s="944"/>
      <c r="R227" s="944"/>
      <c r="S227" s="945"/>
      <c r="T227" s="906"/>
    </row>
    <row r="228" spans="1:20" s="946" customFormat="1">
      <c r="A228" s="944"/>
      <c r="B228" s="944"/>
      <c r="C228" s="944"/>
      <c r="D228" s="944"/>
      <c r="E228" s="944"/>
      <c r="F228" s="944"/>
      <c r="G228" s="944"/>
      <c r="H228" s="944"/>
      <c r="I228" s="944"/>
      <c r="J228" s="945"/>
      <c r="K228" s="944"/>
      <c r="L228" s="944"/>
      <c r="M228" s="944"/>
      <c r="N228" s="944"/>
      <c r="O228" s="944"/>
      <c r="P228" s="944"/>
      <c r="Q228" s="944"/>
      <c r="R228" s="944"/>
      <c r="S228" s="945"/>
      <c r="T228" s="906"/>
    </row>
    <row r="229" spans="1:20" s="946" customFormat="1">
      <c r="A229" s="944"/>
      <c r="B229" s="944"/>
      <c r="C229" s="944"/>
      <c r="D229" s="944"/>
      <c r="E229" s="944"/>
      <c r="F229" s="944"/>
      <c r="G229" s="944"/>
      <c r="H229" s="944"/>
      <c r="I229" s="944"/>
      <c r="J229" s="945"/>
      <c r="K229" s="944"/>
      <c r="L229" s="944"/>
      <c r="M229" s="944"/>
      <c r="N229" s="944"/>
      <c r="O229" s="944"/>
      <c r="P229" s="944"/>
      <c r="Q229" s="944"/>
      <c r="R229" s="944"/>
      <c r="S229" s="945"/>
      <c r="T229" s="906"/>
    </row>
    <row r="230" spans="1:20" s="946" customFormat="1">
      <c r="A230" s="944"/>
      <c r="B230" s="944"/>
      <c r="C230" s="944"/>
      <c r="D230" s="944"/>
      <c r="E230" s="944"/>
      <c r="F230" s="944"/>
      <c r="G230" s="944"/>
      <c r="H230" s="944"/>
      <c r="I230" s="944"/>
      <c r="J230" s="945"/>
      <c r="K230" s="944"/>
      <c r="L230" s="944"/>
      <c r="M230" s="944"/>
      <c r="N230" s="944"/>
      <c r="O230" s="944"/>
      <c r="P230" s="944"/>
      <c r="Q230" s="944"/>
      <c r="R230" s="944"/>
      <c r="S230" s="945"/>
      <c r="T230" s="906"/>
    </row>
    <row r="231" spans="1:20" s="946" customFormat="1">
      <c r="A231" s="944"/>
      <c r="B231" s="944"/>
      <c r="C231" s="944"/>
      <c r="D231" s="944"/>
      <c r="E231" s="944"/>
      <c r="F231" s="944"/>
      <c r="G231" s="944"/>
      <c r="H231" s="944"/>
      <c r="I231" s="944"/>
      <c r="J231" s="945"/>
      <c r="K231" s="944"/>
      <c r="L231" s="944"/>
      <c r="M231" s="944"/>
      <c r="N231" s="944"/>
      <c r="O231" s="944"/>
      <c r="P231" s="944"/>
      <c r="Q231" s="944"/>
      <c r="R231" s="944"/>
      <c r="S231" s="945"/>
      <c r="T231" s="906"/>
    </row>
    <row r="232" spans="1:20" s="946" customFormat="1">
      <c r="A232" s="944"/>
      <c r="B232" s="944"/>
      <c r="C232" s="944"/>
      <c r="D232" s="944"/>
      <c r="E232" s="944"/>
      <c r="F232" s="944"/>
      <c r="G232" s="944"/>
      <c r="H232" s="944"/>
      <c r="I232" s="944"/>
      <c r="J232" s="945"/>
      <c r="K232" s="944"/>
      <c r="L232" s="944"/>
      <c r="M232" s="944"/>
      <c r="N232" s="944"/>
      <c r="O232" s="944"/>
      <c r="P232" s="944"/>
      <c r="Q232" s="944"/>
      <c r="R232" s="944"/>
      <c r="S232" s="945"/>
      <c r="T232" s="906"/>
    </row>
    <row r="233" spans="1:20" s="946" customFormat="1">
      <c r="A233" s="944"/>
      <c r="B233" s="944"/>
      <c r="C233" s="944"/>
      <c r="D233" s="944"/>
      <c r="E233" s="944"/>
      <c r="F233" s="944"/>
      <c r="G233" s="944"/>
      <c r="H233" s="944"/>
      <c r="I233" s="944"/>
      <c r="J233" s="945"/>
      <c r="K233" s="944"/>
      <c r="L233" s="944"/>
      <c r="M233" s="944"/>
      <c r="N233" s="944"/>
      <c r="O233" s="944"/>
      <c r="P233" s="944"/>
      <c r="Q233" s="944"/>
      <c r="R233" s="944"/>
      <c r="S233" s="945"/>
      <c r="T233" s="906"/>
    </row>
    <row r="234" spans="1:20" s="946" customFormat="1">
      <c r="A234" s="944"/>
      <c r="B234" s="944"/>
      <c r="C234" s="944"/>
      <c r="D234" s="944"/>
      <c r="E234" s="944"/>
      <c r="F234" s="944"/>
      <c r="G234" s="944"/>
      <c r="H234" s="944"/>
      <c r="I234" s="944"/>
      <c r="J234" s="945"/>
      <c r="K234" s="944"/>
      <c r="L234" s="944"/>
      <c r="M234" s="944"/>
      <c r="N234" s="944"/>
      <c r="O234" s="944"/>
      <c r="P234" s="944"/>
      <c r="Q234" s="944"/>
      <c r="R234" s="944"/>
      <c r="S234" s="945"/>
      <c r="T234" s="906"/>
    </row>
    <row r="235" spans="1:20" s="946" customFormat="1">
      <c r="A235" s="944"/>
      <c r="B235" s="944"/>
      <c r="C235" s="944"/>
      <c r="D235" s="944"/>
      <c r="E235" s="944"/>
      <c r="F235" s="944"/>
      <c r="G235" s="944"/>
      <c r="H235" s="944"/>
      <c r="I235" s="944"/>
      <c r="J235" s="945"/>
      <c r="K235" s="944"/>
      <c r="L235" s="944"/>
      <c r="M235" s="944"/>
      <c r="N235" s="944"/>
      <c r="O235" s="944"/>
      <c r="P235" s="944"/>
      <c r="Q235" s="944"/>
      <c r="R235" s="944"/>
      <c r="S235" s="945"/>
      <c r="T235" s="906"/>
    </row>
    <row r="236" spans="1:20" s="946" customFormat="1">
      <c r="A236" s="944"/>
      <c r="B236" s="944"/>
      <c r="C236" s="944"/>
      <c r="D236" s="944"/>
      <c r="E236" s="944"/>
      <c r="F236" s="944"/>
      <c r="G236" s="944"/>
      <c r="H236" s="944"/>
      <c r="I236" s="944"/>
      <c r="J236" s="945"/>
      <c r="K236" s="944"/>
      <c r="L236" s="944"/>
      <c r="M236" s="944"/>
      <c r="N236" s="944"/>
      <c r="O236" s="944"/>
      <c r="P236" s="944"/>
      <c r="Q236" s="944"/>
      <c r="R236" s="944"/>
      <c r="S236" s="945"/>
      <c r="T236" s="906"/>
    </row>
    <row r="237" spans="1:20" s="946" customFormat="1">
      <c r="A237" s="944"/>
      <c r="B237" s="944"/>
      <c r="C237" s="944"/>
      <c r="D237" s="944"/>
      <c r="E237" s="944"/>
      <c r="F237" s="944"/>
      <c r="G237" s="944"/>
      <c r="H237" s="944"/>
      <c r="I237" s="944"/>
      <c r="J237" s="945"/>
      <c r="K237" s="944"/>
      <c r="L237" s="944"/>
      <c r="M237" s="944"/>
      <c r="N237" s="944"/>
      <c r="O237" s="944"/>
      <c r="P237" s="944"/>
      <c r="Q237" s="944"/>
      <c r="R237" s="944"/>
      <c r="S237" s="945"/>
      <c r="T237" s="906"/>
    </row>
    <row r="238" spans="1:20" s="946" customFormat="1">
      <c r="A238" s="944"/>
      <c r="B238" s="944"/>
      <c r="C238" s="944"/>
      <c r="D238" s="944"/>
      <c r="E238" s="944"/>
      <c r="F238" s="944"/>
      <c r="G238" s="944"/>
      <c r="H238" s="944"/>
      <c r="I238" s="944"/>
      <c r="J238" s="945"/>
      <c r="K238" s="944"/>
      <c r="L238" s="944"/>
      <c r="M238" s="944"/>
      <c r="N238" s="944"/>
      <c r="O238" s="944"/>
      <c r="P238" s="944"/>
      <c r="Q238" s="944"/>
      <c r="R238" s="944"/>
      <c r="S238" s="945"/>
      <c r="T238" s="906"/>
    </row>
    <row r="239" spans="1:20" s="946" customFormat="1">
      <c r="A239" s="944"/>
      <c r="B239" s="944"/>
      <c r="C239" s="944"/>
      <c r="D239" s="944"/>
      <c r="E239" s="944"/>
      <c r="F239" s="944"/>
      <c r="G239" s="944"/>
      <c r="H239" s="944"/>
      <c r="I239" s="944"/>
      <c r="J239" s="945"/>
      <c r="K239" s="944"/>
      <c r="L239" s="944"/>
      <c r="M239" s="944"/>
      <c r="N239" s="944"/>
      <c r="O239" s="944"/>
      <c r="P239" s="944"/>
      <c r="Q239" s="944"/>
      <c r="R239" s="944"/>
      <c r="S239" s="945"/>
      <c r="T239" s="906"/>
    </row>
    <row r="240" spans="1:20" s="946" customFormat="1">
      <c r="A240" s="944"/>
      <c r="B240" s="944"/>
      <c r="C240" s="944"/>
      <c r="D240" s="944"/>
      <c r="E240" s="944"/>
      <c r="F240" s="944"/>
      <c r="G240" s="944"/>
      <c r="H240" s="944"/>
      <c r="I240" s="944"/>
      <c r="J240" s="945"/>
      <c r="K240" s="944"/>
      <c r="L240" s="944"/>
      <c r="M240" s="944"/>
      <c r="N240" s="944"/>
      <c r="O240" s="944"/>
      <c r="P240" s="944"/>
      <c r="Q240" s="944"/>
      <c r="R240" s="944"/>
      <c r="S240" s="945"/>
      <c r="T240" s="906"/>
    </row>
    <row r="241" spans="1:20" s="946" customFormat="1">
      <c r="A241" s="944"/>
      <c r="B241" s="944"/>
      <c r="C241" s="944"/>
      <c r="D241" s="944"/>
      <c r="E241" s="944"/>
      <c r="F241" s="944"/>
      <c r="G241" s="944"/>
      <c r="H241" s="944"/>
      <c r="I241" s="944"/>
      <c r="J241" s="945"/>
      <c r="K241" s="944"/>
      <c r="L241" s="944"/>
      <c r="M241" s="944"/>
      <c r="N241" s="944"/>
      <c r="O241" s="944"/>
      <c r="P241" s="944"/>
      <c r="Q241" s="944"/>
      <c r="R241" s="944"/>
      <c r="S241" s="945"/>
      <c r="T241" s="906"/>
    </row>
    <row r="242" spans="1:20" s="946" customFormat="1">
      <c r="A242" s="944"/>
      <c r="B242" s="944"/>
      <c r="C242" s="944"/>
      <c r="D242" s="944"/>
      <c r="E242" s="944"/>
      <c r="F242" s="944"/>
      <c r="G242" s="944"/>
      <c r="H242" s="944"/>
      <c r="I242" s="944"/>
      <c r="J242" s="945"/>
      <c r="K242" s="944"/>
      <c r="L242" s="944"/>
      <c r="M242" s="944"/>
      <c r="N242" s="944"/>
      <c r="O242" s="944"/>
      <c r="P242" s="944"/>
      <c r="Q242" s="944"/>
      <c r="R242" s="944"/>
      <c r="S242" s="945"/>
      <c r="T242" s="906"/>
    </row>
    <row r="243" spans="1:20" s="946" customFormat="1">
      <c r="A243" s="944"/>
      <c r="B243" s="944"/>
      <c r="C243" s="944"/>
      <c r="D243" s="944"/>
      <c r="E243" s="944"/>
      <c r="F243" s="944"/>
      <c r="G243" s="944"/>
      <c r="H243" s="944"/>
      <c r="I243" s="944"/>
      <c r="J243" s="945"/>
      <c r="K243" s="944"/>
      <c r="L243" s="944"/>
      <c r="M243" s="944"/>
      <c r="N243" s="944"/>
      <c r="O243" s="944"/>
      <c r="P243" s="944"/>
      <c r="Q243" s="944"/>
      <c r="R243" s="944"/>
      <c r="S243" s="945"/>
      <c r="T243" s="906"/>
    </row>
    <row r="244" spans="1:20" s="946" customFormat="1">
      <c r="A244" s="944"/>
      <c r="B244" s="944"/>
      <c r="C244" s="944"/>
      <c r="D244" s="944"/>
      <c r="E244" s="944"/>
      <c r="F244" s="944"/>
      <c r="G244" s="944"/>
      <c r="H244" s="944"/>
      <c r="I244" s="944"/>
      <c r="J244" s="945"/>
      <c r="K244" s="944"/>
      <c r="L244" s="944"/>
      <c r="M244" s="944"/>
      <c r="N244" s="944"/>
      <c r="O244" s="944"/>
      <c r="P244" s="944"/>
      <c r="Q244" s="944"/>
      <c r="R244" s="944"/>
      <c r="S244" s="945"/>
      <c r="T244" s="906"/>
    </row>
  </sheetData>
  <mergeCells count="24">
    <mergeCell ref="P8:P9"/>
    <mergeCell ref="Q8:Q9"/>
    <mergeCell ref="R8:R9"/>
    <mergeCell ref="A3:S3"/>
    <mergeCell ref="A4:S4"/>
    <mergeCell ref="A5:S5"/>
    <mergeCell ref="A7:A9"/>
    <mergeCell ref="B7:J7"/>
    <mergeCell ref="K7:S7"/>
    <mergeCell ref="B8:B9"/>
    <mergeCell ref="D8:D9"/>
    <mergeCell ref="E8:E9"/>
    <mergeCell ref="G8:G9"/>
    <mergeCell ref="S8:S9"/>
    <mergeCell ref="H8:H9"/>
    <mergeCell ref="I8:I9"/>
    <mergeCell ref="C8:C9"/>
    <mergeCell ref="L8:L9"/>
    <mergeCell ref="F8:F9"/>
    <mergeCell ref="O8:O9"/>
    <mergeCell ref="M8:M9"/>
    <mergeCell ref="N8:N9"/>
    <mergeCell ref="J8:J9"/>
    <mergeCell ref="K8:K9"/>
  </mergeCells>
  <hyperlinks>
    <hyperlink ref="A1" location="Содержание!A54" display="Содержание"/>
  </hyperlinks>
  <printOptions horizontalCentered="1" verticalCentered="1"/>
  <pageMargins left="0.51181102362204722" right="0.39370078740157483" top="0.59055118110236227" bottom="0.39370078740157483" header="0.39370078740157483" footer="0.51181102362204722"/>
  <pageSetup paperSize="9" scale="99" firstPageNumber="115" orientation="landscape" useFirstPageNumber="1" r:id="rId1"/>
  <headerFooter alignWithMargins="0">
    <oddHeader>&amp;C&amp;9&amp;P</oddHeader>
  </headerFooter>
  <rowBreaks count="2" manualBreakCount="2">
    <brk id="29" max="15" man="1"/>
    <brk id="51" max="15" man="1"/>
  </rowBreaks>
  <colBreaks count="1" manualBreakCount="1">
    <brk id="19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3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M20" sqref="M20"/>
    </sheetView>
  </sheetViews>
  <sheetFormatPr defaultColWidth="9" defaultRowHeight="16.5"/>
  <cols>
    <col min="1" max="1" width="15.5703125" style="910" customWidth="1"/>
    <col min="2" max="3" width="8.140625" style="910" customWidth="1"/>
    <col min="4" max="4" width="9" style="910" customWidth="1"/>
    <col min="5" max="6" width="8.7109375" style="910" customWidth="1"/>
    <col min="7" max="7" width="7.5703125" style="910" customWidth="1"/>
    <col min="8" max="8" width="8.7109375" style="910" customWidth="1"/>
    <col min="9" max="11" width="9" style="910" customWidth="1"/>
    <col min="12" max="12" width="8.28515625" style="910" customWidth="1"/>
    <col min="13" max="14" width="9" style="910" customWidth="1"/>
    <col min="15" max="15" width="7.5703125" style="910" customWidth="1"/>
    <col min="16" max="16" width="8.7109375" style="910" customWidth="1"/>
    <col min="17" max="17" width="9" style="910" customWidth="1"/>
    <col min="18" max="19" width="8.28515625" style="943" customWidth="1"/>
    <col min="20" max="20" width="4.7109375" style="909" customWidth="1"/>
    <col min="21" max="22" width="9" style="950" customWidth="1"/>
    <col min="23" max="16384" width="9" style="909"/>
  </cols>
  <sheetData>
    <row r="1" spans="1:32">
      <c r="A1" s="1643" t="s">
        <v>867</v>
      </c>
    </row>
    <row r="2" spans="1:32" ht="15.75" customHeight="1"/>
    <row r="3" spans="1:32" ht="18" customHeight="1">
      <c r="A3" s="2272" t="s">
        <v>633</v>
      </c>
      <c r="B3" s="2278" t="s">
        <v>915</v>
      </c>
      <c r="C3" s="2279"/>
      <c r="D3" s="2279"/>
      <c r="E3" s="2279"/>
      <c r="F3" s="2279"/>
      <c r="G3" s="2279"/>
      <c r="H3" s="2279"/>
      <c r="I3" s="2280"/>
      <c r="J3" s="2278" t="s">
        <v>918</v>
      </c>
      <c r="K3" s="2279"/>
      <c r="L3" s="2279"/>
      <c r="M3" s="2279"/>
      <c r="N3" s="2279"/>
      <c r="O3" s="2279"/>
      <c r="P3" s="2279"/>
      <c r="Q3" s="2280"/>
    </row>
    <row r="4" spans="1:32" ht="12.75" customHeight="1">
      <c r="A4" s="2273"/>
      <c r="B4" s="2281" t="s">
        <v>634</v>
      </c>
      <c r="C4" s="2281" t="s">
        <v>921</v>
      </c>
      <c r="D4" s="2281" t="s">
        <v>635</v>
      </c>
      <c r="E4" s="2281" t="s">
        <v>636</v>
      </c>
      <c r="F4" s="2281" t="s">
        <v>922</v>
      </c>
      <c r="G4" s="2281" t="s">
        <v>638</v>
      </c>
      <c r="H4" s="2277" t="s">
        <v>639</v>
      </c>
      <c r="I4" s="2283" t="s">
        <v>640</v>
      </c>
      <c r="J4" s="2281" t="s">
        <v>653</v>
      </c>
      <c r="K4" s="2281" t="s">
        <v>921</v>
      </c>
      <c r="L4" s="2281" t="s">
        <v>635</v>
      </c>
      <c r="M4" s="2281" t="s">
        <v>636</v>
      </c>
      <c r="N4" s="2281" t="s">
        <v>922</v>
      </c>
      <c r="O4" s="2281" t="s">
        <v>638</v>
      </c>
      <c r="P4" s="2277" t="s">
        <v>639</v>
      </c>
      <c r="Q4" s="2283" t="s">
        <v>640</v>
      </c>
    </row>
    <row r="5" spans="1:32" ht="40.5" customHeight="1">
      <c r="A5" s="2274"/>
      <c r="B5" s="2282"/>
      <c r="C5" s="2282"/>
      <c r="D5" s="2282"/>
      <c r="E5" s="2282"/>
      <c r="F5" s="2282"/>
      <c r="G5" s="2282"/>
      <c r="H5" s="2277"/>
      <c r="I5" s="2284"/>
      <c r="J5" s="2282"/>
      <c r="K5" s="2282"/>
      <c r="L5" s="2282"/>
      <c r="M5" s="2282"/>
      <c r="N5" s="2282"/>
      <c r="O5" s="2282"/>
      <c r="P5" s="2277"/>
      <c r="Q5" s="2284"/>
    </row>
    <row r="6" spans="1:32" s="916" customFormat="1" ht="29.25" customHeight="1">
      <c r="A6" s="912" t="s">
        <v>654</v>
      </c>
      <c r="B6" s="951">
        <v>545107</v>
      </c>
      <c r="C6" s="1689">
        <v>218032</v>
      </c>
      <c r="D6" s="952">
        <v>450070</v>
      </c>
      <c r="E6" s="952">
        <v>6768373</v>
      </c>
      <c r="F6" s="952">
        <v>87054</v>
      </c>
      <c r="G6" s="952">
        <v>50508</v>
      </c>
      <c r="H6" s="952">
        <v>1923943</v>
      </c>
      <c r="I6" s="953">
        <v>10043087</v>
      </c>
      <c r="J6" s="951">
        <v>337034</v>
      </c>
      <c r="K6" s="1689">
        <v>934306</v>
      </c>
      <c r="L6" s="952">
        <v>267369</v>
      </c>
      <c r="M6" s="952">
        <v>7168004</v>
      </c>
      <c r="N6" s="952">
        <v>79165</v>
      </c>
      <c r="O6" s="952">
        <v>15472</v>
      </c>
      <c r="P6" s="952">
        <v>2073431</v>
      </c>
      <c r="Q6" s="953">
        <v>10874781</v>
      </c>
      <c r="R6" s="943"/>
      <c r="S6" s="943"/>
      <c r="T6" s="943"/>
      <c r="U6" s="943"/>
      <c r="V6" s="943"/>
      <c r="W6" s="943"/>
      <c r="X6" s="943"/>
      <c r="Y6" s="943"/>
      <c r="Z6" s="943"/>
      <c r="AA6" s="943"/>
      <c r="AB6" s="943"/>
      <c r="AC6" s="943"/>
      <c r="AD6" s="943"/>
      <c r="AE6" s="943"/>
      <c r="AF6" s="943"/>
    </row>
    <row r="7" spans="1:32" ht="18" customHeight="1">
      <c r="A7" s="917" t="s">
        <v>642</v>
      </c>
      <c r="B7" s="918"/>
      <c r="C7" s="1684"/>
      <c r="D7" s="919"/>
      <c r="E7" s="919"/>
      <c r="F7" s="919"/>
      <c r="G7" s="919"/>
      <c r="H7" s="919"/>
      <c r="I7" s="920"/>
      <c r="J7" s="918"/>
      <c r="K7" s="1684"/>
      <c r="L7" s="919"/>
      <c r="M7" s="919"/>
      <c r="N7" s="919"/>
      <c r="O7" s="919"/>
      <c r="P7" s="919"/>
      <c r="Q7" s="920"/>
      <c r="T7" s="943"/>
    </row>
    <row r="8" spans="1:32" s="916" customFormat="1" ht="24.75" customHeight="1">
      <c r="A8" s="921" t="s">
        <v>655</v>
      </c>
      <c r="B8" s="954">
        <v>62452</v>
      </c>
      <c r="C8" s="1690">
        <v>152554</v>
      </c>
      <c r="D8" s="955">
        <v>87179</v>
      </c>
      <c r="E8" s="955">
        <v>5912474</v>
      </c>
      <c r="F8" s="955">
        <v>14885</v>
      </c>
      <c r="G8" s="955">
        <v>37977</v>
      </c>
      <c r="H8" s="955">
        <v>1294527</v>
      </c>
      <c r="I8" s="939">
        <v>7562048</v>
      </c>
      <c r="J8" s="954">
        <v>79266</v>
      </c>
      <c r="K8" s="1690">
        <v>878949</v>
      </c>
      <c r="L8" s="955">
        <v>69780</v>
      </c>
      <c r="M8" s="955">
        <v>6169298</v>
      </c>
      <c r="N8" s="955">
        <v>36832</v>
      </c>
      <c r="O8" s="955">
        <v>7988</v>
      </c>
      <c r="P8" s="955">
        <v>1439958</v>
      </c>
      <c r="Q8" s="939">
        <v>8682071</v>
      </c>
      <c r="R8" s="943"/>
      <c r="S8" s="943"/>
      <c r="T8" s="943"/>
      <c r="U8" s="943"/>
      <c r="V8" s="943"/>
      <c r="W8" s="943"/>
      <c r="X8" s="943"/>
      <c r="Y8" s="943"/>
      <c r="Z8" s="943"/>
      <c r="AA8" s="943"/>
      <c r="AB8" s="943"/>
      <c r="AC8" s="943"/>
      <c r="AD8" s="943"/>
      <c r="AE8" s="943"/>
      <c r="AF8" s="943"/>
    </row>
    <row r="9" spans="1:32" ht="18.75" customHeight="1">
      <c r="A9" s="925" t="s">
        <v>364</v>
      </c>
      <c r="B9" s="926">
        <v>2518</v>
      </c>
      <c r="C9" s="1686">
        <v>6975</v>
      </c>
      <c r="D9" s="927">
        <v>4018</v>
      </c>
      <c r="E9" s="927">
        <v>229797</v>
      </c>
      <c r="F9" s="927">
        <v>316</v>
      </c>
      <c r="G9" s="927">
        <v>3003</v>
      </c>
      <c r="H9" s="927">
        <v>48151</v>
      </c>
      <c r="I9" s="928">
        <v>294778</v>
      </c>
      <c r="J9" s="926">
        <v>4464</v>
      </c>
      <c r="K9" s="1686">
        <v>27264</v>
      </c>
      <c r="L9" s="927">
        <v>3926</v>
      </c>
      <c r="M9" s="927">
        <v>146076</v>
      </c>
      <c r="N9" s="927">
        <v>2137</v>
      </c>
      <c r="O9" s="927">
        <v>194</v>
      </c>
      <c r="P9" s="927">
        <v>54033</v>
      </c>
      <c r="Q9" s="928">
        <v>238094</v>
      </c>
      <c r="T9" s="943"/>
    </row>
    <row r="10" spans="1:32" ht="19.5" customHeight="1">
      <c r="A10" s="925" t="s">
        <v>365</v>
      </c>
      <c r="B10" s="926">
        <v>2973</v>
      </c>
      <c r="C10" s="1686">
        <v>4473</v>
      </c>
      <c r="D10" s="927">
        <v>3222</v>
      </c>
      <c r="E10" s="927">
        <v>160806</v>
      </c>
      <c r="F10" s="927">
        <v>211</v>
      </c>
      <c r="G10" s="927">
        <v>723</v>
      </c>
      <c r="H10" s="927">
        <v>51522</v>
      </c>
      <c r="I10" s="928">
        <v>223930</v>
      </c>
      <c r="J10" s="926">
        <v>7805</v>
      </c>
      <c r="K10" s="1686">
        <v>66647</v>
      </c>
      <c r="L10" s="927">
        <v>4715</v>
      </c>
      <c r="M10" s="927">
        <v>230747</v>
      </c>
      <c r="N10" s="927">
        <v>2129</v>
      </c>
      <c r="O10" s="927">
        <v>251</v>
      </c>
      <c r="P10" s="927">
        <v>47536</v>
      </c>
      <c r="Q10" s="928">
        <v>359830</v>
      </c>
      <c r="T10" s="943"/>
    </row>
    <row r="11" spans="1:32" ht="21.75" customHeight="1">
      <c r="A11" s="925" t="s">
        <v>366</v>
      </c>
      <c r="B11" s="926">
        <v>2991</v>
      </c>
      <c r="C11" s="1686">
        <v>901</v>
      </c>
      <c r="D11" s="927">
        <v>25912</v>
      </c>
      <c r="E11" s="927">
        <v>31909</v>
      </c>
      <c r="F11" s="927">
        <v>126</v>
      </c>
      <c r="G11" s="927">
        <v>745</v>
      </c>
      <c r="H11" s="927">
        <v>96591</v>
      </c>
      <c r="I11" s="928">
        <v>159175</v>
      </c>
      <c r="J11" s="926">
        <v>6046</v>
      </c>
      <c r="K11" s="1686">
        <v>3279</v>
      </c>
      <c r="L11" s="927">
        <v>24684</v>
      </c>
      <c r="M11" s="927">
        <v>55128</v>
      </c>
      <c r="N11" s="927">
        <v>1090</v>
      </c>
      <c r="O11" s="927">
        <v>688</v>
      </c>
      <c r="P11" s="927">
        <v>108949</v>
      </c>
      <c r="Q11" s="928">
        <v>199864</v>
      </c>
      <c r="T11" s="943"/>
    </row>
    <row r="12" spans="1:32" ht="21" customHeight="1">
      <c r="A12" s="925" t="s">
        <v>367</v>
      </c>
      <c r="B12" s="926">
        <v>7981</v>
      </c>
      <c r="C12" s="1686">
        <v>9081</v>
      </c>
      <c r="D12" s="927">
        <v>14644</v>
      </c>
      <c r="E12" s="927">
        <v>794034</v>
      </c>
      <c r="F12" s="927">
        <v>5502</v>
      </c>
      <c r="G12" s="927">
        <v>5539</v>
      </c>
      <c r="H12" s="927">
        <v>588655</v>
      </c>
      <c r="I12" s="928">
        <v>1425436</v>
      </c>
      <c r="J12" s="926">
        <v>12590</v>
      </c>
      <c r="K12" s="1686">
        <v>7230</v>
      </c>
      <c r="L12" s="927">
        <v>10503</v>
      </c>
      <c r="M12" s="927">
        <v>637549</v>
      </c>
      <c r="N12" s="927">
        <v>5634</v>
      </c>
      <c r="O12" s="927">
        <v>1267</v>
      </c>
      <c r="P12" s="927">
        <v>677941</v>
      </c>
      <c r="Q12" s="928">
        <v>1352714</v>
      </c>
      <c r="T12" s="943"/>
    </row>
    <row r="13" spans="1:32" ht="22.5" customHeight="1">
      <c r="A13" s="925" t="s">
        <v>495</v>
      </c>
      <c r="B13" s="926">
        <v>2390</v>
      </c>
      <c r="C13" s="1686">
        <v>24313</v>
      </c>
      <c r="D13" s="927">
        <v>3419</v>
      </c>
      <c r="E13" s="927">
        <v>277946</v>
      </c>
      <c r="F13" s="927">
        <v>1064</v>
      </c>
      <c r="G13" s="927">
        <v>1200</v>
      </c>
      <c r="H13" s="927">
        <v>63759</v>
      </c>
      <c r="I13" s="928">
        <v>374091</v>
      </c>
      <c r="J13" s="926">
        <v>8793</v>
      </c>
      <c r="K13" s="1686">
        <v>170833</v>
      </c>
      <c r="L13" s="927">
        <v>3836</v>
      </c>
      <c r="M13" s="927">
        <v>267051</v>
      </c>
      <c r="N13" s="927">
        <v>5855</v>
      </c>
      <c r="O13" s="927">
        <v>176</v>
      </c>
      <c r="P13" s="927">
        <v>73441</v>
      </c>
      <c r="Q13" s="928">
        <v>529985</v>
      </c>
      <c r="T13" s="943"/>
    </row>
    <row r="14" spans="1:32" ht="25.5" customHeight="1">
      <c r="A14" s="925" t="s">
        <v>369</v>
      </c>
      <c r="B14" s="926">
        <v>1945</v>
      </c>
      <c r="C14" s="1686">
        <v>2689</v>
      </c>
      <c r="D14" s="927">
        <v>3950</v>
      </c>
      <c r="E14" s="927">
        <v>128512</v>
      </c>
      <c r="F14" s="927">
        <v>319</v>
      </c>
      <c r="G14" s="927">
        <v>458</v>
      </c>
      <c r="H14" s="927">
        <v>30465</v>
      </c>
      <c r="I14" s="928">
        <v>168338</v>
      </c>
      <c r="J14" s="926">
        <v>2027</v>
      </c>
      <c r="K14" s="1686">
        <v>3454</v>
      </c>
      <c r="L14" s="927">
        <v>1736</v>
      </c>
      <c r="M14" s="927">
        <v>95069</v>
      </c>
      <c r="N14" s="927">
        <v>961</v>
      </c>
      <c r="O14" s="927">
        <v>102</v>
      </c>
      <c r="P14" s="927">
        <v>27103</v>
      </c>
      <c r="Q14" s="928">
        <v>130452</v>
      </c>
      <c r="T14" s="943"/>
    </row>
    <row r="15" spans="1:32" ht="21.75" customHeight="1">
      <c r="A15" s="925" t="s">
        <v>370</v>
      </c>
      <c r="B15" s="926">
        <v>6304</v>
      </c>
      <c r="C15" s="1686">
        <v>25074</v>
      </c>
      <c r="D15" s="927">
        <v>2954</v>
      </c>
      <c r="E15" s="927">
        <v>352891</v>
      </c>
      <c r="F15" s="927">
        <v>1079</v>
      </c>
      <c r="G15" s="927">
        <v>2039</v>
      </c>
      <c r="H15" s="927">
        <v>11258</v>
      </c>
      <c r="I15" s="928">
        <v>401599</v>
      </c>
      <c r="J15" s="926">
        <v>9047</v>
      </c>
      <c r="K15" s="1686">
        <v>199954</v>
      </c>
      <c r="L15" s="927">
        <v>2946</v>
      </c>
      <c r="M15" s="927">
        <v>294955</v>
      </c>
      <c r="N15" s="927">
        <v>6021</v>
      </c>
      <c r="O15" s="927">
        <v>1746</v>
      </c>
      <c r="P15" s="927">
        <v>15818</v>
      </c>
      <c r="Q15" s="928">
        <v>530487</v>
      </c>
      <c r="T15" s="943"/>
    </row>
    <row r="16" spans="1:32" ht="19.5" customHeight="1">
      <c r="A16" s="925" t="s">
        <v>623</v>
      </c>
      <c r="B16" s="926">
        <v>6109</v>
      </c>
      <c r="C16" s="1686">
        <v>171</v>
      </c>
      <c r="D16" s="927">
        <v>4076</v>
      </c>
      <c r="E16" s="927">
        <v>3290</v>
      </c>
      <c r="F16" s="927">
        <v>3210</v>
      </c>
      <c r="G16" s="927">
        <v>215</v>
      </c>
      <c r="H16" s="927">
        <v>2395</v>
      </c>
      <c r="I16" s="928">
        <v>19466</v>
      </c>
      <c r="J16" s="926">
        <v>692</v>
      </c>
      <c r="K16" s="1686">
        <v>58</v>
      </c>
      <c r="L16" s="927">
        <v>551</v>
      </c>
      <c r="M16" s="927">
        <v>873</v>
      </c>
      <c r="N16" s="927">
        <v>1811</v>
      </c>
      <c r="O16" s="927">
        <v>15</v>
      </c>
      <c r="P16" s="927">
        <v>2077</v>
      </c>
      <c r="Q16" s="928">
        <v>6077</v>
      </c>
      <c r="T16" s="943"/>
    </row>
    <row r="17" spans="1:32" ht="20.25" customHeight="1">
      <c r="A17" s="925" t="s">
        <v>372</v>
      </c>
      <c r="B17" s="926">
        <v>11927</v>
      </c>
      <c r="C17" s="1686">
        <v>63762</v>
      </c>
      <c r="D17" s="927">
        <v>4786</v>
      </c>
      <c r="E17" s="927">
        <v>642233</v>
      </c>
      <c r="F17" s="927">
        <v>1817</v>
      </c>
      <c r="G17" s="927">
        <v>3206</v>
      </c>
      <c r="H17" s="927">
        <v>103094</v>
      </c>
      <c r="I17" s="928">
        <v>830825</v>
      </c>
      <c r="J17" s="926">
        <v>17828</v>
      </c>
      <c r="K17" s="1686">
        <v>397583</v>
      </c>
      <c r="L17" s="927">
        <v>6202</v>
      </c>
      <c r="M17" s="927">
        <v>445953</v>
      </c>
      <c r="N17" s="927">
        <v>10590</v>
      </c>
      <c r="O17" s="927">
        <v>2029</v>
      </c>
      <c r="P17" s="927">
        <v>130830</v>
      </c>
      <c r="Q17" s="928">
        <v>1011015</v>
      </c>
      <c r="T17" s="943"/>
    </row>
    <row r="18" spans="1:32" ht="20.25" customHeight="1">
      <c r="A18" s="925" t="s">
        <v>373</v>
      </c>
      <c r="B18" s="926">
        <v>17314</v>
      </c>
      <c r="C18" s="1686">
        <v>15115</v>
      </c>
      <c r="D18" s="927">
        <v>20198</v>
      </c>
      <c r="E18" s="927">
        <v>3291056</v>
      </c>
      <c r="F18" s="927">
        <v>1241</v>
      </c>
      <c r="G18" s="927">
        <v>20849</v>
      </c>
      <c r="H18" s="927">
        <v>298637</v>
      </c>
      <c r="I18" s="928">
        <v>3664410</v>
      </c>
      <c r="J18" s="926">
        <v>9974</v>
      </c>
      <c r="K18" s="1686">
        <v>2647</v>
      </c>
      <c r="L18" s="927">
        <v>10681</v>
      </c>
      <c r="M18" s="927">
        <v>3995897</v>
      </c>
      <c r="N18" s="927">
        <v>604</v>
      </c>
      <c r="O18" s="927">
        <v>1520</v>
      </c>
      <c r="P18" s="927">
        <v>302230</v>
      </c>
      <c r="Q18" s="928">
        <v>4323553</v>
      </c>
      <c r="T18" s="943"/>
    </row>
    <row r="19" spans="1:32" s="916" customFormat="1" ht="22.5" customHeight="1">
      <c r="A19" s="929" t="s">
        <v>644</v>
      </c>
      <c r="B19" s="954">
        <v>482655</v>
      </c>
      <c r="C19" s="1690">
        <v>65478</v>
      </c>
      <c r="D19" s="955">
        <v>362891</v>
      </c>
      <c r="E19" s="955">
        <v>855899</v>
      </c>
      <c r="F19" s="955">
        <v>72169</v>
      </c>
      <c r="G19" s="955">
        <v>12531</v>
      </c>
      <c r="H19" s="955">
        <v>629416</v>
      </c>
      <c r="I19" s="939">
        <v>2481039</v>
      </c>
      <c r="J19" s="954">
        <v>257768</v>
      </c>
      <c r="K19" s="1690">
        <v>55357</v>
      </c>
      <c r="L19" s="955">
        <v>197589</v>
      </c>
      <c r="M19" s="955">
        <v>998706</v>
      </c>
      <c r="N19" s="955">
        <v>42333</v>
      </c>
      <c r="O19" s="955">
        <v>7484</v>
      </c>
      <c r="P19" s="955">
        <v>633473</v>
      </c>
      <c r="Q19" s="939">
        <v>2192710</v>
      </c>
      <c r="R19" s="943"/>
      <c r="S19" s="943"/>
      <c r="T19" s="943"/>
      <c r="U19" s="943"/>
      <c r="V19" s="943"/>
      <c r="W19" s="943"/>
      <c r="X19" s="943"/>
      <c r="Y19" s="943"/>
      <c r="Z19" s="943"/>
      <c r="AA19" s="943"/>
      <c r="AB19" s="943"/>
      <c r="AC19" s="943"/>
      <c r="AD19" s="943"/>
      <c r="AE19" s="943"/>
      <c r="AF19" s="943"/>
    </row>
    <row r="20" spans="1:32" ht="21" customHeight="1">
      <c r="A20" s="931" t="s">
        <v>376</v>
      </c>
      <c r="B20" s="926">
        <v>477</v>
      </c>
      <c r="C20" s="1686">
        <v>180</v>
      </c>
      <c r="D20" s="927">
        <v>2324</v>
      </c>
      <c r="E20" s="927">
        <v>487</v>
      </c>
      <c r="F20" s="927">
        <v>53</v>
      </c>
      <c r="G20" s="927">
        <v>12</v>
      </c>
      <c r="H20" s="927">
        <v>245</v>
      </c>
      <c r="I20" s="928">
        <v>3778</v>
      </c>
      <c r="J20" s="926">
        <v>402</v>
      </c>
      <c r="K20" s="1686">
        <v>140</v>
      </c>
      <c r="L20" s="927">
        <v>132</v>
      </c>
      <c r="M20" s="927">
        <v>196</v>
      </c>
      <c r="N20" s="927">
        <v>17</v>
      </c>
      <c r="O20" s="927">
        <v>2</v>
      </c>
      <c r="P20" s="927">
        <v>333</v>
      </c>
      <c r="Q20" s="928">
        <v>1222</v>
      </c>
      <c r="T20" s="943"/>
    </row>
    <row r="21" spans="1:32" ht="21" customHeight="1">
      <c r="A21" s="931" t="s">
        <v>377</v>
      </c>
      <c r="B21" s="926">
        <v>3529</v>
      </c>
      <c r="C21" s="1686">
        <v>730</v>
      </c>
      <c r="D21" s="927">
        <v>2127</v>
      </c>
      <c r="E21" s="927">
        <v>1718</v>
      </c>
      <c r="F21" s="927">
        <v>75</v>
      </c>
      <c r="G21" s="927">
        <v>21</v>
      </c>
      <c r="H21" s="927">
        <v>2609</v>
      </c>
      <c r="I21" s="928">
        <v>10809</v>
      </c>
      <c r="J21" s="926">
        <v>4580</v>
      </c>
      <c r="K21" s="1686">
        <v>978</v>
      </c>
      <c r="L21" s="927">
        <v>1207</v>
      </c>
      <c r="M21" s="927">
        <v>2494</v>
      </c>
      <c r="N21" s="927">
        <v>50</v>
      </c>
      <c r="O21" s="927">
        <v>18</v>
      </c>
      <c r="P21" s="927">
        <v>3569</v>
      </c>
      <c r="Q21" s="928">
        <v>12896</v>
      </c>
      <c r="T21" s="943"/>
    </row>
    <row r="22" spans="1:32" ht="21" customHeight="1">
      <c r="A22" s="931" t="s">
        <v>383</v>
      </c>
      <c r="B22" s="910">
        <v>375</v>
      </c>
      <c r="C22" s="910">
        <v>56</v>
      </c>
      <c r="D22" s="927">
        <v>30</v>
      </c>
      <c r="E22" s="927">
        <v>1576</v>
      </c>
      <c r="F22" s="927">
        <v>403</v>
      </c>
      <c r="G22" s="927">
        <v>170</v>
      </c>
      <c r="H22" s="927">
        <v>296</v>
      </c>
      <c r="I22" s="928">
        <v>2906</v>
      </c>
      <c r="J22" s="910">
        <v>361</v>
      </c>
      <c r="K22" s="910">
        <v>29</v>
      </c>
      <c r="L22" s="927">
        <v>47</v>
      </c>
      <c r="M22" s="927">
        <v>959</v>
      </c>
      <c r="N22" s="927">
        <v>210</v>
      </c>
      <c r="O22" s="927">
        <v>44</v>
      </c>
      <c r="P22" s="927">
        <v>66</v>
      </c>
      <c r="Q22" s="928">
        <v>1716</v>
      </c>
      <c r="T22" s="943"/>
    </row>
    <row r="23" spans="1:32" ht="21" customHeight="1">
      <c r="A23" s="931" t="s">
        <v>645</v>
      </c>
      <c r="B23" s="910">
        <v>3</v>
      </c>
      <c r="C23" s="910">
        <v>3</v>
      </c>
      <c r="D23" s="927">
        <v>1</v>
      </c>
      <c r="E23" s="927">
        <v>0</v>
      </c>
      <c r="F23" s="927">
        <v>1</v>
      </c>
      <c r="G23" s="927">
        <v>0</v>
      </c>
      <c r="H23" s="927">
        <v>0</v>
      </c>
      <c r="I23" s="928">
        <v>8</v>
      </c>
      <c r="J23" s="910">
        <v>2</v>
      </c>
      <c r="K23" s="910">
        <v>4</v>
      </c>
      <c r="L23" s="927">
        <v>0</v>
      </c>
      <c r="M23" s="927">
        <v>0</v>
      </c>
      <c r="N23" s="927">
        <v>0</v>
      </c>
      <c r="O23" s="927">
        <v>0</v>
      </c>
      <c r="P23" s="927">
        <v>7</v>
      </c>
      <c r="Q23" s="928">
        <v>13</v>
      </c>
      <c r="T23" s="943"/>
    </row>
    <row r="24" spans="1:32" ht="21" customHeight="1">
      <c r="A24" s="931" t="s">
        <v>386</v>
      </c>
      <c r="B24" s="926">
        <v>1521</v>
      </c>
      <c r="C24" s="1686">
        <v>275</v>
      </c>
      <c r="D24" s="927">
        <v>2602</v>
      </c>
      <c r="E24" s="927">
        <v>1361</v>
      </c>
      <c r="F24" s="927">
        <v>68</v>
      </c>
      <c r="G24" s="927">
        <v>37</v>
      </c>
      <c r="H24" s="927">
        <v>2432</v>
      </c>
      <c r="I24" s="928">
        <v>8296</v>
      </c>
      <c r="J24" s="926">
        <v>2800</v>
      </c>
      <c r="K24" s="1686">
        <v>308</v>
      </c>
      <c r="L24" s="927">
        <v>798</v>
      </c>
      <c r="M24" s="927">
        <v>1123</v>
      </c>
      <c r="N24" s="927">
        <v>20</v>
      </c>
      <c r="O24" s="927">
        <v>21</v>
      </c>
      <c r="P24" s="927">
        <v>3324</v>
      </c>
      <c r="Q24" s="928">
        <v>8394</v>
      </c>
      <c r="T24" s="943"/>
    </row>
    <row r="25" spans="1:32" ht="21" customHeight="1">
      <c r="A25" s="931" t="s">
        <v>388</v>
      </c>
      <c r="B25" s="926">
        <v>1628</v>
      </c>
      <c r="C25" s="1686">
        <v>388</v>
      </c>
      <c r="D25" s="927">
        <v>1591</v>
      </c>
      <c r="E25" s="927">
        <v>1599</v>
      </c>
      <c r="F25" s="927">
        <v>310</v>
      </c>
      <c r="G25" s="927">
        <v>56</v>
      </c>
      <c r="H25" s="927">
        <v>5733</v>
      </c>
      <c r="I25" s="928">
        <v>11305</v>
      </c>
      <c r="J25" s="926">
        <v>1957</v>
      </c>
      <c r="K25" s="1686">
        <v>378</v>
      </c>
      <c r="L25" s="927">
        <v>1062</v>
      </c>
      <c r="M25" s="927">
        <v>1572</v>
      </c>
      <c r="N25" s="927">
        <v>177</v>
      </c>
      <c r="O25" s="927">
        <v>37</v>
      </c>
      <c r="P25" s="927">
        <v>5136</v>
      </c>
      <c r="Q25" s="928">
        <v>10319</v>
      </c>
      <c r="T25" s="943"/>
    </row>
    <row r="26" spans="1:32" ht="19.5" customHeight="1">
      <c r="A26" s="932" t="s">
        <v>392</v>
      </c>
      <c r="B26" s="933">
        <v>208</v>
      </c>
      <c r="C26" s="1687">
        <v>186</v>
      </c>
      <c r="D26" s="934">
        <v>3079</v>
      </c>
      <c r="E26" s="934">
        <v>1000</v>
      </c>
      <c r="F26" s="934">
        <v>480</v>
      </c>
      <c r="G26" s="934">
        <v>115</v>
      </c>
      <c r="H26" s="934">
        <v>388</v>
      </c>
      <c r="I26" s="935">
        <v>5456</v>
      </c>
      <c r="J26" s="933">
        <v>581</v>
      </c>
      <c r="K26" s="1687">
        <v>188</v>
      </c>
      <c r="L26" s="934">
        <v>885</v>
      </c>
      <c r="M26" s="934">
        <v>1105</v>
      </c>
      <c r="N26" s="934">
        <v>138</v>
      </c>
      <c r="O26" s="934">
        <v>78</v>
      </c>
      <c r="P26" s="934">
        <v>586</v>
      </c>
      <c r="Q26" s="935">
        <v>3561</v>
      </c>
      <c r="T26" s="943"/>
    </row>
    <row r="27" spans="1:32" ht="17.25" customHeight="1">
      <c r="A27" s="936" t="s">
        <v>396</v>
      </c>
      <c r="B27" s="937">
        <v>1356</v>
      </c>
      <c r="C27" s="1688">
        <v>274</v>
      </c>
      <c r="D27" s="938">
        <v>1441</v>
      </c>
      <c r="E27" s="938">
        <v>1060</v>
      </c>
      <c r="F27" s="938">
        <v>73</v>
      </c>
      <c r="G27" s="938">
        <v>33</v>
      </c>
      <c r="H27" s="938">
        <v>1761</v>
      </c>
      <c r="I27" s="939">
        <v>5998</v>
      </c>
      <c r="J27" s="937">
        <v>2667</v>
      </c>
      <c r="K27" s="1688">
        <v>296</v>
      </c>
      <c r="L27" s="938">
        <v>892</v>
      </c>
      <c r="M27" s="938">
        <v>1009</v>
      </c>
      <c r="N27" s="938">
        <v>54</v>
      </c>
      <c r="O27" s="938">
        <v>39</v>
      </c>
      <c r="P27" s="938">
        <v>1621</v>
      </c>
      <c r="Q27" s="939">
        <v>6578</v>
      </c>
      <c r="T27" s="943"/>
    </row>
    <row r="28" spans="1:32" ht="18" customHeight="1">
      <c r="A28" s="931" t="s">
        <v>400</v>
      </c>
      <c r="B28" s="926">
        <v>3623</v>
      </c>
      <c r="C28" s="1686">
        <v>3640</v>
      </c>
      <c r="D28" s="927">
        <v>268</v>
      </c>
      <c r="E28" s="927">
        <v>7464</v>
      </c>
      <c r="F28" s="927">
        <v>1702</v>
      </c>
      <c r="G28" s="927">
        <v>680</v>
      </c>
      <c r="H28" s="927">
        <v>5799</v>
      </c>
      <c r="I28" s="928">
        <v>23176</v>
      </c>
      <c r="J28" s="926">
        <v>1651</v>
      </c>
      <c r="K28" s="1686">
        <v>1990</v>
      </c>
      <c r="L28" s="927">
        <v>85</v>
      </c>
      <c r="M28" s="927">
        <v>1854</v>
      </c>
      <c r="N28" s="927">
        <v>704</v>
      </c>
      <c r="O28" s="927">
        <v>771</v>
      </c>
      <c r="P28" s="927">
        <v>6273</v>
      </c>
      <c r="Q28" s="928">
        <v>13328</v>
      </c>
      <c r="T28" s="943"/>
    </row>
    <row r="29" spans="1:32" ht="19.5" customHeight="1">
      <c r="A29" s="931" t="s">
        <v>404</v>
      </c>
      <c r="B29" s="926">
        <v>23225</v>
      </c>
      <c r="C29" s="1686">
        <v>3218</v>
      </c>
      <c r="D29" s="927">
        <v>34567</v>
      </c>
      <c r="E29" s="927">
        <v>13169</v>
      </c>
      <c r="F29" s="927">
        <v>573</v>
      </c>
      <c r="G29" s="927">
        <v>212</v>
      </c>
      <c r="H29" s="927">
        <v>12718</v>
      </c>
      <c r="I29" s="928">
        <v>87682</v>
      </c>
      <c r="J29" s="926">
        <v>48982</v>
      </c>
      <c r="K29" s="1686">
        <v>4014</v>
      </c>
      <c r="L29" s="927">
        <v>34063</v>
      </c>
      <c r="M29" s="927">
        <v>24075</v>
      </c>
      <c r="N29" s="927">
        <v>432</v>
      </c>
      <c r="O29" s="927">
        <v>263</v>
      </c>
      <c r="P29" s="927">
        <v>13874</v>
      </c>
      <c r="Q29" s="928">
        <v>125703</v>
      </c>
      <c r="T29" s="943"/>
    </row>
    <row r="30" spans="1:32" ht="18.75" customHeight="1">
      <c r="A30" s="931" t="s">
        <v>405</v>
      </c>
      <c r="B30" s="926">
        <v>1206</v>
      </c>
      <c r="C30" s="1686">
        <v>254</v>
      </c>
      <c r="D30" s="927">
        <v>2367</v>
      </c>
      <c r="E30" s="927">
        <v>1637</v>
      </c>
      <c r="F30" s="927">
        <v>119</v>
      </c>
      <c r="G30" s="927">
        <v>41</v>
      </c>
      <c r="H30" s="927">
        <v>7185</v>
      </c>
      <c r="I30" s="928">
        <v>12809</v>
      </c>
      <c r="J30" s="926">
        <v>2129</v>
      </c>
      <c r="K30" s="1686">
        <v>290</v>
      </c>
      <c r="L30" s="927">
        <v>2449</v>
      </c>
      <c r="M30" s="927">
        <v>1644</v>
      </c>
      <c r="N30" s="927">
        <v>95</v>
      </c>
      <c r="O30" s="927">
        <v>59</v>
      </c>
      <c r="P30" s="927">
        <v>7501</v>
      </c>
      <c r="Q30" s="928">
        <v>14167</v>
      </c>
      <c r="T30" s="943"/>
    </row>
    <row r="31" spans="1:32" ht="18" customHeight="1">
      <c r="A31" s="931" t="s">
        <v>406</v>
      </c>
      <c r="B31" s="926">
        <v>2099</v>
      </c>
      <c r="C31" s="1686">
        <v>205</v>
      </c>
      <c r="D31" s="927">
        <v>85</v>
      </c>
      <c r="E31" s="927">
        <v>16168</v>
      </c>
      <c r="F31" s="927">
        <v>200</v>
      </c>
      <c r="G31" s="927">
        <v>439</v>
      </c>
      <c r="H31" s="927">
        <v>39034</v>
      </c>
      <c r="I31" s="928">
        <v>58230</v>
      </c>
      <c r="J31" s="926">
        <v>1324</v>
      </c>
      <c r="K31" s="1686">
        <v>165</v>
      </c>
      <c r="L31" s="927">
        <v>125</v>
      </c>
      <c r="M31" s="927">
        <v>16650</v>
      </c>
      <c r="N31" s="927">
        <v>62</v>
      </c>
      <c r="O31" s="927">
        <v>420</v>
      </c>
      <c r="P31" s="927">
        <v>39899</v>
      </c>
      <c r="Q31" s="928">
        <v>58645</v>
      </c>
      <c r="T31" s="943"/>
    </row>
    <row r="32" spans="1:32" ht="18" customHeight="1">
      <c r="A32" s="931" t="s">
        <v>407</v>
      </c>
      <c r="B32" s="926">
        <v>1413</v>
      </c>
      <c r="C32" s="1686">
        <v>265</v>
      </c>
      <c r="D32" s="927">
        <v>950</v>
      </c>
      <c r="E32" s="927">
        <v>721</v>
      </c>
      <c r="F32" s="927">
        <v>29</v>
      </c>
      <c r="G32" s="927">
        <v>23</v>
      </c>
      <c r="H32" s="927">
        <v>1964</v>
      </c>
      <c r="I32" s="928">
        <v>5365</v>
      </c>
      <c r="J32" s="926">
        <v>1291</v>
      </c>
      <c r="K32" s="1686">
        <v>346</v>
      </c>
      <c r="L32" s="927">
        <v>87</v>
      </c>
      <c r="M32" s="927">
        <v>640</v>
      </c>
      <c r="N32" s="927">
        <v>7</v>
      </c>
      <c r="O32" s="927">
        <v>51</v>
      </c>
      <c r="P32" s="927">
        <v>2023</v>
      </c>
      <c r="Q32" s="928">
        <v>4445</v>
      </c>
      <c r="T32" s="943"/>
    </row>
    <row r="33" spans="1:20" ht="19.5" customHeight="1">
      <c r="A33" s="931" t="s">
        <v>411</v>
      </c>
      <c r="B33" s="926">
        <v>590</v>
      </c>
      <c r="C33" s="1686">
        <v>612</v>
      </c>
      <c r="D33" s="927">
        <v>20768</v>
      </c>
      <c r="E33" s="927">
        <v>16701</v>
      </c>
      <c r="F33" s="927">
        <v>598</v>
      </c>
      <c r="G33" s="927">
        <v>309</v>
      </c>
      <c r="H33" s="927">
        <v>247</v>
      </c>
      <c r="I33" s="928">
        <v>39825</v>
      </c>
      <c r="J33" s="926">
        <v>1461</v>
      </c>
      <c r="K33" s="1686">
        <v>482</v>
      </c>
      <c r="L33" s="927">
        <v>2506</v>
      </c>
      <c r="M33" s="927">
        <v>8936</v>
      </c>
      <c r="N33" s="927">
        <v>77</v>
      </c>
      <c r="O33" s="927">
        <v>110</v>
      </c>
      <c r="P33" s="927">
        <v>226</v>
      </c>
      <c r="Q33" s="928">
        <v>13798</v>
      </c>
      <c r="T33" s="943"/>
    </row>
    <row r="34" spans="1:20" ht="19.5" customHeight="1">
      <c r="A34" s="931" t="s">
        <v>412</v>
      </c>
      <c r="B34" s="926">
        <v>3554</v>
      </c>
      <c r="C34" s="1686">
        <v>2258</v>
      </c>
      <c r="D34" s="927">
        <v>5349</v>
      </c>
      <c r="E34" s="927">
        <v>3105</v>
      </c>
      <c r="F34" s="927">
        <v>11686</v>
      </c>
      <c r="G34" s="927">
        <v>273</v>
      </c>
      <c r="H34" s="927">
        <v>32196</v>
      </c>
      <c r="I34" s="928">
        <v>58421</v>
      </c>
      <c r="J34" s="926">
        <v>8621</v>
      </c>
      <c r="K34" s="1686">
        <v>2429</v>
      </c>
      <c r="L34" s="927">
        <v>14046</v>
      </c>
      <c r="M34" s="927">
        <v>9116</v>
      </c>
      <c r="N34" s="927">
        <v>9743</v>
      </c>
      <c r="O34" s="927">
        <v>526</v>
      </c>
      <c r="P34" s="927">
        <v>31204</v>
      </c>
      <c r="Q34" s="928">
        <v>75685</v>
      </c>
      <c r="T34" s="943"/>
    </row>
    <row r="35" spans="1:20" ht="19.5" customHeight="1">
      <c r="A35" s="931" t="s">
        <v>413</v>
      </c>
      <c r="B35" s="926">
        <v>228</v>
      </c>
      <c r="C35" s="1686">
        <v>145</v>
      </c>
      <c r="D35" s="927">
        <v>1631</v>
      </c>
      <c r="E35" s="927">
        <v>226</v>
      </c>
      <c r="F35" s="927">
        <v>321</v>
      </c>
      <c r="G35" s="927">
        <v>40</v>
      </c>
      <c r="H35" s="927">
        <v>7756</v>
      </c>
      <c r="I35" s="928">
        <v>10347</v>
      </c>
      <c r="J35" s="926">
        <v>527</v>
      </c>
      <c r="K35" s="1686">
        <v>172</v>
      </c>
      <c r="L35" s="927">
        <v>62</v>
      </c>
      <c r="M35" s="927">
        <v>115</v>
      </c>
      <c r="N35" s="927">
        <v>139</v>
      </c>
      <c r="O35" s="927">
        <v>132</v>
      </c>
      <c r="P35" s="927">
        <v>8695</v>
      </c>
      <c r="Q35" s="928">
        <v>9842</v>
      </c>
      <c r="T35" s="943"/>
    </row>
    <row r="36" spans="1:20" ht="19.5" customHeight="1">
      <c r="A36" s="931" t="s">
        <v>625</v>
      </c>
      <c r="B36" s="926">
        <v>1322</v>
      </c>
      <c r="C36" s="1686">
        <v>166</v>
      </c>
      <c r="D36" s="927">
        <v>1631</v>
      </c>
      <c r="E36" s="927">
        <v>1645</v>
      </c>
      <c r="F36" s="927">
        <v>2651</v>
      </c>
      <c r="G36" s="927">
        <v>65</v>
      </c>
      <c r="H36" s="927">
        <v>7641</v>
      </c>
      <c r="I36" s="928">
        <v>15121</v>
      </c>
      <c r="J36" s="926">
        <v>2351</v>
      </c>
      <c r="K36" s="1686">
        <v>199</v>
      </c>
      <c r="L36" s="927">
        <v>405</v>
      </c>
      <c r="M36" s="927">
        <v>827</v>
      </c>
      <c r="N36" s="927">
        <v>293</v>
      </c>
      <c r="O36" s="927">
        <v>22</v>
      </c>
      <c r="P36" s="927">
        <v>6932</v>
      </c>
      <c r="Q36" s="928">
        <v>11029</v>
      </c>
      <c r="T36" s="943"/>
    </row>
    <row r="37" spans="1:20" ht="19.5" customHeight="1">
      <c r="A37" s="931" t="s">
        <v>418</v>
      </c>
      <c r="B37" s="926">
        <v>2679</v>
      </c>
      <c r="C37" s="1686">
        <v>390</v>
      </c>
      <c r="D37" s="927">
        <v>4101</v>
      </c>
      <c r="E37" s="927">
        <v>2055</v>
      </c>
      <c r="F37" s="927">
        <v>144</v>
      </c>
      <c r="G37" s="927">
        <v>68</v>
      </c>
      <c r="H37" s="927">
        <v>1555</v>
      </c>
      <c r="I37" s="928">
        <v>10992</v>
      </c>
      <c r="J37" s="926">
        <v>4078</v>
      </c>
      <c r="K37" s="1686">
        <v>536</v>
      </c>
      <c r="L37" s="927">
        <v>696</v>
      </c>
      <c r="M37" s="927">
        <v>2104</v>
      </c>
      <c r="N37" s="927">
        <v>42</v>
      </c>
      <c r="O37" s="927">
        <v>32</v>
      </c>
      <c r="P37" s="927">
        <v>2399</v>
      </c>
      <c r="Q37" s="928">
        <v>9887</v>
      </c>
      <c r="T37" s="943"/>
    </row>
    <row r="38" spans="1:20" ht="19.5" customHeight="1">
      <c r="A38" s="931" t="s">
        <v>419</v>
      </c>
      <c r="B38" s="926">
        <v>9763</v>
      </c>
      <c r="C38" s="1686">
        <v>1944</v>
      </c>
      <c r="D38" s="927">
        <v>11368</v>
      </c>
      <c r="E38" s="927">
        <v>5511</v>
      </c>
      <c r="F38" s="927">
        <v>669</v>
      </c>
      <c r="G38" s="927">
        <v>105</v>
      </c>
      <c r="H38" s="927">
        <v>3746</v>
      </c>
      <c r="I38" s="928">
        <v>33106</v>
      </c>
      <c r="J38" s="926">
        <v>11919</v>
      </c>
      <c r="K38" s="1686">
        <v>2763</v>
      </c>
      <c r="L38" s="927">
        <v>2466</v>
      </c>
      <c r="M38" s="927">
        <v>6454</v>
      </c>
      <c r="N38" s="927">
        <v>258</v>
      </c>
      <c r="O38" s="927">
        <v>58</v>
      </c>
      <c r="P38" s="927">
        <v>3922</v>
      </c>
      <c r="Q38" s="928">
        <v>27840</v>
      </c>
      <c r="T38" s="943"/>
    </row>
    <row r="39" spans="1:20" ht="17.25" customHeight="1">
      <c r="A39" s="931" t="s">
        <v>423</v>
      </c>
      <c r="B39" s="926">
        <v>1154</v>
      </c>
      <c r="C39" s="1686">
        <v>394</v>
      </c>
      <c r="D39" s="927">
        <v>1061</v>
      </c>
      <c r="E39" s="927">
        <v>1162</v>
      </c>
      <c r="F39" s="927">
        <v>61</v>
      </c>
      <c r="G39" s="927">
        <v>26</v>
      </c>
      <c r="H39" s="927">
        <v>350</v>
      </c>
      <c r="I39" s="928">
        <v>4208</v>
      </c>
      <c r="J39" s="926">
        <v>1379</v>
      </c>
      <c r="K39" s="1686">
        <v>478</v>
      </c>
      <c r="L39" s="927">
        <v>202</v>
      </c>
      <c r="M39" s="927">
        <v>880</v>
      </c>
      <c r="N39" s="927">
        <v>15</v>
      </c>
      <c r="O39" s="927">
        <v>13</v>
      </c>
      <c r="P39" s="927">
        <v>379</v>
      </c>
      <c r="Q39" s="928">
        <v>3346</v>
      </c>
      <c r="T39" s="943"/>
    </row>
    <row r="40" spans="1:20" ht="17.25" customHeight="1">
      <c r="A40" s="931" t="s">
        <v>425</v>
      </c>
      <c r="B40" s="926">
        <v>413</v>
      </c>
      <c r="C40" s="1686">
        <v>27</v>
      </c>
      <c r="D40" s="927">
        <v>456</v>
      </c>
      <c r="E40" s="927">
        <v>263</v>
      </c>
      <c r="F40" s="927">
        <v>97</v>
      </c>
      <c r="G40" s="927">
        <v>14</v>
      </c>
      <c r="H40" s="927">
        <v>144</v>
      </c>
      <c r="I40" s="928">
        <v>1414</v>
      </c>
      <c r="J40" s="926">
        <v>448</v>
      </c>
      <c r="K40" s="1686">
        <v>35</v>
      </c>
      <c r="L40" s="927">
        <v>399</v>
      </c>
      <c r="M40" s="927">
        <v>379</v>
      </c>
      <c r="N40" s="927">
        <v>22</v>
      </c>
      <c r="O40" s="927">
        <v>132</v>
      </c>
      <c r="P40" s="927">
        <v>112</v>
      </c>
      <c r="Q40" s="928">
        <v>1527</v>
      </c>
      <c r="T40" s="943"/>
    </row>
    <row r="41" spans="1:20" ht="17.25" customHeight="1">
      <c r="A41" s="931" t="s">
        <v>426</v>
      </c>
      <c r="B41" s="926">
        <v>28446</v>
      </c>
      <c r="C41" s="1686">
        <v>16665</v>
      </c>
      <c r="D41" s="927">
        <v>51959</v>
      </c>
      <c r="E41" s="927">
        <v>23527</v>
      </c>
      <c r="F41" s="927">
        <v>18269</v>
      </c>
      <c r="G41" s="927">
        <v>1126</v>
      </c>
      <c r="H41" s="927">
        <v>55409</v>
      </c>
      <c r="I41" s="928">
        <v>195401</v>
      </c>
      <c r="J41" s="926">
        <v>6136</v>
      </c>
      <c r="K41" s="1686">
        <v>4717</v>
      </c>
      <c r="L41" s="927">
        <v>404</v>
      </c>
      <c r="M41" s="927">
        <v>2567</v>
      </c>
      <c r="N41" s="927">
        <v>2841</v>
      </c>
      <c r="O41" s="927">
        <v>742</v>
      </c>
      <c r="P41" s="927">
        <v>48517</v>
      </c>
      <c r="Q41" s="928">
        <v>65924</v>
      </c>
      <c r="T41" s="943"/>
    </row>
    <row r="42" spans="1:20" ht="40.5" customHeight="1">
      <c r="A42" s="931" t="s">
        <v>430</v>
      </c>
      <c r="B42" s="926">
        <v>536</v>
      </c>
      <c r="C42" s="1686">
        <v>2</v>
      </c>
      <c r="D42" s="927">
        <v>9</v>
      </c>
      <c r="E42" s="927">
        <v>607</v>
      </c>
      <c r="F42" s="927">
        <v>474</v>
      </c>
      <c r="G42" s="927">
        <v>64</v>
      </c>
      <c r="H42" s="927">
        <v>391</v>
      </c>
      <c r="I42" s="928">
        <v>2083</v>
      </c>
      <c r="J42" s="926">
        <v>54</v>
      </c>
      <c r="K42" s="1686">
        <v>1</v>
      </c>
      <c r="L42" s="927">
        <v>3</v>
      </c>
      <c r="M42" s="927">
        <v>19</v>
      </c>
      <c r="N42" s="927">
        <v>2</v>
      </c>
      <c r="O42" s="927">
        <v>1</v>
      </c>
      <c r="P42" s="927">
        <v>0</v>
      </c>
      <c r="Q42" s="928">
        <v>80</v>
      </c>
      <c r="T42" s="943"/>
    </row>
    <row r="43" spans="1:20" ht="24.75" customHeight="1">
      <c r="A43" s="931" t="s">
        <v>646</v>
      </c>
      <c r="B43" s="926">
        <v>1474</v>
      </c>
      <c r="C43" s="1686">
        <v>1148</v>
      </c>
      <c r="D43" s="927">
        <v>31509</v>
      </c>
      <c r="E43" s="927">
        <v>3347</v>
      </c>
      <c r="F43" s="927">
        <v>1190</v>
      </c>
      <c r="G43" s="927">
        <v>142</v>
      </c>
      <c r="H43" s="927">
        <v>5792</v>
      </c>
      <c r="I43" s="928">
        <v>44602</v>
      </c>
      <c r="J43" s="926">
        <v>3068</v>
      </c>
      <c r="K43" s="1686">
        <v>1235</v>
      </c>
      <c r="L43" s="927">
        <v>3646</v>
      </c>
      <c r="M43" s="927">
        <v>2759</v>
      </c>
      <c r="N43" s="927">
        <v>406</v>
      </c>
      <c r="O43" s="927">
        <v>148</v>
      </c>
      <c r="P43" s="927">
        <v>4541</v>
      </c>
      <c r="Q43" s="928">
        <v>15803</v>
      </c>
      <c r="T43" s="943"/>
    </row>
    <row r="44" spans="1:20" ht="21.75" customHeight="1">
      <c r="A44" s="936" t="s">
        <v>433</v>
      </c>
      <c r="B44" s="937">
        <v>252</v>
      </c>
      <c r="C44" s="1688">
        <v>45</v>
      </c>
      <c r="D44" s="938">
        <v>4572</v>
      </c>
      <c r="E44" s="938">
        <v>1112</v>
      </c>
      <c r="F44" s="938">
        <v>109</v>
      </c>
      <c r="G44" s="938">
        <v>84</v>
      </c>
      <c r="H44" s="938">
        <v>295</v>
      </c>
      <c r="I44" s="939">
        <v>6469</v>
      </c>
      <c r="J44" s="937">
        <v>298</v>
      </c>
      <c r="K44" s="1688">
        <v>56</v>
      </c>
      <c r="L44" s="938">
        <v>36074</v>
      </c>
      <c r="M44" s="938">
        <v>22148</v>
      </c>
      <c r="N44" s="938">
        <v>227</v>
      </c>
      <c r="O44" s="938">
        <v>456</v>
      </c>
      <c r="P44" s="938">
        <v>565</v>
      </c>
      <c r="Q44" s="939">
        <v>59824</v>
      </c>
      <c r="T44" s="943"/>
    </row>
    <row r="45" spans="1:20" ht="21.75" customHeight="1">
      <c r="A45" s="936" t="s">
        <v>435</v>
      </c>
      <c r="B45" s="926">
        <v>27244</v>
      </c>
      <c r="C45" s="1686">
        <v>671</v>
      </c>
      <c r="D45" s="927">
        <v>10941</v>
      </c>
      <c r="E45" s="927">
        <v>23525</v>
      </c>
      <c r="F45" s="927">
        <v>306</v>
      </c>
      <c r="G45" s="927">
        <v>136</v>
      </c>
      <c r="H45" s="927">
        <v>36463</v>
      </c>
      <c r="I45" s="928">
        <v>99286</v>
      </c>
      <c r="J45" s="926">
        <v>5532</v>
      </c>
      <c r="K45" s="1686">
        <v>840</v>
      </c>
      <c r="L45" s="927">
        <v>495</v>
      </c>
      <c r="M45" s="927">
        <v>8553</v>
      </c>
      <c r="N45" s="927">
        <v>132</v>
      </c>
      <c r="O45" s="927">
        <v>81</v>
      </c>
      <c r="P45" s="927">
        <v>30461</v>
      </c>
      <c r="Q45" s="928">
        <v>46094</v>
      </c>
      <c r="T45" s="943"/>
    </row>
    <row r="46" spans="1:20" ht="21.75" customHeight="1">
      <c r="A46" s="936" t="s">
        <v>438</v>
      </c>
      <c r="B46" s="926">
        <v>26541</v>
      </c>
      <c r="C46" s="1686">
        <v>1033</v>
      </c>
      <c r="D46" s="927">
        <v>10554</v>
      </c>
      <c r="E46" s="927">
        <v>8208</v>
      </c>
      <c r="F46" s="927">
        <v>183</v>
      </c>
      <c r="G46" s="927">
        <v>91</v>
      </c>
      <c r="H46" s="927">
        <v>14388</v>
      </c>
      <c r="I46" s="928">
        <v>60998</v>
      </c>
      <c r="J46" s="926">
        <v>4059</v>
      </c>
      <c r="K46" s="1686">
        <v>814</v>
      </c>
      <c r="L46" s="927">
        <v>394</v>
      </c>
      <c r="M46" s="927">
        <v>9148</v>
      </c>
      <c r="N46" s="927">
        <v>38</v>
      </c>
      <c r="O46" s="927">
        <v>56</v>
      </c>
      <c r="P46" s="927">
        <v>13060</v>
      </c>
      <c r="Q46" s="928">
        <v>27569</v>
      </c>
      <c r="T46" s="943"/>
    </row>
    <row r="47" spans="1:20" ht="20.25" customHeight="1">
      <c r="A47" s="931" t="s">
        <v>441</v>
      </c>
      <c r="B47" s="926">
        <v>52</v>
      </c>
      <c r="C47" s="1686">
        <v>24</v>
      </c>
      <c r="D47" s="927">
        <v>113</v>
      </c>
      <c r="E47" s="927">
        <v>74</v>
      </c>
      <c r="F47" s="927">
        <v>2</v>
      </c>
      <c r="G47" s="927">
        <v>1</v>
      </c>
      <c r="H47" s="927">
        <v>114</v>
      </c>
      <c r="I47" s="928">
        <v>380</v>
      </c>
      <c r="J47" s="926">
        <v>177</v>
      </c>
      <c r="K47" s="1686">
        <v>11</v>
      </c>
      <c r="L47" s="927">
        <v>31</v>
      </c>
      <c r="M47" s="927">
        <v>69</v>
      </c>
      <c r="N47" s="927">
        <v>0</v>
      </c>
      <c r="O47" s="927">
        <v>1</v>
      </c>
      <c r="P47" s="927">
        <v>123</v>
      </c>
      <c r="Q47" s="928">
        <v>412</v>
      </c>
      <c r="T47" s="943"/>
    </row>
    <row r="48" spans="1:20" ht="19.5" customHeight="1">
      <c r="A48" s="932" t="s">
        <v>444</v>
      </c>
      <c r="B48" s="933">
        <v>1180</v>
      </c>
      <c r="C48" s="1687">
        <v>68</v>
      </c>
      <c r="D48" s="934">
        <v>2796</v>
      </c>
      <c r="E48" s="934">
        <v>43654</v>
      </c>
      <c r="F48" s="934">
        <v>2901</v>
      </c>
      <c r="G48" s="934">
        <v>4143</v>
      </c>
      <c r="H48" s="934">
        <v>5017</v>
      </c>
      <c r="I48" s="935">
        <v>59759</v>
      </c>
      <c r="J48" s="933">
        <v>1170</v>
      </c>
      <c r="K48" s="1687">
        <v>33</v>
      </c>
      <c r="L48" s="934">
        <v>308</v>
      </c>
      <c r="M48" s="934">
        <v>1456</v>
      </c>
      <c r="N48" s="934">
        <v>271</v>
      </c>
      <c r="O48" s="934">
        <v>42</v>
      </c>
      <c r="P48" s="934">
        <v>7456</v>
      </c>
      <c r="Q48" s="935">
        <v>10736</v>
      </c>
      <c r="T48" s="943"/>
    </row>
    <row r="49" spans="1:20" ht="19.5" customHeight="1">
      <c r="A49" s="936" t="s">
        <v>448</v>
      </c>
      <c r="B49" s="937">
        <v>4449</v>
      </c>
      <c r="C49" s="1688">
        <v>635</v>
      </c>
      <c r="D49" s="938">
        <v>3841</v>
      </c>
      <c r="E49" s="938">
        <v>1924</v>
      </c>
      <c r="F49" s="938">
        <v>87</v>
      </c>
      <c r="G49" s="938">
        <v>103</v>
      </c>
      <c r="H49" s="938">
        <v>4930</v>
      </c>
      <c r="I49" s="939">
        <v>15969</v>
      </c>
      <c r="J49" s="937">
        <v>2900</v>
      </c>
      <c r="K49" s="1688">
        <v>708</v>
      </c>
      <c r="L49" s="938">
        <v>275</v>
      </c>
      <c r="M49" s="938">
        <v>2308</v>
      </c>
      <c r="N49" s="938">
        <v>8</v>
      </c>
      <c r="O49" s="938">
        <v>49</v>
      </c>
      <c r="P49" s="938">
        <v>6863</v>
      </c>
      <c r="Q49" s="939">
        <v>13111</v>
      </c>
      <c r="T49" s="943"/>
    </row>
    <row r="50" spans="1:20" ht="18.75" customHeight="1">
      <c r="A50" s="931" t="s">
        <v>450</v>
      </c>
      <c r="B50" s="926">
        <v>1933</v>
      </c>
      <c r="C50" s="1686">
        <v>136</v>
      </c>
      <c r="D50" s="927">
        <v>1424</v>
      </c>
      <c r="E50" s="927">
        <v>4901</v>
      </c>
      <c r="F50" s="927">
        <v>37</v>
      </c>
      <c r="G50" s="927">
        <v>16</v>
      </c>
      <c r="H50" s="927">
        <v>648</v>
      </c>
      <c r="I50" s="928">
        <v>9095</v>
      </c>
      <c r="J50" s="926">
        <v>1047</v>
      </c>
      <c r="K50" s="1686">
        <v>84</v>
      </c>
      <c r="L50" s="927">
        <v>58</v>
      </c>
      <c r="M50" s="927">
        <v>658</v>
      </c>
      <c r="N50" s="927">
        <v>21</v>
      </c>
      <c r="O50" s="927">
        <v>8</v>
      </c>
      <c r="P50" s="927">
        <v>457</v>
      </c>
      <c r="Q50" s="928">
        <v>2333</v>
      </c>
      <c r="T50" s="943"/>
    </row>
    <row r="51" spans="1:20" ht="18.75" customHeight="1">
      <c r="A51" s="931" t="s">
        <v>647</v>
      </c>
      <c r="B51" s="926">
        <v>1</v>
      </c>
      <c r="C51" s="1686">
        <v>0</v>
      </c>
      <c r="D51" s="927">
        <v>78</v>
      </c>
      <c r="E51" s="927">
        <v>16</v>
      </c>
      <c r="F51" s="927">
        <v>9</v>
      </c>
      <c r="G51" s="927">
        <v>1</v>
      </c>
      <c r="H51" s="927">
        <v>38</v>
      </c>
      <c r="I51" s="928">
        <v>143</v>
      </c>
      <c r="J51" s="926">
        <v>8</v>
      </c>
      <c r="K51" s="1686">
        <v>2</v>
      </c>
      <c r="L51" s="927">
        <v>24</v>
      </c>
      <c r="M51" s="927">
        <v>69</v>
      </c>
      <c r="N51" s="927">
        <v>5</v>
      </c>
      <c r="O51" s="927">
        <v>5</v>
      </c>
      <c r="P51" s="927">
        <v>41</v>
      </c>
      <c r="Q51" s="928">
        <v>154</v>
      </c>
      <c r="T51" s="943"/>
    </row>
    <row r="52" spans="1:20" ht="18.75" customHeight="1">
      <c r="A52" s="931" t="s">
        <v>455</v>
      </c>
      <c r="B52" s="926">
        <v>102274</v>
      </c>
      <c r="C52" s="1686">
        <v>824</v>
      </c>
      <c r="D52" s="927">
        <v>7572</v>
      </c>
      <c r="E52" s="927">
        <v>3217</v>
      </c>
      <c r="F52" s="927">
        <v>107</v>
      </c>
      <c r="G52" s="927">
        <v>90</v>
      </c>
      <c r="H52" s="927">
        <v>20587</v>
      </c>
      <c r="I52" s="928">
        <v>134671</v>
      </c>
      <c r="J52" s="926">
        <v>8734</v>
      </c>
      <c r="K52" s="1686">
        <v>1000</v>
      </c>
      <c r="L52" s="927">
        <v>160</v>
      </c>
      <c r="M52" s="927">
        <v>3533</v>
      </c>
      <c r="N52" s="927">
        <v>13</v>
      </c>
      <c r="O52" s="927">
        <v>62</v>
      </c>
      <c r="P52" s="927">
        <v>18156</v>
      </c>
      <c r="Q52" s="928">
        <v>31658</v>
      </c>
      <c r="T52" s="943"/>
    </row>
    <row r="53" spans="1:20" ht="18.75" customHeight="1">
      <c r="A53" s="931" t="s">
        <v>628</v>
      </c>
      <c r="B53" s="926">
        <v>1102</v>
      </c>
      <c r="C53" s="1686">
        <v>5032</v>
      </c>
      <c r="D53" s="927">
        <v>5216</v>
      </c>
      <c r="E53" s="927">
        <v>4900</v>
      </c>
      <c r="F53" s="927">
        <v>364</v>
      </c>
      <c r="G53" s="927">
        <v>203</v>
      </c>
      <c r="H53" s="927">
        <v>13598</v>
      </c>
      <c r="I53" s="928">
        <v>30415</v>
      </c>
      <c r="J53" s="926">
        <v>2302</v>
      </c>
      <c r="K53" s="1686">
        <v>4447</v>
      </c>
      <c r="L53" s="927">
        <v>5486</v>
      </c>
      <c r="M53" s="927">
        <v>9108</v>
      </c>
      <c r="N53" s="927">
        <v>344</v>
      </c>
      <c r="O53" s="927">
        <v>222</v>
      </c>
      <c r="P53" s="927">
        <v>12991</v>
      </c>
      <c r="Q53" s="928">
        <v>34900</v>
      </c>
      <c r="T53" s="943"/>
    </row>
    <row r="54" spans="1:20" ht="18.75" customHeight="1">
      <c r="A54" s="931" t="s">
        <v>463</v>
      </c>
      <c r="B54" s="926">
        <v>1367</v>
      </c>
      <c r="C54" s="1686">
        <v>219</v>
      </c>
      <c r="D54" s="927">
        <v>1084</v>
      </c>
      <c r="E54" s="927">
        <v>802</v>
      </c>
      <c r="F54" s="927">
        <v>122</v>
      </c>
      <c r="G54" s="927">
        <v>14</v>
      </c>
      <c r="H54" s="927">
        <v>1365</v>
      </c>
      <c r="I54" s="928">
        <v>4973</v>
      </c>
      <c r="J54" s="926">
        <v>2430</v>
      </c>
      <c r="K54" s="1686">
        <v>256</v>
      </c>
      <c r="L54" s="927">
        <v>164</v>
      </c>
      <c r="M54" s="927">
        <v>717</v>
      </c>
      <c r="N54" s="927">
        <v>20</v>
      </c>
      <c r="O54" s="927">
        <v>5</v>
      </c>
      <c r="P54" s="927">
        <v>1471</v>
      </c>
      <c r="Q54" s="928">
        <v>5063</v>
      </c>
      <c r="T54" s="943"/>
    </row>
    <row r="55" spans="1:20" ht="38.25" customHeight="1">
      <c r="A55" s="941" t="s">
        <v>648</v>
      </c>
      <c r="B55" s="926">
        <v>6313</v>
      </c>
      <c r="C55" s="1686">
        <v>1868</v>
      </c>
      <c r="D55" s="927">
        <v>7977</v>
      </c>
      <c r="E55" s="927">
        <v>4104</v>
      </c>
      <c r="F55" s="927">
        <v>465</v>
      </c>
      <c r="G55" s="927">
        <v>71</v>
      </c>
      <c r="H55" s="927">
        <v>3261</v>
      </c>
      <c r="I55" s="928">
        <v>24059</v>
      </c>
      <c r="J55" s="926">
        <v>6278</v>
      </c>
      <c r="K55" s="1686">
        <v>1654</v>
      </c>
      <c r="L55" s="927">
        <v>2897</v>
      </c>
      <c r="M55" s="927">
        <v>2805</v>
      </c>
      <c r="N55" s="927">
        <v>311</v>
      </c>
      <c r="O55" s="927">
        <v>151</v>
      </c>
      <c r="P55" s="927">
        <v>4479</v>
      </c>
      <c r="Q55" s="928">
        <v>18575</v>
      </c>
      <c r="T55" s="943"/>
    </row>
    <row r="56" spans="1:20" ht="25.5" customHeight="1">
      <c r="A56" s="931" t="s">
        <v>649</v>
      </c>
      <c r="B56" s="926">
        <v>4884</v>
      </c>
      <c r="C56" s="1686">
        <v>1456</v>
      </c>
      <c r="D56" s="927">
        <v>9512</v>
      </c>
      <c r="E56" s="927">
        <v>5389</v>
      </c>
      <c r="F56" s="927">
        <v>296</v>
      </c>
      <c r="G56" s="927">
        <v>82</v>
      </c>
      <c r="H56" s="927">
        <v>629</v>
      </c>
      <c r="I56" s="928">
        <v>22248</v>
      </c>
      <c r="J56" s="926">
        <v>6795</v>
      </c>
      <c r="K56" s="1686">
        <v>1503</v>
      </c>
      <c r="L56" s="927">
        <v>7340</v>
      </c>
      <c r="M56" s="927">
        <v>8064</v>
      </c>
      <c r="N56" s="927">
        <v>132</v>
      </c>
      <c r="O56" s="927">
        <v>69</v>
      </c>
      <c r="P56" s="927">
        <v>692</v>
      </c>
      <c r="Q56" s="928">
        <v>24595</v>
      </c>
      <c r="T56" s="943"/>
    </row>
    <row r="57" spans="1:20" ht="17.25" customHeight="1">
      <c r="A57" s="931" t="s">
        <v>467</v>
      </c>
      <c r="B57" s="926">
        <v>234</v>
      </c>
      <c r="C57" s="1686">
        <v>718</v>
      </c>
      <c r="D57" s="927">
        <v>10144</v>
      </c>
      <c r="E57" s="927">
        <v>1445</v>
      </c>
      <c r="F57" s="927">
        <v>273</v>
      </c>
      <c r="G57" s="927">
        <v>79</v>
      </c>
      <c r="H57" s="927">
        <v>2035</v>
      </c>
      <c r="I57" s="928">
        <v>14928</v>
      </c>
      <c r="J57" s="926">
        <v>126</v>
      </c>
      <c r="K57" s="1686">
        <v>288</v>
      </c>
      <c r="L57" s="927">
        <v>93</v>
      </c>
      <c r="M57" s="927">
        <v>194</v>
      </c>
      <c r="N57" s="927">
        <v>33</v>
      </c>
      <c r="O57" s="927">
        <v>15</v>
      </c>
      <c r="P57" s="927">
        <v>1454</v>
      </c>
      <c r="Q57" s="928">
        <v>2203</v>
      </c>
      <c r="T57" s="943"/>
    </row>
    <row r="58" spans="1:20" ht="18" customHeight="1">
      <c r="A58" s="931" t="s">
        <v>471</v>
      </c>
      <c r="B58" s="926">
        <v>9245</v>
      </c>
      <c r="C58" s="1686">
        <v>10341</v>
      </c>
      <c r="D58" s="927">
        <v>14661</v>
      </c>
      <c r="E58" s="927">
        <v>11069</v>
      </c>
      <c r="F58" s="927">
        <v>993</v>
      </c>
      <c r="G58" s="927">
        <v>433</v>
      </c>
      <c r="H58" s="927">
        <v>79981</v>
      </c>
      <c r="I58" s="928">
        <v>126723</v>
      </c>
      <c r="J58" s="926">
        <v>24635</v>
      </c>
      <c r="K58" s="1686">
        <v>11995</v>
      </c>
      <c r="L58" s="927">
        <v>21414</v>
      </c>
      <c r="M58" s="927">
        <v>12323</v>
      </c>
      <c r="N58" s="927">
        <v>1049</v>
      </c>
      <c r="O58" s="927">
        <v>327</v>
      </c>
      <c r="P58" s="927">
        <v>94870</v>
      </c>
      <c r="Q58" s="928">
        <v>166613</v>
      </c>
      <c r="T58" s="943"/>
    </row>
    <row r="59" spans="1:20" ht="17.25" customHeight="1">
      <c r="A59" s="931" t="s">
        <v>650</v>
      </c>
      <c r="B59" s="926">
        <v>384</v>
      </c>
      <c r="C59" s="1686">
        <v>307</v>
      </c>
      <c r="D59" s="927">
        <v>1507</v>
      </c>
      <c r="E59" s="927">
        <v>460</v>
      </c>
      <c r="F59" s="927">
        <v>5</v>
      </c>
      <c r="G59" s="927">
        <v>256</v>
      </c>
      <c r="H59" s="927">
        <v>131246</v>
      </c>
      <c r="I59" s="928">
        <v>134165</v>
      </c>
      <c r="J59" s="926">
        <v>317</v>
      </c>
      <c r="K59" s="1686">
        <v>236</v>
      </c>
      <c r="L59" s="927">
        <v>383</v>
      </c>
      <c r="M59" s="927">
        <v>483</v>
      </c>
      <c r="N59" s="927">
        <v>9</v>
      </c>
      <c r="O59" s="927">
        <v>406</v>
      </c>
      <c r="P59" s="927">
        <v>129806</v>
      </c>
      <c r="Q59" s="928">
        <v>131640</v>
      </c>
      <c r="T59" s="943"/>
    </row>
    <row r="60" spans="1:20" ht="16.5" customHeight="1">
      <c r="A60" s="931" t="s">
        <v>473</v>
      </c>
      <c r="B60" s="926">
        <v>102584</v>
      </c>
      <c r="C60" s="1686">
        <v>534</v>
      </c>
      <c r="D60" s="927">
        <v>7130</v>
      </c>
      <c r="E60" s="927">
        <v>58244</v>
      </c>
      <c r="F60" s="927">
        <v>69</v>
      </c>
      <c r="G60" s="927">
        <v>115</v>
      </c>
      <c r="H60" s="927">
        <v>14062</v>
      </c>
      <c r="I60" s="928">
        <v>182738</v>
      </c>
      <c r="J60" s="926">
        <v>21043</v>
      </c>
      <c r="K60" s="1686">
        <v>778</v>
      </c>
      <c r="L60" s="927">
        <v>784</v>
      </c>
      <c r="M60" s="927">
        <v>4466</v>
      </c>
      <c r="N60" s="927">
        <v>62</v>
      </c>
      <c r="O60" s="927">
        <v>332</v>
      </c>
      <c r="P60" s="927">
        <v>8641</v>
      </c>
      <c r="Q60" s="928">
        <v>36106</v>
      </c>
      <c r="T60" s="943"/>
    </row>
    <row r="61" spans="1:20" ht="18" customHeight="1">
      <c r="A61" s="931" t="s">
        <v>474</v>
      </c>
      <c r="B61" s="926">
        <v>8188</v>
      </c>
      <c r="C61" s="1686">
        <v>2538</v>
      </c>
      <c r="D61" s="927">
        <v>22317</v>
      </c>
      <c r="E61" s="927">
        <v>7476</v>
      </c>
      <c r="F61" s="927">
        <v>699</v>
      </c>
      <c r="G61" s="927">
        <v>135</v>
      </c>
      <c r="H61" s="927">
        <v>3340</v>
      </c>
      <c r="I61" s="928">
        <v>44693</v>
      </c>
      <c r="J61" s="926">
        <v>10320</v>
      </c>
      <c r="K61" s="1686">
        <v>2504</v>
      </c>
      <c r="L61" s="927">
        <v>4075</v>
      </c>
      <c r="M61" s="927">
        <v>5909</v>
      </c>
      <c r="N61" s="927">
        <v>285</v>
      </c>
      <c r="O61" s="927">
        <v>122</v>
      </c>
      <c r="P61" s="927">
        <v>4712</v>
      </c>
      <c r="Q61" s="928">
        <v>27927</v>
      </c>
      <c r="T61" s="943"/>
    </row>
    <row r="62" spans="1:20" ht="18.75" customHeight="1">
      <c r="A62" s="931" t="s">
        <v>651</v>
      </c>
      <c r="B62" s="926">
        <v>45</v>
      </c>
      <c r="C62" s="1686">
        <v>77</v>
      </c>
      <c r="D62" s="927">
        <v>533</v>
      </c>
      <c r="E62" s="927">
        <v>775</v>
      </c>
      <c r="F62" s="927">
        <v>74</v>
      </c>
      <c r="G62" s="927">
        <v>31</v>
      </c>
      <c r="H62" s="927">
        <v>664</v>
      </c>
      <c r="I62" s="928">
        <v>2199</v>
      </c>
      <c r="J62" s="926">
        <v>83</v>
      </c>
      <c r="K62" s="1686">
        <v>63</v>
      </c>
      <c r="L62" s="927">
        <v>132</v>
      </c>
      <c r="M62" s="927">
        <v>539</v>
      </c>
      <c r="N62" s="927">
        <v>25</v>
      </c>
      <c r="O62" s="927">
        <v>16</v>
      </c>
      <c r="P62" s="927">
        <v>808</v>
      </c>
      <c r="Q62" s="928">
        <v>1666</v>
      </c>
      <c r="T62" s="943"/>
    </row>
    <row r="63" spans="1:20" ht="27" customHeight="1">
      <c r="A63" s="931" t="s">
        <v>478</v>
      </c>
      <c r="B63" s="926">
        <v>3695</v>
      </c>
      <c r="C63" s="1686">
        <v>807</v>
      </c>
      <c r="D63" s="927">
        <v>1664</v>
      </c>
      <c r="E63" s="927">
        <v>1756</v>
      </c>
      <c r="F63" s="927">
        <v>47</v>
      </c>
      <c r="G63" s="927">
        <v>15</v>
      </c>
      <c r="H63" s="927">
        <v>2611</v>
      </c>
      <c r="I63" s="928">
        <v>10595</v>
      </c>
      <c r="J63" s="926">
        <v>4220</v>
      </c>
      <c r="K63" s="1686">
        <v>710</v>
      </c>
      <c r="L63" s="927">
        <v>497</v>
      </c>
      <c r="M63" s="927">
        <v>1393</v>
      </c>
      <c r="N63" s="927">
        <v>33</v>
      </c>
      <c r="O63" s="927">
        <v>9</v>
      </c>
      <c r="P63" s="927">
        <v>1988</v>
      </c>
      <c r="Q63" s="928">
        <v>8850</v>
      </c>
      <c r="T63" s="943"/>
    </row>
    <row r="64" spans="1:20" ht="18" customHeight="1">
      <c r="A64" s="931" t="s">
        <v>480</v>
      </c>
      <c r="B64" s="926">
        <v>2454</v>
      </c>
      <c r="C64" s="1686">
        <v>210</v>
      </c>
      <c r="D64" s="927">
        <v>3095</v>
      </c>
      <c r="E64" s="927">
        <v>1246</v>
      </c>
      <c r="F64" s="927">
        <v>67</v>
      </c>
      <c r="G64" s="927">
        <v>21</v>
      </c>
      <c r="H64" s="927">
        <v>1223</v>
      </c>
      <c r="I64" s="928">
        <v>8316</v>
      </c>
      <c r="J64" s="926">
        <v>5311</v>
      </c>
      <c r="K64" s="1686">
        <v>312</v>
      </c>
      <c r="L64" s="927">
        <v>2954</v>
      </c>
      <c r="M64" s="927">
        <v>1737</v>
      </c>
      <c r="N64" s="927">
        <v>135</v>
      </c>
      <c r="O64" s="927">
        <v>25</v>
      </c>
      <c r="P64" s="927">
        <v>1506</v>
      </c>
      <c r="Q64" s="928">
        <v>11980</v>
      </c>
      <c r="T64" s="943"/>
    </row>
    <row r="65" spans="1:22" ht="18" customHeight="1">
      <c r="A65" s="931" t="s">
        <v>481</v>
      </c>
      <c r="B65" s="926">
        <v>2875</v>
      </c>
      <c r="C65" s="1686">
        <v>415</v>
      </c>
      <c r="D65" s="927">
        <v>2724</v>
      </c>
      <c r="E65" s="927">
        <v>1780</v>
      </c>
      <c r="F65" s="927">
        <v>31</v>
      </c>
      <c r="G65" s="927">
        <v>74</v>
      </c>
      <c r="H65" s="927">
        <v>1269</v>
      </c>
      <c r="I65" s="928">
        <v>9168</v>
      </c>
      <c r="J65" s="926">
        <v>4198</v>
      </c>
      <c r="K65" s="1686">
        <v>440</v>
      </c>
      <c r="L65" s="927">
        <v>203</v>
      </c>
      <c r="M65" s="927">
        <v>1355</v>
      </c>
      <c r="N65" s="927">
        <v>8</v>
      </c>
      <c r="O65" s="927">
        <v>9</v>
      </c>
      <c r="P65" s="927">
        <v>1298</v>
      </c>
      <c r="Q65" s="928">
        <v>7511</v>
      </c>
      <c r="T65" s="943"/>
    </row>
    <row r="66" spans="1:22" ht="18" customHeight="1">
      <c r="A66" s="931" t="s">
        <v>485</v>
      </c>
      <c r="B66" s="926">
        <v>65916</v>
      </c>
      <c r="C66" s="1686">
        <v>168</v>
      </c>
      <c r="D66" s="927">
        <v>17981</v>
      </c>
      <c r="E66" s="927">
        <v>14322</v>
      </c>
      <c r="F66" s="927">
        <v>72</v>
      </c>
      <c r="G66" s="927">
        <v>58</v>
      </c>
      <c r="H66" s="927">
        <v>11420</v>
      </c>
      <c r="I66" s="928">
        <v>109937</v>
      </c>
      <c r="J66" s="926">
        <v>6214</v>
      </c>
      <c r="K66" s="1686">
        <v>571</v>
      </c>
      <c r="L66" s="927">
        <v>263</v>
      </c>
      <c r="M66" s="927">
        <v>11081</v>
      </c>
      <c r="N66" s="927">
        <v>109</v>
      </c>
      <c r="O66" s="927">
        <v>18</v>
      </c>
      <c r="P66" s="927">
        <v>12740</v>
      </c>
      <c r="Q66" s="928">
        <v>30996</v>
      </c>
      <c r="T66" s="943"/>
    </row>
    <row r="67" spans="1:22" ht="18" customHeight="1">
      <c r="A67" s="931" t="s">
        <v>489</v>
      </c>
      <c r="B67" s="926">
        <v>3297</v>
      </c>
      <c r="C67" s="1686">
        <v>1193</v>
      </c>
      <c r="D67" s="927">
        <v>9335</v>
      </c>
      <c r="E67" s="927">
        <v>1704</v>
      </c>
      <c r="F67" s="927">
        <v>365</v>
      </c>
      <c r="G67" s="927">
        <v>374</v>
      </c>
      <c r="H67" s="927">
        <v>1217</v>
      </c>
      <c r="I67" s="928">
        <v>17485</v>
      </c>
      <c r="J67" s="926">
        <v>2371</v>
      </c>
      <c r="K67" s="1686">
        <v>754</v>
      </c>
      <c r="L67" s="927">
        <v>551</v>
      </c>
      <c r="M67" s="927">
        <v>518</v>
      </c>
      <c r="N67" s="927">
        <v>238</v>
      </c>
      <c r="O67" s="927">
        <v>49</v>
      </c>
      <c r="P67" s="927">
        <v>1042</v>
      </c>
      <c r="Q67" s="928">
        <v>5523</v>
      </c>
      <c r="T67" s="943"/>
    </row>
    <row r="68" spans="1:22" ht="27" customHeight="1">
      <c r="A68" s="931" t="s">
        <v>652</v>
      </c>
      <c r="B68" s="926">
        <v>646</v>
      </c>
      <c r="C68" s="1686">
        <v>43</v>
      </c>
      <c r="D68" s="927">
        <v>1283</v>
      </c>
      <c r="E68" s="927">
        <v>50189</v>
      </c>
      <c r="F68" s="927">
        <v>119</v>
      </c>
      <c r="G68" s="927">
        <v>67</v>
      </c>
      <c r="H68" s="927">
        <v>24505</v>
      </c>
      <c r="I68" s="928">
        <v>76852</v>
      </c>
      <c r="J68" s="926">
        <v>1353</v>
      </c>
      <c r="K68" s="1686">
        <v>91</v>
      </c>
      <c r="L68" s="927">
        <v>462</v>
      </c>
      <c r="M68" s="927">
        <v>9212</v>
      </c>
      <c r="N68" s="927">
        <v>59</v>
      </c>
      <c r="O68" s="927">
        <v>10</v>
      </c>
      <c r="P68" s="927">
        <v>23340</v>
      </c>
      <c r="Q68" s="928">
        <v>34527</v>
      </c>
      <c r="T68" s="943"/>
    </row>
    <row r="69" spans="1:22" ht="18" customHeight="1">
      <c r="A69" s="932" t="s">
        <v>630</v>
      </c>
      <c r="B69" s="956">
        <v>14678</v>
      </c>
      <c r="C69" s="1691">
        <v>2691</v>
      </c>
      <c r="D69" s="957">
        <v>23563</v>
      </c>
      <c r="E69" s="957">
        <v>497498</v>
      </c>
      <c r="F69" s="957">
        <v>24121</v>
      </c>
      <c r="G69" s="957">
        <v>1767</v>
      </c>
      <c r="H69" s="957">
        <v>59119</v>
      </c>
      <c r="I69" s="958">
        <v>623437</v>
      </c>
      <c r="J69" s="956">
        <v>27078</v>
      </c>
      <c r="K69" s="1691">
        <v>3034</v>
      </c>
      <c r="L69" s="957">
        <v>45405</v>
      </c>
      <c r="M69" s="957">
        <v>793383</v>
      </c>
      <c r="N69" s="957">
        <v>22962</v>
      </c>
      <c r="O69" s="957">
        <v>1220</v>
      </c>
      <c r="P69" s="957">
        <v>63314</v>
      </c>
      <c r="Q69" s="958">
        <v>956396</v>
      </c>
      <c r="T69" s="943"/>
    </row>
    <row r="71" spans="1:22" s="943" customFormat="1" ht="14.25" customHeight="1">
      <c r="A71" s="942"/>
      <c r="B71" s="942"/>
      <c r="C71" s="942"/>
      <c r="D71" s="942"/>
      <c r="E71" s="942"/>
      <c r="F71" s="942"/>
      <c r="G71" s="942"/>
      <c r="H71" s="942"/>
      <c r="I71" s="942"/>
      <c r="J71" s="942"/>
      <c r="K71" s="942"/>
      <c r="L71" s="942"/>
      <c r="M71" s="942"/>
      <c r="N71" s="942"/>
      <c r="O71" s="942"/>
      <c r="P71" s="942"/>
      <c r="Q71" s="942"/>
      <c r="U71" s="959"/>
      <c r="V71" s="959"/>
    </row>
    <row r="72" spans="1:22" s="943" customFormat="1" ht="14.25" customHeight="1">
      <c r="A72" s="942"/>
      <c r="B72" s="942"/>
      <c r="C72" s="942"/>
      <c r="D72" s="942"/>
      <c r="E72" s="942"/>
      <c r="F72" s="942"/>
      <c r="G72" s="942"/>
      <c r="H72" s="942"/>
      <c r="I72" s="942"/>
      <c r="J72" s="942"/>
      <c r="K72" s="942"/>
      <c r="L72" s="942"/>
      <c r="M72" s="942"/>
      <c r="N72" s="942"/>
      <c r="O72" s="942"/>
      <c r="P72" s="942"/>
      <c r="Q72" s="942"/>
      <c r="U72" s="959"/>
      <c r="V72" s="959"/>
    </row>
    <row r="73" spans="1:22" s="943" customFormat="1" ht="14.25" customHeight="1">
      <c r="A73" s="942"/>
      <c r="B73" s="942"/>
      <c r="C73" s="942"/>
      <c r="D73" s="942"/>
      <c r="E73" s="942"/>
      <c r="F73" s="942"/>
      <c r="G73" s="942"/>
      <c r="H73" s="942"/>
      <c r="I73" s="942"/>
      <c r="J73" s="942"/>
      <c r="K73" s="942"/>
      <c r="L73" s="942"/>
      <c r="M73" s="942"/>
      <c r="N73" s="942"/>
      <c r="O73" s="942"/>
      <c r="P73" s="942"/>
      <c r="Q73" s="942"/>
      <c r="U73" s="959"/>
      <c r="V73" s="959"/>
    </row>
  </sheetData>
  <mergeCells count="19">
    <mergeCell ref="F4:F5"/>
    <mergeCell ref="K4:K5"/>
    <mergeCell ref="N4:N5"/>
    <mergeCell ref="P4:P5"/>
    <mergeCell ref="A3:A5"/>
    <mergeCell ref="B3:I3"/>
    <mergeCell ref="J3:Q3"/>
    <mergeCell ref="B4:B5"/>
    <mergeCell ref="D4:D5"/>
    <mergeCell ref="E4:E5"/>
    <mergeCell ref="G4:G5"/>
    <mergeCell ref="H4:H5"/>
    <mergeCell ref="I4:I5"/>
    <mergeCell ref="Q4:Q5"/>
    <mergeCell ref="J4:J5"/>
    <mergeCell ref="L4:L5"/>
    <mergeCell ref="M4:M5"/>
    <mergeCell ref="O4:O5"/>
    <mergeCell ref="C4:C5"/>
  </mergeCells>
  <hyperlinks>
    <hyperlink ref="A1" location="Содержание!A55" display="Содержание"/>
  </hyperlinks>
  <printOptions horizontalCentered="1" verticalCentered="1"/>
  <pageMargins left="0.59055118110236227" right="0.39370078740157483" top="0.59055118110236227" bottom="0.59055118110236227" header="0.39370078740157483" footer="0.51181102362204722"/>
  <pageSetup paperSize="9" firstPageNumber="118" orientation="landscape" useFirstPageNumber="1" r:id="rId1"/>
  <headerFooter alignWithMargins="0">
    <oddHeader>&amp;C&amp;9&amp;P</oddHeader>
  </headerFooter>
  <colBreaks count="1" manualBreakCount="1">
    <brk id="1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zoomScaleNormal="100" zoomScaleSheetLayoutView="13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B9" sqref="B9"/>
    </sheetView>
  </sheetViews>
  <sheetFormatPr defaultRowHeight="15"/>
  <cols>
    <col min="1" max="1" width="33.140625" style="995" customWidth="1"/>
    <col min="2" max="2" width="10.42578125" style="995" customWidth="1"/>
    <col min="3" max="3" width="9.5703125" style="995" customWidth="1"/>
    <col min="4" max="4" width="7.7109375" style="995" customWidth="1"/>
    <col min="5" max="5" width="7.85546875" style="995" customWidth="1"/>
    <col min="6" max="6" width="11.85546875" style="995" customWidth="1"/>
    <col min="7" max="7" width="9.42578125" style="995" customWidth="1"/>
    <col min="8" max="8" width="7.85546875" style="995" customWidth="1"/>
    <col min="9" max="9" width="8" style="995" customWidth="1"/>
    <col min="10" max="10" width="9.5703125" style="995" customWidth="1"/>
    <col min="11" max="11" width="11.5703125" style="995" customWidth="1"/>
    <col min="12" max="12" width="11.85546875" style="995" customWidth="1"/>
    <col min="13" max="13" width="6.28515625" customWidth="1"/>
  </cols>
  <sheetData>
    <row r="1" spans="1:15">
      <c r="A1" s="1643" t="s">
        <v>867</v>
      </c>
    </row>
    <row r="3" spans="1:15" ht="36" customHeight="1">
      <c r="A3" s="2291" t="s">
        <v>1029</v>
      </c>
      <c r="B3" s="2291"/>
      <c r="C3" s="2291"/>
      <c r="D3" s="2291"/>
      <c r="E3" s="2291"/>
      <c r="F3" s="2291"/>
      <c r="G3" s="2291"/>
      <c r="H3" s="2291"/>
      <c r="I3" s="2291"/>
      <c r="J3" s="2291"/>
      <c r="K3" s="2291"/>
      <c r="L3" s="2291"/>
    </row>
    <row r="4" spans="1:15" ht="12" customHeight="1">
      <c r="A4" s="1434"/>
      <c r="B4" s="1434"/>
      <c r="C4" s="1434"/>
      <c r="D4" s="1434"/>
      <c r="E4" s="1434"/>
      <c r="F4" s="1434"/>
      <c r="G4" s="1434"/>
      <c r="H4" s="1434"/>
      <c r="I4" s="1434"/>
      <c r="J4" s="1434"/>
      <c r="K4" s="1434"/>
      <c r="L4" s="1434"/>
    </row>
    <row r="5" spans="1:15" ht="12.75" customHeight="1">
      <c r="A5" s="2292" t="s">
        <v>656</v>
      </c>
      <c r="B5" s="2295" t="s">
        <v>657</v>
      </c>
      <c r="C5" s="2298" t="s">
        <v>658</v>
      </c>
      <c r="D5" s="2299"/>
      <c r="E5" s="2299"/>
      <c r="F5" s="2299"/>
      <c r="G5" s="2299"/>
      <c r="H5" s="2299"/>
      <c r="I5" s="2299"/>
      <c r="J5" s="2299"/>
      <c r="K5" s="2299"/>
      <c r="L5" s="2300"/>
    </row>
    <row r="6" spans="1:15" ht="23.25" customHeight="1">
      <c r="A6" s="2293"/>
      <c r="B6" s="2296"/>
      <c r="C6" s="2301" t="s">
        <v>659</v>
      </c>
      <c r="D6" s="2303" t="s">
        <v>660</v>
      </c>
      <c r="E6" s="2304"/>
      <c r="F6" s="2305" t="s">
        <v>661</v>
      </c>
      <c r="G6" s="2305" t="s">
        <v>662</v>
      </c>
      <c r="H6" s="2305" t="s">
        <v>663</v>
      </c>
      <c r="I6" s="2305" t="s">
        <v>664</v>
      </c>
      <c r="J6" s="2306" t="s">
        <v>665</v>
      </c>
      <c r="K6" s="2307" t="s">
        <v>666</v>
      </c>
      <c r="L6" s="2307" t="s">
        <v>667</v>
      </c>
    </row>
    <row r="7" spans="1:15" ht="48" customHeight="1">
      <c r="A7" s="2294"/>
      <c r="B7" s="2297"/>
      <c r="C7" s="2302"/>
      <c r="D7" s="960" t="s">
        <v>668</v>
      </c>
      <c r="E7" s="960" t="s">
        <v>669</v>
      </c>
      <c r="F7" s="2305"/>
      <c r="G7" s="2305"/>
      <c r="H7" s="2305"/>
      <c r="I7" s="2305"/>
      <c r="J7" s="2306"/>
      <c r="K7" s="2308"/>
      <c r="L7" s="2308"/>
    </row>
    <row r="8" spans="1:15">
      <c r="B8" s="2285" t="s">
        <v>558</v>
      </c>
      <c r="C8" s="2286"/>
      <c r="D8" s="2286"/>
      <c r="E8" s="2286"/>
      <c r="F8" s="2286"/>
      <c r="G8" s="2286"/>
      <c r="H8" s="2286"/>
      <c r="I8" s="2286"/>
      <c r="J8" s="2286"/>
      <c r="K8" s="2286"/>
      <c r="L8" s="2287"/>
    </row>
    <row r="9" spans="1:15" ht="25.5" customHeight="1">
      <c r="A9" s="961" t="s">
        <v>670</v>
      </c>
      <c r="B9" s="962">
        <v>3543228</v>
      </c>
      <c r="C9" s="963">
        <v>723141</v>
      </c>
      <c r="D9" s="963">
        <v>1533</v>
      </c>
      <c r="E9" s="963">
        <v>5239</v>
      </c>
      <c r="F9" s="963">
        <v>300446</v>
      </c>
      <c r="G9" s="963">
        <v>882072</v>
      </c>
      <c r="H9" s="963">
        <v>113379</v>
      </c>
      <c r="I9" s="964">
        <v>782478</v>
      </c>
      <c r="J9" s="963">
        <v>280038</v>
      </c>
      <c r="K9" s="963">
        <v>60703</v>
      </c>
      <c r="L9" s="965">
        <v>400971</v>
      </c>
      <c r="N9" s="966"/>
      <c r="O9" s="966"/>
    </row>
    <row r="10" spans="1:15" ht="12.75" customHeight="1">
      <c r="A10" s="967" t="s">
        <v>671</v>
      </c>
      <c r="B10" s="968"/>
      <c r="C10" s="969"/>
      <c r="D10" s="969"/>
      <c r="E10" s="969"/>
      <c r="F10" s="969"/>
      <c r="G10" s="969"/>
      <c r="H10" s="969"/>
      <c r="I10" s="969"/>
      <c r="J10" s="969"/>
      <c r="K10" s="969"/>
      <c r="L10" s="970"/>
      <c r="N10" s="966"/>
      <c r="O10" s="966"/>
    </row>
    <row r="11" spans="1:15" ht="15" customHeight="1">
      <c r="A11" s="971" t="s">
        <v>672</v>
      </c>
      <c r="B11" s="972">
        <v>273798</v>
      </c>
      <c r="C11" s="973">
        <v>7568</v>
      </c>
      <c r="D11" s="973">
        <v>10</v>
      </c>
      <c r="E11" s="973">
        <v>78</v>
      </c>
      <c r="F11" s="973">
        <v>17030</v>
      </c>
      <c r="G11" s="973">
        <v>9927</v>
      </c>
      <c r="H11" s="973">
        <v>2905</v>
      </c>
      <c r="I11" s="974">
        <v>146157</v>
      </c>
      <c r="J11" s="973">
        <v>61382</v>
      </c>
      <c r="K11" s="973">
        <v>3847</v>
      </c>
      <c r="L11" s="975">
        <v>24982</v>
      </c>
      <c r="N11" s="966"/>
      <c r="O11" s="966"/>
    </row>
    <row r="12" spans="1:15" ht="15" customHeight="1">
      <c r="A12" s="976" t="s">
        <v>673</v>
      </c>
      <c r="B12" s="977">
        <v>424890</v>
      </c>
      <c r="C12" s="978">
        <v>100971</v>
      </c>
      <c r="D12" s="978">
        <v>250</v>
      </c>
      <c r="E12" s="978">
        <v>1042</v>
      </c>
      <c r="F12" s="978">
        <v>42305</v>
      </c>
      <c r="G12" s="978">
        <v>100894</v>
      </c>
      <c r="H12" s="978">
        <v>15568</v>
      </c>
      <c r="I12" s="979">
        <v>104338</v>
      </c>
      <c r="J12" s="978">
        <v>18744</v>
      </c>
      <c r="K12" s="978">
        <v>2829</v>
      </c>
      <c r="L12" s="980">
        <v>39241</v>
      </c>
      <c r="N12" s="966"/>
      <c r="O12" s="966"/>
    </row>
    <row r="13" spans="1:15" ht="26.45" customHeight="1">
      <c r="A13" s="981" t="s">
        <v>674</v>
      </c>
      <c r="B13" s="977">
        <v>71282</v>
      </c>
      <c r="C13" s="978">
        <v>18259</v>
      </c>
      <c r="D13" s="978">
        <v>42</v>
      </c>
      <c r="E13" s="978">
        <v>162</v>
      </c>
      <c r="F13" s="978">
        <v>8731</v>
      </c>
      <c r="G13" s="978">
        <v>23892</v>
      </c>
      <c r="H13" s="978">
        <v>2837</v>
      </c>
      <c r="I13" s="979">
        <v>11180</v>
      </c>
      <c r="J13" s="978">
        <v>3342</v>
      </c>
      <c r="K13" s="978">
        <v>893</v>
      </c>
      <c r="L13" s="980">
        <v>2148</v>
      </c>
      <c r="N13" s="966"/>
      <c r="O13" s="966"/>
    </row>
    <row r="14" spans="1:15" ht="24" customHeight="1">
      <c r="A14" s="981" t="s">
        <v>675</v>
      </c>
      <c r="B14" s="977">
        <v>7850</v>
      </c>
      <c r="C14" s="978">
        <v>1833</v>
      </c>
      <c r="D14" s="978">
        <v>10</v>
      </c>
      <c r="E14" s="978">
        <v>31</v>
      </c>
      <c r="F14" s="978">
        <v>766</v>
      </c>
      <c r="G14" s="978">
        <v>2803</v>
      </c>
      <c r="H14" s="978">
        <v>357</v>
      </c>
      <c r="I14" s="979">
        <v>1306</v>
      </c>
      <c r="J14" s="978">
        <v>374</v>
      </c>
      <c r="K14" s="978">
        <v>104</v>
      </c>
      <c r="L14" s="980">
        <v>307</v>
      </c>
      <c r="N14" s="966"/>
      <c r="O14" s="966"/>
    </row>
    <row r="15" spans="1:15" ht="25.5" customHeight="1">
      <c r="A15" s="981" t="s">
        <v>676</v>
      </c>
      <c r="B15" s="977">
        <v>2501</v>
      </c>
      <c r="C15" s="978">
        <v>574</v>
      </c>
      <c r="D15" s="978">
        <v>2</v>
      </c>
      <c r="E15" s="978">
        <v>21</v>
      </c>
      <c r="F15" s="978">
        <v>277</v>
      </c>
      <c r="G15" s="978">
        <v>835</v>
      </c>
      <c r="H15" s="978">
        <v>193</v>
      </c>
      <c r="I15" s="979">
        <v>378</v>
      </c>
      <c r="J15" s="978">
        <v>117</v>
      </c>
      <c r="K15" s="978">
        <v>38</v>
      </c>
      <c r="L15" s="980">
        <v>89</v>
      </c>
      <c r="N15" s="966"/>
      <c r="O15" s="966"/>
    </row>
    <row r="16" spans="1:15" ht="15" customHeight="1">
      <c r="A16" s="981" t="s">
        <v>677</v>
      </c>
      <c r="B16" s="977">
        <v>7884</v>
      </c>
      <c r="C16" s="978">
        <v>2675</v>
      </c>
      <c r="D16" s="978">
        <v>19</v>
      </c>
      <c r="E16" s="978">
        <v>56</v>
      </c>
      <c r="F16" s="978">
        <v>953</v>
      </c>
      <c r="G16" s="978">
        <v>2419</v>
      </c>
      <c r="H16" s="978">
        <v>258</v>
      </c>
      <c r="I16" s="979">
        <v>879</v>
      </c>
      <c r="J16" s="978">
        <v>315</v>
      </c>
      <c r="K16" s="978">
        <v>110</v>
      </c>
      <c r="L16" s="980">
        <v>275</v>
      </c>
      <c r="N16" s="966"/>
      <c r="O16" s="966"/>
    </row>
    <row r="17" spans="1:15" ht="26.25" customHeight="1">
      <c r="A17" s="981" t="s">
        <v>678</v>
      </c>
      <c r="B17" s="977">
        <v>11214</v>
      </c>
      <c r="C17" s="978">
        <v>3294</v>
      </c>
      <c r="D17" s="978">
        <v>16</v>
      </c>
      <c r="E17" s="978">
        <v>88</v>
      </c>
      <c r="F17" s="978">
        <v>1385</v>
      </c>
      <c r="G17" s="978">
        <v>3440</v>
      </c>
      <c r="H17" s="978">
        <v>444</v>
      </c>
      <c r="I17" s="979">
        <v>1535</v>
      </c>
      <c r="J17" s="978">
        <v>504</v>
      </c>
      <c r="K17" s="978">
        <v>148</v>
      </c>
      <c r="L17" s="980">
        <v>464</v>
      </c>
      <c r="N17" s="966"/>
      <c r="O17" s="966"/>
    </row>
    <row r="18" spans="1:15" ht="24.75" customHeight="1">
      <c r="A18" s="981" t="s">
        <v>679</v>
      </c>
      <c r="B18" s="977">
        <v>1297385</v>
      </c>
      <c r="C18" s="978">
        <v>276317</v>
      </c>
      <c r="D18" s="978">
        <v>587</v>
      </c>
      <c r="E18" s="978">
        <v>1862</v>
      </c>
      <c r="F18" s="978">
        <v>130994</v>
      </c>
      <c r="G18" s="978">
        <v>409215</v>
      </c>
      <c r="H18" s="978">
        <v>55838</v>
      </c>
      <c r="I18" s="979">
        <v>247693</v>
      </c>
      <c r="J18" s="978">
        <v>89378</v>
      </c>
      <c r="K18" s="978">
        <v>29796</v>
      </c>
      <c r="L18" s="980">
        <v>58154</v>
      </c>
      <c r="N18" s="966"/>
      <c r="O18" s="966"/>
    </row>
    <row r="19" spans="1:15" ht="10.5" customHeight="1">
      <c r="A19" s="982" t="s">
        <v>680</v>
      </c>
      <c r="B19" s="983"/>
      <c r="C19" s="984"/>
      <c r="D19" s="984"/>
      <c r="E19" s="984"/>
      <c r="F19" s="984"/>
      <c r="G19" s="984"/>
      <c r="H19" s="984"/>
      <c r="I19" s="985"/>
      <c r="J19" s="984"/>
      <c r="K19" s="984"/>
      <c r="L19" s="986"/>
      <c r="N19" s="966"/>
      <c r="O19" s="966"/>
    </row>
    <row r="20" spans="1:15" ht="27.6" customHeight="1">
      <c r="A20" s="987" t="s">
        <v>681</v>
      </c>
      <c r="B20" s="972">
        <v>32718</v>
      </c>
      <c r="C20" s="973">
        <v>11082</v>
      </c>
      <c r="D20" s="973">
        <v>22</v>
      </c>
      <c r="E20" s="973">
        <v>103</v>
      </c>
      <c r="F20" s="973">
        <v>4760</v>
      </c>
      <c r="G20" s="973">
        <v>9518</v>
      </c>
      <c r="H20" s="973">
        <v>1031</v>
      </c>
      <c r="I20" s="974">
        <v>4273</v>
      </c>
      <c r="J20" s="973">
        <v>808</v>
      </c>
      <c r="K20" s="973">
        <v>137</v>
      </c>
      <c r="L20" s="975">
        <v>1109</v>
      </c>
      <c r="N20" s="966"/>
      <c r="O20" s="966"/>
    </row>
    <row r="21" spans="1:15" ht="15" customHeight="1">
      <c r="A21" s="988" t="s">
        <v>682</v>
      </c>
      <c r="B21" s="977">
        <v>54228</v>
      </c>
      <c r="C21" s="978">
        <v>11664</v>
      </c>
      <c r="D21" s="978">
        <v>23</v>
      </c>
      <c r="E21" s="978">
        <v>83</v>
      </c>
      <c r="F21" s="978">
        <v>6821</v>
      </c>
      <c r="G21" s="978">
        <v>16724</v>
      </c>
      <c r="H21" s="978">
        <v>2239</v>
      </c>
      <c r="I21" s="979">
        <v>11696</v>
      </c>
      <c r="J21" s="978">
        <v>2832</v>
      </c>
      <c r="K21" s="978">
        <v>409</v>
      </c>
      <c r="L21" s="980">
        <v>1843</v>
      </c>
      <c r="N21" s="966"/>
      <c r="O21" s="966"/>
    </row>
    <row r="22" spans="1:15" ht="13.5" customHeight="1">
      <c r="A22" s="988" t="s">
        <v>683</v>
      </c>
      <c r="B22" s="977">
        <v>77179</v>
      </c>
      <c r="C22" s="978">
        <v>12454</v>
      </c>
      <c r="D22" s="978">
        <v>64</v>
      </c>
      <c r="E22" s="978">
        <v>124</v>
      </c>
      <c r="F22" s="978">
        <v>3986</v>
      </c>
      <c r="G22" s="978">
        <v>26555</v>
      </c>
      <c r="H22" s="978">
        <v>4095</v>
      </c>
      <c r="I22" s="979">
        <v>17279</v>
      </c>
      <c r="J22" s="978">
        <v>6399</v>
      </c>
      <c r="K22" s="978">
        <v>2543</v>
      </c>
      <c r="L22" s="980">
        <v>3868</v>
      </c>
      <c r="N22" s="966"/>
      <c r="O22" s="966"/>
    </row>
    <row r="23" spans="1:15" ht="15" customHeight="1">
      <c r="A23" s="988" t="s">
        <v>684</v>
      </c>
      <c r="B23" s="977">
        <v>89069</v>
      </c>
      <c r="C23" s="978">
        <v>13975</v>
      </c>
      <c r="D23" s="978">
        <v>16</v>
      </c>
      <c r="E23" s="978">
        <v>72</v>
      </c>
      <c r="F23" s="978">
        <v>8562</v>
      </c>
      <c r="G23" s="978">
        <v>18933</v>
      </c>
      <c r="H23" s="978">
        <v>3111</v>
      </c>
      <c r="I23" s="979">
        <v>17743</v>
      </c>
      <c r="J23" s="978">
        <v>14125</v>
      </c>
      <c r="K23" s="978">
        <v>6683</v>
      </c>
      <c r="L23" s="980">
        <v>5937</v>
      </c>
      <c r="N23" s="966"/>
      <c r="O23" s="966"/>
    </row>
    <row r="24" spans="1:15" ht="15" customHeight="1">
      <c r="A24" s="976" t="s">
        <v>685</v>
      </c>
      <c r="B24" s="977">
        <v>508760</v>
      </c>
      <c r="C24" s="978">
        <v>143302</v>
      </c>
      <c r="D24" s="978">
        <v>281</v>
      </c>
      <c r="E24" s="978">
        <v>963</v>
      </c>
      <c r="F24" s="978">
        <v>55492</v>
      </c>
      <c r="G24" s="978">
        <v>165765</v>
      </c>
      <c r="H24" s="978">
        <v>19300</v>
      </c>
      <c r="I24" s="979">
        <v>69212</v>
      </c>
      <c r="J24" s="978">
        <v>22327</v>
      </c>
      <c r="K24" s="978">
        <v>6844</v>
      </c>
      <c r="L24" s="980">
        <v>26518</v>
      </c>
      <c r="N24" s="966"/>
      <c r="O24" s="966"/>
    </row>
    <row r="25" spans="1:15" ht="26.1" customHeight="1">
      <c r="A25" s="989" t="s">
        <v>686</v>
      </c>
      <c r="B25" s="977">
        <v>420924</v>
      </c>
      <c r="C25" s="978">
        <v>129116</v>
      </c>
      <c r="D25" s="978">
        <v>241</v>
      </c>
      <c r="E25" s="978">
        <v>862</v>
      </c>
      <c r="F25" s="978">
        <v>49686</v>
      </c>
      <c r="G25" s="978">
        <v>146372</v>
      </c>
      <c r="H25" s="978">
        <v>15923</v>
      </c>
      <c r="I25" s="979">
        <v>50001</v>
      </c>
      <c r="J25" s="978">
        <v>14487</v>
      </c>
      <c r="K25" s="978">
        <v>3258</v>
      </c>
      <c r="L25" s="980">
        <v>12081</v>
      </c>
      <c r="N25" s="966"/>
      <c r="O25" s="966"/>
    </row>
    <row r="26" spans="1:15" ht="26.1" customHeight="1">
      <c r="A26" s="976" t="s">
        <v>687</v>
      </c>
      <c r="B26" s="983">
        <v>780147</v>
      </c>
      <c r="C26" s="984">
        <v>163369</v>
      </c>
      <c r="D26" s="984">
        <v>292</v>
      </c>
      <c r="E26" s="984">
        <v>885</v>
      </c>
      <c r="F26" s="984">
        <v>40219</v>
      </c>
      <c r="G26" s="984">
        <v>157583</v>
      </c>
      <c r="H26" s="984">
        <v>14389</v>
      </c>
      <c r="I26" s="985">
        <v>192118</v>
      </c>
      <c r="J26" s="984">
        <v>79432</v>
      </c>
      <c r="K26" s="984">
        <v>14314</v>
      </c>
      <c r="L26" s="986">
        <v>118723</v>
      </c>
      <c r="N26" s="966"/>
      <c r="O26" s="966"/>
    </row>
    <row r="27" spans="1:15" ht="15" customHeight="1">
      <c r="A27" s="990" t="s">
        <v>688</v>
      </c>
      <c r="B27" s="991">
        <v>157517</v>
      </c>
      <c r="C27" s="992">
        <v>4979</v>
      </c>
      <c r="D27" s="992">
        <v>24</v>
      </c>
      <c r="E27" s="992">
        <v>51</v>
      </c>
      <c r="F27" s="992">
        <v>2294</v>
      </c>
      <c r="G27" s="992">
        <v>5299</v>
      </c>
      <c r="H27" s="992">
        <v>1290</v>
      </c>
      <c r="I27" s="993">
        <v>7682</v>
      </c>
      <c r="J27" s="992">
        <v>4123</v>
      </c>
      <c r="K27" s="992">
        <v>1780</v>
      </c>
      <c r="L27" s="994">
        <v>130070</v>
      </c>
      <c r="N27" s="966"/>
      <c r="O27" s="966"/>
    </row>
    <row r="28" spans="1:15">
      <c r="A28" s="2309" t="s">
        <v>689</v>
      </c>
      <c r="B28" s="2310"/>
      <c r="C28" s="2310"/>
      <c r="D28" s="2310"/>
      <c r="E28" s="2310"/>
      <c r="F28" s="2310"/>
      <c r="G28" s="2310"/>
      <c r="H28" s="2310"/>
      <c r="I28" s="2310"/>
      <c r="J28" s="2310"/>
      <c r="K28" s="2310"/>
      <c r="L28" s="2311"/>
      <c r="N28" s="966"/>
      <c r="O28" s="966"/>
    </row>
    <row r="29" spans="1:15" ht="30" customHeight="1">
      <c r="A29" s="961" t="s">
        <v>670</v>
      </c>
      <c r="B29" s="962">
        <v>2931440</v>
      </c>
      <c r="C29" s="963">
        <v>652095</v>
      </c>
      <c r="D29" s="963">
        <v>1335</v>
      </c>
      <c r="E29" s="963">
        <v>4696</v>
      </c>
      <c r="F29" s="963">
        <v>258719</v>
      </c>
      <c r="G29" s="963">
        <v>756435</v>
      </c>
      <c r="H29" s="963">
        <v>88592</v>
      </c>
      <c r="I29" s="964">
        <v>570849</v>
      </c>
      <c r="J29" s="963">
        <v>237509</v>
      </c>
      <c r="K29" s="963">
        <v>51447</v>
      </c>
      <c r="L29" s="965">
        <v>315794</v>
      </c>
      <c r="N29" s="966"/>
      <c r="O29" s="966"/>
    </row>
    <row r="30" spans="1:15" ht="15" customHeight="1">
      <c r="A30" s="967" t="s">
        <v>671</v>
      </c>
      <c r="B30" s="968"/>
      <c r="C30" s="969"/>
      <c r="D30" s="969"/>
      <c r="E30" s="969"/>
      <c r="F30" s="969"/>
      <c r="G30" s="969"/>
      <c r="H30" s="969"/>
      <c r="I30" s="969"/>
      <c r="J30" s="969"/>
      <c r="K30" s="969"/>
      <c r="L30" s="970"/>
      <c r="N30" s="966"/>
      <c r="O30" s="966"/>
    </row>
    <row r="31" spans="1:15" ht="15" customHeight="1">
      <c r="A31" s="971" t="s">
        <v>672</v>
      </c>
      <c r="B31" s="972">
        <v>214976</v>
      </c>
      <c r="C31" s="973">
        <v>5402</v>
      </c>
      <c r="D31" s="973">
        <v>7</v>
      </c>
      <c r="E31" s="973">
        <v>62</v>
      </c>
      <c r="F31" s="973">
        <v>9332</v>
      </c>
      <c r="G31" s="973">
        <v>7248</v>
      </c>
      <c r="H31" s="973">
        <v>2218</v>
      </c>
      <c r="I31" s="974">
        <v>116280</v>
      </c>
      <c r="J31" s="973">
        <v>59828</v>
      </c>
      <c r="K31" s="973">
        <v>3437</v>
      </c>
      <c r="L31" s="975">
        <v>11231</v>
      </c>
      <c r="N31" s="966"/>
      <c r="O31" s="966"/>
    </row>
    <row r="32" spans="1:15" ht="15" customHeight="1">
      <c r="A32" s="976" t="s">
        <v>673</v>
      </c>
      <c r="B32" s="977">
        <v>251859</v>
      </c>
      <c r="C32" s="978">
        <v>85672</v>
      </c>
      <c r="D32" s="978">
        <v>207</v>
      </c>
      <c r="E32" s="978">
        <v>904</v>
      </c>
      <c r="F32" s="978">
        <v>34843</v>
      </c>
      <c r="G32" s="978">
        <v>72616</v>
      </c>
      <c r="H32" s="978">
        <v>8196</v>
      </c>
      <c r="I32" s="979">
        <v>27882</v>
      </c>
      <c r="J32" s="978">
        <v>5669</v>
      </c>
      <c r="K32" s="978">
        <v>685</v>
      </c>
      <c r="L32" s="980">
        <v>16296</v>
      </c>
      <c r="N32" s="966"/>
      <c r="O32" s="966"/>
    </row>
    <row r="33" spans="1:15" ht="27" customHeight="1">
      <c r="A33" s="981" t="s">
        <v>674</v>
      </c>
      <c r="B33" s="977">
        <v>66524</v>
      </c>
      <c r="C33" s="978">
        <v>17185</v>
      </c>
      <c r="D33" s="978">
        <v>37</v>
      </c>
      <c r="E33" s="978">
        <v>143</v>
      </c>
      <c r="F33" s="978">
        <v>8311</v>
      </c>
      <c r="G33" s="978">
        <v>22387</v>
      </c>
      <c r="H33" s="978">
        <v>2635</v>
      </c>
      <c r="I33" s="979">
        <v>10097</v>
      </c>
      <c r="J33" s="978">
        <v>3114</v>
      </c>
      <c r="K33" s="978">
        <v>834</v>
      </c>
      <c r="L33" s="980">
        <v>1961</v>
      </c>
      <c r="N33" s="966"/>
      <c r="O33" s="966"/>
    </row>
    <row r="34" spans="1:15" ht="27" customHeight="1">
      <c r="A34" s="981" t="s">
        <v>675</v>
      </c>
      <c r="B34" s="977">
        <v>883</v>
      </c>
      <c r="C34" s="978">
        <v>286</v>
      </c>
      <c r="D34" s="978">
        <v>7</v>
      </c>
      <c r="E34" s="978">
        <v>21</v>
      </c>
      <c r="F34" s="978">
        <v>101</v>
      </c>
      <c r="G34" s="978">
        <v>237</v>
      </c>
      <c r="H34" s="978">
        <v>28</v>
      </c>
      <c r="I34" s="979">
        <v>115</v>
      </c>
      <c r="J34" s="978">
        <v>39</v>
      </c>
      <c r="K34" s="978">
        <v>11</v>
      </c>
      <c r="L34" s="980">
        <v>66</v>
      </c>
      <c r="N34" s="966"/>
      <c r="O34" s="966"/>
    </row>
    <row r="35" spans="1:15" ht="27.75" customHeight="1">
      <c r="A35" s="981" t="s">
        <v>676</v>
      </c>
      <c r="B35" s="977">
        <v>729</v>
      </c>
      <c r="C35" s="978">
        <v>246</v>
      </c>
      <c r="D35" s="978">
        <v>1</v>
      </c>
      <c r="E35" s="978">
        <v>16</v>
      </c>
      <c r="F35" s="978">
        <v>120</v>
      </c>
      <c r="G35" s="978">
        <v>174</v>
      </c>
      <c r="H35" s="978">
        <v>23</v>
      </c>
      <c r="I35" s="979">
        <v>81</v>
      </c>
      <c r="J35" s="978">
        <v>31</v>
      </c>
      <c r="K35" s="978">
        <v>17</v>
      </c>
      <c r="L35" s="980">
        <v>37</v>
      </c>
      <c r="N35" s="966"/>
      <c r="O35" s="966"/>
    </row>
    <row r="36" spans="1:15" ht="15" customHeight="1">
      <c r="A36" s="981" t="s">
        <v>677</v>
      </c>
      <c r="B36" s="977">
        <v>7192</v>
      </c>
      <c r="C36" s="978">
        <v>2511</v>
      </c>
      <c r="D36" s="978">
        <v>17</v>
      </c>
      <c r="E36" s="978">
        <v>49</v>
      </c>
      <c r="F36" s="978">
        <v>852</v>
      </c>
      <c r="G36" s="978">
        <v>2206</v>
      </c>
      <c r="H36" s="978">
        <v>229</v>
      </c>
      <c r="I36" s="979">
        <v>776</v>
      </c>
      <c r="J36" s="978">
        <v>281</v>
      </c>
      <c r="K36" s="978">
        <v>98</v>
      </c>
      <c r="L36" s="980">
        <v>239</v>
      </c>
      <c r="N36" s="966"/>
      <c r="O36" s="966"/>
    </row>
    <row r="37" spans="1:15" ht="27.6" customHeight="1">
      <c r="A37" s="981" t="s">
        <v>678</v>
      </c>
      <c r="B37" s="977">
        <v>9916</v>
      </c>
      <c r="C37" s="978">
        <v>3001</v>
      </c>
      <c r="D37" s="978">
        <v>14</v>
      </c>
      <c r="E37" s="978">
        <v>77</v>
      </c>
      <c r="F37" s="978">
        <v>1204</v>
      </c>
      <c r="G37" s="978">
        <v>3107</v>
      </c>
      <c r="H37" s="978">
        <v>400</v>
      </c>
      <c r="I37" s="979">
        <v>1272</v>
      </c>
      <c r="J37" s="978">
        <v>435</v>
      </c>
      <c r="K37" s="978">
        <v>125</v>
      </c>
      <c r="L37" s="980">
        <v>372</v>
      </c>
      <c r="N37" s="966"/>
      <c r="O37" s="966"/>
    </row>
    <row r="38" spans="1:15" ht="25.5" customHeight="1">
      <c r="A38" s="981" t="s">
        <v>679</v>
      </c>
      <c r="B38" s="977">
        <v>1012877</v>
      </c>
      <c r="C38" s="978">
        <v>234971</v>
      </c>
      <c r="D38" s="978">
        <v>479</v>
      </c>
      <c r="E38" s="978">
        <v>1587</v>
      </c>
      <c r="F38" s="978">
        <v>109927</v>
      </c>
      <c r="G38" s="978">
        <v>332759</v>
      </c>
      <c r="H38" s="978">
        <v>42286</v>
      </c>
      <c r="I38" s="979">
        <v>159981</v>
      </c>
      <c r="J38" s="978">
        <v>66428</v>
      </c>
      <c r="K38" s="978">
        <v>24154</v>
      </c>
      <c r="L38" s="980">
        <v>42371</v>
      </c>
      <c r="N38" s="966"/>
      <c r="O38" s="966"/>
    </row>
    <row r="39" spans="1:15" ht="15" customHeight="1">
      <c r="A39" s="982" t="s">
        <v>680</v>
      </c>
      <c r="B39" s="983"/>
      <c r="C39" s="984"/>
      <c r="D39" s="984"/>
      <c r="E39" s="984"/>
      <c r="F39" s="984"/>
      <c r="G39" s="984"/>
      <c r="H39" s="984"/>
      <c r="I39" s="985"/>
      <c r="J39" s="984"/>
      <c r="K39" s="984"/>
      <c r="L39" s="986"/>
      <c r="N39" s="966"/>
      <c r="O39" s="966"/>
    </row>
    <row r="40" spans="1:15" ht="29.1" customHeight="1">
      <c r="A40" s="987" t="s">
        <v>681</v>
      </c>
      <c r="B40" s="972">
        <v>29230</v>
      </c>
      <c r="C40" s="973">
        <v>10425</v>
      </c>
      <c r="D40" s="973">
        <v>17</v>
      </c>
      <c r="E40" s="973">
        <v>87</v>
      </c>
      <c r="F40" s="973">
        <v>4518</v>
      </c>
      <c r="G40" s="973">
        <v>8753</v>
      </c>
      <c r="H40" s="973">
        <v>861</v>
      </c>
      <c r="I40" s="974">
        <v>3138</v>
      </c>
      <c r="J40" s="973">
        <v>512</v>
      </c>
      <c r="K40" s="973">
        <v>67</v>
      </c>
      <c r="L40" s="975">
        <v>956</v>
      </c>
      <c r="N40" s="966"/>
      <c r="O40" s="966"/>
    </row>
    <row r="41" spans="1:15" ht="15" customHeight="1">
      <c r="A41" s="988" t="s">
        <v>682</v>
      </c>
      <c r="B41" s="977">
        <v>36081</v>
      </c>
      <c r="C41" s="978">
        <v>8747</v>
      </c>
      <c r="D41" s="978">
        <v>18</v>
      </c>
      <c r="E41" s="978">
        <v>66</v>
      </c>
      <c r="F41" s="978">
        <v>5248</v>
      </c>
      <c r="G41" s="978">
        <v>12406</v>
      </c>
      <c r="H41" s="978">
        <v>1492</v>
      </c>
      <c r="I41" s="979">
        <v>5611</v>
      </c>
      <c r="J41" s="978">
        <v>1421</v>
      </c>
      <c r="K41" s="978">
        <v>202</v>
      </c>
      <c r="L41" s="980">
        <v>954</v>
      </c>
      <c r="N41" s="966"/>
      <c r="O41" s="966"/>
    </row>
    <row r="42" spans="1:15">
      <c r="A42" s="988" t="s">
        <v>683</v>
      </c>
      <c r="B42" s="977">
        <v>53359</v>
      </c>
      <c r="C42" s="978">
        <v>9613</v>
      </c>
      <c r="D42" s="978">
        <v>50</v>
      </c>
      <c r="E42" s="978">
        <v>99</v>
      </c>
      <c r="F42" s="978">
        <v>2962</v>
      </c>
      <c r="G42" s="978">
        <v>19924</v>
      </c>
      <c r="H42" s="978">
        <v>2844</v>
      </c>
      <c r="I42" s="979">
        <v>9560</v>
      </c>
      <c r="J42" s="978">
        <v>4166</v>
      </c>
      <c r="K42" s="978">
        <v>1940</v>
      </c>
      <c r="L42" s="980">
        <v>2350</v>
      </c>
      <c r="N42" s="966"/>
      <c r="O42" s="966"/>
    </row>
    <row r="43" spans="1:15">
      <c r="A43" s="988" t="s">
        <v>684</v>
      </c>
      <c r="B43" s="977">
        <v>72276</v>
      </c>
      <c r="C43" s="978">
        <v>12065</v>
      </c>
      <c r="D43" s="978">
        <v>13</v>
      </c>
      <c r="E43" s="978">
        <v>61</v>
      </c>
      <c r="F43" s="978">
        <v>7343</v>
      </c>
      <c r="G43" s="978">
        <v>15891</v>
      </c>
      <c r="H43" s="978">
        <v>2495</v>
      </c>
      <c r="I43" s="979">
        <v>12705</v>
      </c>
      <c r="J43" s="978">
        <v>11424</v>
      </c>
      <c r="K43" s="978">
        <v>5511</v>
      </c>
      <c r="L43" s="980">
        <v>4842</v>
      </c>
      <c r="N43" s="966"/>
      <c r="O43" s="966"/>
    </row>
    <row r="44" spans="1:15">
      <c r="A44" s="976" t="s">
        <v>685</v>
      </c>
      <c r="B44" s="977">
        <v>459685</v>
      </c>
      <c r="C44" s="978">
        <v>135129</v>
      </c>
      <c r="D44" s="978">
        <v>257</v>
      </c>
      <c r="E44" s="978">
        <v>910</v>
      </c>
      <c r="F44" s="978">
        <v>51837</v>
      </c>
      <c r="G44" s="978">
        <v>153781</v>
      </c>
      <c r="H44" s="978">
        <v>17134</v>
      </c>
      <c r="I44" s="979">
        <v>56574</v>
      </c>
      <c r="J44" s="978">
        <v>18722</v>
      </c>
      <c r="K44" s="978">
        <v>6218</v>
      </c>
      <c r="L44" s="980">
        <v>20290</v>
      </c>
      <c r="N44" s="966"/>
      <c r="O44" s="966"/>
    </row>
    <row r="45" spans="1:15" ht="25.5">
      <c r="A45" s="989" t="s">
        <v>686</v>
      </c>
      <c r="B45" s="977">
        <v>401752</v>
      </c>
      <c r="C45" s="978">
        <v>124166</v>
      </c>
      <c r="D45" s="978">
        <v>227</v>
      </c>
      <c r="E45" s="978">
        <v>827</v>
      </c>
      <c r="F45" s="978">
        <v>47850</v>
      </c>
      <c r="G45" s="978">
        <v>140350</v>
      </c>
      <c r="H45" s="978">
        <v>14947</v>
      </c>
      <c r="I45" s="979">
        <v>46162</v>
      </c>
      <c r="J45" s="978">
        <v>13697</v>
      </c>
      <c r="K45" s="978">
        <v>3092</v>
      </c>
      <c r="L45" s="980">
        <v>11488</v>
      </c>
      <c r="N45" s="966"/>
      <c r="O45" s="966"/>
    </row>
    <row r="46" spans="1:15" ht="26.25">
      <c r="A46" s="976" t="s">
        <v>687</v>
      </c>
      <c r="B46" s="983">
        <v>780147</v>
      </c>
      <c r="C46" s="984">
        <v>163369</v>
      </c>
      <c r="D46" s="984">
        <v>292</v>
      </c>
      <c r="E46" s="984">
        <v>885</v>
      </c>
      <c r="F46" s="984">
        <v>40219</v>
      </c>
      <c r="G46" s="984">
        <v>157583</v>
      </c>
      <c r="H46" s="984">
        <v>14389</v>
      </c>
      <c r="I46" s="985">
        <v>192118</v>
      </c>
      <c r="J46" s="984">
        <v>79432</v>
      </c>
      <c r="K46" s="984">
        <v>14314</v>
      </c>
      <c r="L46" s="986">
        <v>118723</v>
      </c>
      <c r="N46" s="966"/>
      <c r="O46" s="966"/>
    </row>
    <row r="47" spans="1:15">
      <c r="A47" s="990" t="s">
        <v>688</v>
      </c>
      <c r="B47" s="991">
        <v>126652</v>
      </c>
      <c r="C47" s="992">
        <v>4323</v>
      </c>
      <c r="D47" s="992">
        <v>17</v>
      </c>
      <c r="E47" s="992">
        <v>42</v>
      </c>
      <c r="F47" s="992">
        <v>1973</v>
      </c>
      <c r="G47" s="992">
        <v>4337</v>
      </c>
      <c r="H47" s="992">
        <v>1054</v>
      </c>
      <c r="I47" s="993">
        <v>5673</v>
      </c>
      <c r="J47" s="992">
        <v>3530</v>
      </c>
      <c r="K47" s="992">
        <v>1554</v>
      </c>
      <c r="L47" s="994">
        <v>104208</v>
      </c>
      <c r="N47" s="966"/>
      <c r="O47" s="966"/>
    </row>
    <row r="48" spans="1:15">
      <c r="A48" s="2288" t="s">
        <v>576</v>
      </c>
      <c r="B48" s="2289"/>
      <c r="C48" s="2289"/>
      <c r="D48" s="2289"/>
      <c r="E48" s="2289"/>
      <c r="F48" s="2289"/>
      <c r="G48" s="2289"/>
      <c r="H48" s="2289"/>
      <c r="I48" s="2289"/>
      <c r="J48" s="2289"/>
      <c r="K48" s="2289"/>
      <c r="L48" s="2290"/>
      <c r="N48" s="966"/>
      <c r="O48" s="966"/>
    </row>
    <row r="49" spans="1:15" ht="18.75" customHeight="1">
      <c r="A49" s="961" t="s">
        <v>670</v>
      </c>
      <c r="B49" s="962">
        <v>611788</v>
      </c>
      <c r="C49" s="963">
        <v>71046</v>
      </c>
      <c r="D49" s="963">
        <v>198</v>
      </c>
      <c r="E49" s="963">
        <v>543</v>
      </c>
      <c r="F49" s="963">
        <v>41727</v>
      </c>
      <c r="G49" s="963">
        <v>125637</v>
      </c>
      <c r="H49" s="963">
        <v>24787</v>
      </c>
      <c r="I49" s="964">
        <v>211629</v>
      </c>
      <c r="J49" s="963">
        <v>42529</v>
      </c>
      <c r="K49" s="963">
        <v>9256</v>
      </c>
      <c r="L49" s="965">
        <v>85177</v>
      </c>
      <c r="N49" s="966"/>
      <c r="O49" s="966"/>
    </row>
    <row r="50" spans="1:15" ht="15" customHeight="1">
      <c r="A50" s="967" t="s">
        <v>671</v>
      </c>
      <c r="B50" s="968"/>
      <c r="C50" s="969"/>
      <c r="D50" s="969"/>
      <c r="E50" s="969"/>
      <c r="F50" s="969"/>
      <c r="G50" s="969"/>
      <c r="H50" s="969"/>
      <c r="I50" s="969"/>
      <c r="J50" s="969"/>
      <c r="K50" s="969"/>
      <c r="L50" s="970"/>
      <c r="N50" s="966"/>
      <c r="O50" s="966"/>
    </row>
    <row r="51" spans="1:15" ht="15" customHeight="1">
      <c r="A51" s="971" t="s">
        <v>672</v>
      </c>
      <c r="B51" s="972">
        <v>58822</v>
      </c>
      <c r="C51" s="973">
        <v>2166</v>
      </c>
      <c r="D51" s="973">
        <v>3</v>
      </c>
      <c r="E51" s="973">
        <v>16</v>
      </c>
      <c r="F51" s="973">
        <v>7698</v>
      </c>
      <c r="G51" s="973">
        <v>2679</v>
      </c>
      <c r="H51" s="973">
        <v>687</v>
      </c>
      <c r="I51" s="974">
        <v>29877</v>
      </c>
      <c r="J51" s="973">
        <v>1554</v>
      </c>
      <c r="K51" s="973">
        <v>410</v>
      </c>
      <c r="L51" s="975">
        <v>13751</v>
      </c>
      <c r="N51" s="966"/>
      <c r="O51" s="966"/>
    </row>
    <row r="52" spans="1:15" ht="15" customHeight="1">
      <c r="A52" s="976" t="s">
        <v>673</v>
      </c>
      <c r="B52" s="977">
        <v>173031</v>
      </c>
      <c r="C52" s="978">
        <v>15299</v>
      </c>
      <c r="D52" s="978">
        <v>43</v>
      </c>
      <c r="E52" s="978">
        <v>138</v>
      </c>
      <c r="F52" s="978">
        <v>7462</v>
      </c>
      <c r="G52" s="978">
        <v>28278</v>
      </c>
      <c r="H52" s="978">
        <v>7372</v>
      </c>
      <c r="I52" s="979">
        <v>76456</v>
      </c>
      <c r="J52" s="978">
        <v>13075</v>
      </c>
      <c r="K52" s="978">
        <v>2144</v>
      </c>
      <c r="L52" s="980">
        <v>22945</v>
      </c>
      <c r="N52" s="966"/>
      <c r="O52" s="966"/>
    </row>
    <row r="53" spans="1:15" ht="27.95" customHeight="1">
      <c r="A53" s="981" t="s">
        <v>674</v>
      </c>
      <c r="B53" s="977">
        <v>4758</v>
      </c>
      <c r="C53" s="978">
        <v>1074</v>
      </c>
      <c r="D53" s="978">
        <v>5</v>
      </c>
      <c r="E53" s="978">
        <v>19</v>
      </c>
      <c r="F53" s="978">
        <v>420</v>
      </c>
      <c r="G53" s="978">
        <v>1505</v>
      </c>
      <c r="H53" s="978">
        <v>202</v>
      </c>
      <c r="I53" s="979">
        <v>1083</v>
      </c>
      <c r="J53" s="978">
        <v>228</v>
      </c>
      <c r="K53" s="978">
        <v>59</v>
      </c>
      <c r="L53" s="980">
        <v>187</v>
      </c>
      <c r="N53" s="966"/>
      <c r="O53" s="966"/>
    </row>
    <row r="54" spans="1:15" ht="27" customHeight="1">
      <c r="A54" s="981" t="s">
        <v>675</v>
      </c>
      <c r="B54" s="977">
        <v>6967</v>
      </c>
      <c r="C54" s="978">
        <v>1547</v>
      </c>
      <c r="D54" s="978">
        <v>3</v>
      </c>
      <c r="E54" s="978">
        <v>10</v>
      </c>
      <c r="F54" s="978">
        <v>665</v>
      </c>
      <c r="G54" s="978">
        <v>2566</v>
      </c>
      <c r="H54" s="978">
        <v>329</v>
      </c>
      <c r="I54" s="979">
        <v>1191</v>
      </c>
      <c r="J54" s="978">
        <v>335</v>
      </c>
      <c r="K54" s="978">
        <v>93</v>
      </c>
      <c r="L54" s="980">
        <v>241</v>
      </c>
      <c r="N54" s="966"/>
      <c r="O54" s="966"/>
    </row>
    <row r="55" spans="1:15" ht="27.75" customHeight="1">
      <c r="A55" s="981" t="s">
        <v>676</v>
      </c>
      <c r="B55" s="977">
        <v>1772</v>
      </c>
      <c r="C55" s="978">
        <v>328</v>
      </c>
      <c r="D55" s="978">
        <v>1</v>
      </c>
      <c r="E55" s="978">
        <v>5</v>
      </c>
      <c r="F55" s="978">
        <v>157</v>
      </c>
      <c r="G55" s="978">
        <v>661</v>
      </c>
      <c r="H55" s="978">
        <v>170</v>
      </c>
      <c r="I55" s="979">
        <v>297</v>
      </c>
      <c r="J55" s="978">
        <v>86</v>
      </c>
      <c r="K55" s="978">
        <v>21</v>
      </c>
      <c r="L55" s="980">
        <v>52</v>
      </c>
      <c r="N55" s="966"/>
      <c r="O55" s="966"/>
    </row>
    <row r="56" spans="1:15" ht="15" customHeight="1">
      <c r="A56" s="981" t="s">
        <v>677</v>
      </c>
      <c r="B56" s="977">
        <v>692</v>
      </c>
      <c r="C56" s="978">
        <v>164</v>
      </c>
      <c r="D56" s="978">
        <v>2</v>
      </c>
      <c r="E56" s="978">
        <v>7</v>
      </c>
      <c r="F56" s="978">
        <v>101</v>
      </c>
      <c r="G56" s="978">
        <v>213</v>
      </c>
      <c r="H56" s="978">
        <v>29</v>
      </c>
      <c r="I56" s="979">
        <v>103</v>
      </c>
      <c r="J56" s="978">
        <v>34</v>
      </c>
      <c r="K56" s="978">
        <v>12</v>
      </c>
      <c r="L56" s="980">
        <v>36</v>
      </c>
      <c r="N56" s="966"/>
      <c r="O56" s="966"/>
    </row>
    <row r="57" spans="1:15" ht="25.5" customHeight="1">
      <c r="A57" s="981" t="s">
        <v>678</v>
      </c>
      <c r="B57" s="977">
        <v>1298</v>
      </c>
      <c r="C57" s="978">
        <v>293</v>
      </c>
      <c r="D57" s="978">
        <v>2</v>
      </c>
      <c r="E57" s="978">
        <v>11</v>
      </c>
      <c r="F57" s="978">
        <v>181</v>
      </c>
      <c r="G57" s="978">
        <v>333</v>
      </c>
      <c r="H57" s="978">
        <v>44</v>
      </c>
      <c r="I57" s="979">
        <v>263</v>
      </c>
      <c r="J57" s="978">
        <v>69</v>
      </c>
      <c r="K57" s="978">
        <v>23</v>
      </c>
      <c r="L57" s="980">
        <v>92</v>
      </c>
      <c r="N57" s="966"/>
      <c r="O57" s="966"/>
    </row>
    <row r="58" spans="1:15" ht="27" customHeight="1">
      <c r="A58" s="981" t="s">
        <v>679</v>
      </c>
      <c r="B58" s="977">
        <v>284508</v>
      </c>
      <c r="C58" s="978">
        <v>41346</v>
      </c>
      <c r="D58" s="978">
        <v>108</v>
      </c>
      <c r="E58" s="978">
        <v>275</v>
      </c>
      <c r="F58" s="978">
        <v>21067</v>
      </c>
      <c r="G58" s="978">
        <v>76456</v>
      </c>
      <c r="H58" s="978">
        <v>13552</v>
      </c>
      <c r="I58" s="979">
        <v>87712</v>
      </c>
      <c r="J58" s="978">
        <v>22950</v>
      </c>
      <c r="K58" s="978">
        <v>5642</v>
      </c>
      <c r="L58" s="980">
        <v>15783</v>
      </c>
      <c r="N58" s="966"/>
      <c r="O58" s="966"/>
    </row>
    <row r="59" spans="1:15" ht="15" customHeight="1">
      <c r="A59" s="982" t="s">
        <v>680</v>
      </c>
      <c r="B59" s="983"/>
      <c r="C59" s="984"/>
      <c r="D59" s="984"/>
      <c r="E59" s="984"/>
      <c r="F59" s="984"/>
      <c r="G59" s="984"/>
      <c r="H59" s="984"/>
      <c r="I59" s="985"/>
      <c r="J59" s="984"/>
      <c r="K59" s="984"/>
      <c r="L59" s="986"/>
      <c r="N59" s="966"/>
      <c r="O59" s="966"/>
    </row>
    <row r="60" spans="1:15" ht="28.5" customHeight="1">
      <c r="A60" s="987" t="s">
        <v>681</v>
      </c>
      <c r="B60" s="972">
        <v>3488</v>
      </c>
      <c r="C60" s="973">
        <v>657</v>
      </c>
      <c r="D60" s="973">
        <v>5</v>
      </c>
      <c r="E60" s="973">
        <v>16</v>
      </c>
      <c r="F60" s="973">
        <v>242</v>
      </c>
      <c r="G60" s="973">
        <v>765</v>
      </c>
      <c r="H60" s="973">
        <v>170</v>
      </c>
      <c r="I60" s="974">
        <v>1135</v>
      </c>
      <c r="J60" s="973">
        <v>296</v>
      </c>
      <c r="K60" s="973">
        <v>70</v>
      </c>
      <c r="L60" s="975">
        <v>153</v>
      </c>
      <c r="N60" s="966"/>
      <c r="O60" s="966"/>
    </row>
    <row r="61" spans="1:15" ht="15" customHeight="1">
      <c r="A61" s="988" t="s">
        <v>682</v>
      </c>
      <c r="B61" s="977">
        <v>18147</v>
      </c>
      <c r="C61" s="978">
        <v>2917</v>
      </c>
      <c r="D61" s="978">
        <v>5</v>
      </c>
      <c r="E61" s="978">
        <v>17</v>
      </c>
      <c r="F61" s="978">
        <v>1573</v>
      </c>
      <c r="G61" s="978">
        <v>4318</v>
      </c>
      <c r="H61" s="978">
        <v>747</v>
      </c>
      <c r="I61" s="979">
        <v>6085</v>
      </c>
      <c r="J61" s="978">
        <v>1411</v>
      </c>
      <c r="K61" s="978">
        <v>207</v>
      </c>
      <c r="L61" s="980">
        <v>889</v>
      </c>
      <c r="N61" s="966"/>
      <c r="O61" s="966"/>
    </row>
    <row r="62" spans="1:15">
      <c r="A62" s="988" t="s">
        <v>683</v>
      </c>
      <c r="B62" s="977">
        <v>23820</v>
      </c>
      <c r="C62" s="978">
        <v>2841</v>
      </c>
      <c r="D62" s="978">
        <v>14</v>
      </c>
      <c r="E62" s="978">
        <v>25</v>
      </c>
      <c r="F62" s="978">
        <v>1024</v>
      </c>
      <c r="G62" s="978">
        <v>6631</v>
      </c>
      <c r="H62" s="978">
        <v>1251</v>
      </c>
      <c r="I62" s="979">
        <v>7719</v>
      </c>
      <c r="J62" s="978">
        <v>2233</v>
      </c>
      <c r="K62" s="978">
        <v>603</v>
      </c>
      <c r="L62" s="980">
        <v>1518</v>
      </c>
      <c r="N62" s="966"/>
      <c r="O62" s="966"/>
    </row>
    <row r="63" spans="1:15" ht="16.5" customHeight="1">
      <c r="A63" s="988" t="s">
        <v>684</v>
      </c>
      <c r="B63" s="977">
        <v>16793</v>
      </c>
      <c r="C63" s="978">
        <v>1910</v>
      </c>
      <c r="D63" s="978">
        <v>3</v>
      </c>
      <c r="E63" s="978">
        <v>11</v>
      </c>
      <c r="F63" s="978">
        <v>1219</v>
      </c>
      <c r="G63" s="978">
        <v>3042</v>
      </c>
      <c r="H63" s="978">
        <v>616</v>
      </c>
      <c r="I63" s="979">
        <v>5038</v>
      </c>
      <c r="J63" s="978">
        <v>2701</v>
      </c>
      <c r="K63" s="978">
        <v>1172</v>
      </c>
      <c r="L63" s="980">
        <v>1095</v>
      </c>
      <c r="N63" s="966"/>
      <c r="O63" s="966"/>
    </row>
    <row r="64" spans="1:15">
      <c r="A64" s="976" t="s">
        <v>685</v>
      </c>
      <c r="B64" s="977">
        <v>49075</v>
      </c>
      <c r="C64" s="978">
        <v>8173</v>
      </c>
      <c r="D64" s="978">
        <v>24</v>
      </c>
      <c r="E64" s="978">
        <v>53</v>
      </c>
      <c r="F64" s="978">
        <v>3655</v>
      </c>
      <c r="G64" s="978">
        <v>11984</v>
      </c>
      <c r="H64" s="978">
        <v>2166</v>
      </c>
      <c r="I64" s="979">
        <v>12638</v>
      </c>
      <c r="J64" s="978">
        <v>3605</v>
      </c>
      <c r="K64" s="978">
        <v>626</v>
      </c>
      <c r="L64" s="980">
        <v>6228</v>
      </c>
      <c r="N64" s="966"/>
      <c r="O64" s="966"/>
    </row>
    <row r="65" spans="1:15" ht="27.6" customHeight="1">
      <c r="A65" s="989" t="s">
        <v>686</v>
      </c>
      <c r="B65" s="977">
        <v>19172</v>
      </c>
      <c r="C65" s="978">
        <v>4950</v>
      </c>
      <c r="D65" s="978">
        <v>14</v>
      </c>
      <c r="E65" s="978">
        <v>35</v>
      </c>
      <c r="F65" s="978">
        <v>1836</v>
      </c>
      <c r="G65" s="978">
        <v>6022</v>
      </c>
      <c r="H65" s="978">
        <v>976</v>
      </c>
      <c r="I65" s="979">
        <v>3839</v>
      </c>
      <c r="J65" s="978">
        <v>790</v>
      </c>
      <c r="K65" s="978">
        <v>166</v>
      </c>
      <c r="L65" s="980">
        <v>593</v>
      </c>
      <c r="N65" s="966"/>
      <c r="O65" s="966"/>
    </row>
    <row r="66" spans="1:15" ht="27.6" customHeight="1">
      <c r="A66" s="976" t="s">
        <v>687</v>
      </c>
      <c r="B66" s="983">
        <v>0</v>
      </c>
      <c r="C66" s="984">
        <v>0</v>
      </c>
      <c r="D66" s="984">
        <v>0</v>
      </c>
      <c r="E66" s="984">
        <v>0</v>
      </c>
      <c r="F66" s="984">
        <v>0</v>
      </c>
      <c r="G66" s="984">
        <v>0</v>
      </c>
      <c r="H66" s="984">
        <v>0</v>
      </c>
      <c r="I66" s="985">
        <v>0</v>
      </c>
      <c r="J66" s="984">
        <v>0</v>
      </c>
      <c r="K66" s="984">
        <v>0</v>
      </c>
      <c r="L66" s="986">
        <v>0</v>
      </c>
      <c r="N66" s="966"/>
      <c r="O66" s="966"/>
    </row>
    <row r="67" spans="1:15">
      <c r="A67" s="990" t="s">
        <v>688</v>
      </c>
      <c r="B67" s="991">
        <v>30865</v>
      </c>
      <c r="C67" s="992">
        <v>656</v>
      </c>
      <c r="D67" s="992">
        <v>7</v>
      </c>
      <c r="E67" s="992">
        <v>9</v>
      </c>
      <c r="F67" s="992">
        <v>321</v>
      </c>
      <c r="G67" s="992">
        <v>962</v>
      </c>
      <c r="H67" s="992">
        <v>236</v>
      </c>
      <c r="I67" s="993">
        <v>2009</v>
      </c>
      <c r="J67" s="992">
        <v>593</v>
      </c>
      <c r="K67" s="992">
        <v>226</v>
      </c>
      <c r="L67" s="994">
        <v>25862</v>
      </c>
      <c r="N67" s="966"/>
      <c r="O67" s="966"/>
    </row>
    <row r="68" spans="1:15">
      <c r="N68" s="966"/>
      <c r="O68" s="966"/>
    </row>
    <row r="69" spans="1:15">
      <c r="B69" s="996"/>
      <c r="C69" s="996"/>
      <c r="D69" s="996"/>
      <c r="E69" s="996"/>
      <c r="F69" s="996"/>
      <c r="G69" s="996"/>
      <c r="H69" s="996"/>
      <c r="I69" s="996"/>
      <c r="J69" s="996"/>
      <c r="K69" s="996"/>
      <c r="L69" s="996"/>
      <c r="N69" s="966"/>
      <c r="O69" s="966"/>
    </row>
    <row r="70" spans="1:15">
      <c r="B70" s="996"/>
      <c r="C70" s="996"/>
      <c r="D70" s="996"/>
      <c r="E70" s="996"/>
      <c r="F70" s="996"/>
      <c r="G70" s="996"/>
      <c r="H70" s="996"/>
      <c r="I70" s="996"/>
      <c r="J70" s="996"/>
      <c r="K70" s="996"/>
      <c r="L70" s="996"/>
      <c r="N70" s="966"/>
      <c r="O70" s="966"/>
    </row>
    <row r="71" spans="1:15">
      <c r="A71"/>
      <c r="B71" s="996"/>
      <c r="C71" s="996"/>
      <c r="D71" s="996"/>
      <c r="E71" s="996"/>
      <c r="F71" s="996"/>
      <c r="G71" s="996"/>
      <c r="H71" s="996"/>
      <c r="I71" s="996"/>
      <c r="J71" s="996"/>
      <c r="K71" s="996"/>
      <c r="L71" s="996"/>
      <c r="N71" s="966"/>
      <c r="O71" s="966"/>
    </row>
    <row r="72" spans="1:15">
      <c r="A72"/>
      <c r="B72" s="996"/>
      <c r="C72" s="996"/>
      <c r="D72" s="996"/>
      <c r="E72" s="996"/>
      <c r="F72" s="996"/>
      <c r="G72" s="996"/>
      <c r="H72" s="996"/>
      <c r="I72" s="996"/>
      <c r="J72" s="996"/>
      <c r="K72" s="996"/>
      <c r="L72" s="996"/>
      <c r="N72" s="966"/>
      <c r="O72" s="966"/>
    </row>
  </sheetData>
  <mergeCells count="16">
    <mergeCell ref="B8:L8"/>
    <mergeCell ref="A48:L48"/>
    <mergeCell ref="A3:L3"/>
    <mergeCell ref="A5:A7"/>
    <mergeCell ref="B5:B7"/>
    <mergeCell ref="C5:L5"/>
    <mergeCell ref="C6:C7"/>
    <mergeCell ref="D6:E6"/>
    <mergeCell ref="F6:F7"/>
    <mergeCell ref="G6:G7"/>
    <mergeCell ref="H6:H7"/>
    <mergeCell ref="I6:I7"/>
    <mergeCell ref="J6:J7"/>
    <mergeCell ref="K6:K7"/>
    <mergeCell ref="L6:L7"/>
    <mergeCell ref="A28:L28"/>
  </mergeCells>
  <hyperlinks>
    <hyperlink ref="A1" location="Содержание!A57" display="Содержание"/>
  </hyperlinks>
  <pageMargins left="0.39370078740157483" right="0.39370078740157483" top="0.74803149606299213" bottom="0.55118110236220474" header="0.39370078740157483" footer="0.31496062992125984"/>
  <pageSetup paperSize="9" firstPageNumber="121" pageOrder="overThenDown" orientation="landscape" useFirstPageNumber="1" r:id="rId1"/>
  <headerFooter>
    <oddHeader>&amp;C&amp;9&amp;P</oddHeader>
  </headerFooter>
  <rowBreaks count="2" manualBreakCount="2">
    <brk id="27" max="16383" man="1"/>
    <brk id="47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8"/>
  <sheetViews>
    <sheetView zoomScaleNormal="100" zoomScaleSheetLayoutView="120" workbookViewId="0">
      <pane xSplit="1" ySplit="6" topLeftCell="B7" activePane="bottomRight" state="frozen"/>
      <selection activeCell="D141" sqref="D141"/>
      <selection pane="topRight" activeCell="D141" sqref="D141"/>
      <selection pane="bottomLeft" activeCell="D141" sqref="D141"/>
      <selection pane="bottomRight" activeCell="E12" sqref="E12"/>
    </sheetView>
  </sheetViews>
  <sheetFormatPr defaultRowHeight="15"/>
  <cols>
    <col min="1" max="1" width="31" style="995" customWidth="1"/>
    <col min="2" max="2" width="10.42578125" style="995" customWidth="1"/>
    <col min="3" max="3" width="9.5703125" style="995" customWidth="1"/>
    <col min="4" max="4" width="7.28515625" style="995" customWidth="1"/>
    <col min="5" max="5" width="7.85546875" style="995" customWidth="1"/>
    <col min="6" max="6" width="12.5703125" style="995" customWidth="1"/>
    <col min="7" max="7" width="9.42578125" style="995" customWidth="1"/>
    <col min="8" max="8" width="7.85546875" style="995" customWidth="1"/>
    <col min="9" max="9" width="8" style="995" customWidth="1"/>
    <col min="10" max="10" width="9.5703125" style="995" customWidth="1"/>
    <col min="11" max="12" width="11.5703125" style="995" customWidth="1"/>
    <col min="13" max="13" width="7.5703125" customWidth="1"/>
    <col min="14" max="14" width="7.42578125" customWidth="1"/>
    <col min="15" max="15" width="7.85546875" customWidth="1"/>
  </cols>
  <sheetData>
    <row r="1" spans="1:27">
      <c r="A1" s="1643" t="s">
        <v>867</v>
      </c>
    </row>
    <row r="2" spans="1:27" ht="18.75" customHeight="1">
      <c r="A2" s="2291"/>
      <c r="B2" s="2291"/>
      <c r="C2" s="2291"/>
      <c r="D2" s="2291"/>
      <c r="E2" s="2291"/>
      <c r="F2" s="2291"/>
      <c r="G2" s="2291"/>
      <c r="H2" s="2291"/>
      <c r="I2" s="2291"/>
      <c r="J2" s="2291"/>
      <c r="K2" s="2291"/>
      <c r="L2" s="2291"/>
    </row>
    <row r="3" spans="1:27" ht="14.45" customHeight="1">
      <c r="A3" s="2292" t="s">
        <v>656</v>
      </c>
      <c r="B3" s="2295" t="s">
        <v>690</v>
      </c>
      <c r="C3" s="2298" t="s">
        <v>658</v>
      </c>
      <c r="D3" s="2299"/>
      <c r="E3" s="2299"/>
      <c r="F3" s="2299"/>
      <c r="G3" s="2299"/>
      <c r="H3" s="2299"/>
      <c r="I3" s="2299"/>
      <c r="J3" s="2299"/>
      <c r="K3" s="2299"/>
      <c r="L3" s="2300"/>
    </row>
    <row r="4" spans="1:27" ht="23.25" customHeight="1">
      <c r="A4" s="2293"/>
      <c r="B4" s="2296"/>
      <c r="C4" s="2301" t="s">
        <v>659</v>
      </c>
      <c r="D4" s="2303" t="s">
        <v>660</v>
      </c>
      <c r="E4" s="2304"/>
      <c r="F4" s="2305" t="s">
        <v>661</v>
      </c>
      <c r="G4" s="2305" t="s">
        <v>662</v>
      </c>
      <c r="H4" s="2305" t="s">
        <v>663</v>
      </c>
      <c r="I4" s="2305" t="s">
        <v>664</v>
      </c>
      <c r="J4" s="2306" t="s">
        <v>665</v>
      </c>
      <c r="K4" s="2307" t="s">
        <v>666</v>
      </c>
      <c r="L4" s="2307" t="s">
        <v>667</v>
      </c>
    </row>
    <row r="5" spans="1:27" ht="48" customHeight="1">
      <c r="A5" s="2294"/>
      <c r="B5" s="2297"/>
      <c r="C5" s="2302"/>
      <c r="D5" s="960" t="s">
        <v>668</v>
      </c>
      <c r="E5" s="960" t="s">
        <v>669</v>
      </c>
      <c r="F5" s="2305"/>
      <c r="G5" s="2305"/>
      <c r="H5" s="2305"/>
      <c r="I5" s="2305"/>
      <c r="J5" s="2306"/>
      <c r="K5" s="2308"/>
      <c r="L5" s="2308"/>
    </row>
    <row r="6" spans="1:27">
      <c r="A6" s="2285" t="s">
        <v>558</v>
      </c>
      <c r="B6" s="2286"/>
      <c r="C6" s="2286"/>
      <c r="D6" s="2286"/>
      <c r="E6" s="2286"/>
      <c r="F6" s="2286"/>
      <c r="G6" s="2286"/>
      <c r="H6" s="2286"/>
      <c r="I6" s="2286"/>
      <c r="J6" s="2286"/>
      <c r="K6" s="2286"/>
      <c r="L6" s="2287"/>
    </row>
    <row r="7" spans="1:27" ht="25.5" customHeight="1">
      <c r="A7" s="961" t="s">
        <v>670</v>
      </c>
      <c r="B7" s="962">
        <v>3152086</v>
      </c>
      <c r="C7" s="963">
        <v>681236</v>
      </c>
      <c r="D7" s="963">
        <v>1417</v>
      </c>
      <c r="E7" s="963">
        <v>4857</v>
      </c>
      <c r="F7" s="963">
        <v>267076</v>
      </c>
      <c r="G7" s="963">
        <v>798849</v>
      </c>
      <c r="H7" s="963">
        <v>93061</v>
      </c>
      <c r="I7" s="964">
        <v>627466</v>
      </c>
      <c r="J7" s="963">
        <v>248125</v>
      </c>
      <c r="K7" s="963">
        <v>54384</v>
      </c>
      <c r="L7" s="965">
        <v>381889</v>
      </c>
      <c r="N7" s="997"/>
      <c r="O7" s="997"/>
      <c r="P7" s="997"/>
      <c r="Q7" s="997"/>
      <c r="R7" s="997"/>
      <c r="S7" s="997"/>
      <c r="T7" s="997"/>
      <c r="U7" s="997"/>
      <c r="V7" s="997"/>
      <c r="W7" s="997"/>
      <c r="X7" s="997"/>
      <c r="Y7" s="998"/>
      <c r="Z7" s="998"/>
      <c r="AA7" s="998"/>
    </row>
    <row r="8" spans="1:27" ht="15" customHeight="1">
      <c r="A8" s="967" t="s">
        <v>671</v>
      </c>
      <c r="B8" s="968"/>
      <c r="C8" s="969"/>
      <c r="D8" s="969"/>
      <c r="E8" s="969"/>
      <c r="F8" s="969"/>
      <c r="G8" s="969"/>
      <c r="H8" s="969"/>
      <c r="I8" s="969"/>
      <c r="J8" s="969"/>
      <c r="K8" s="969"/>
      <c r="L8" s="970"/>
    </row>
    <row r="9" spans="1:27" ht="15" customHeight="1">
      <c r="A9" s="971" t="s">
        <v>672</v>
      </c>
      <c r="B9" s="972">
        <v>215214</v>
      </c>
      <c r="C9" s="973">
        <v>5434</v>
      </c>
      <c r="D9" s="973">
        <v>7</v>
      </c>
      <c r="E9" s="973">
        <v>63</v>
      </c>
      <c r="F9" s="973">
        <v>9292</v>
      </c>
      <c r="G9" s="973">
        <v>7257</v>
      </c>
      <c r="H9" s="973">
        <v>2223</v>
      </c>
      <c r="I9" s="974">
        <v>116298</v>
      </c>
      <c r="J9" s="973">
        <v>59758</v>
      </c>
      <c r="K9" s="973">
        <v>3442</v>
      </c>
      <c r="L9" s="975">
        <v>11510</v>
      </c>
    </row>
    <row r="10" spans="1:27" ht="15" customHeight="1">
      <c r="A10" s="976" t="s">
        <v>673</v>
      </c>
      <c r="B10" s="977">
        <v>252798</v>
      </c>
      <c r="C10" s="978">
        <v>86014</v>
      </c>
      <c r="D10" s="978">
        <v>210</v>
      </c>
      <c r="E10" s="978">
        <v>917</v>
      </c>
      <c r="F10" s="978">
        <v>34926</v>
      </c>
      <c r="G10" s="978">
        <v>72681</v>
      </c>
      <c r="H10" s="978">
        <v>8151</v>
      </c>
      <c r="I10" s="979">
        <v>27938</v>
      </c>
      <c r="J10" s="978">
        <v>5680</v>
      </c>
      <c r="K10" s="978">
        <v>686</v>
      </c>
      <c r="L10" s="980">
        <v>16722</v>
      </c>
    </row>
    <row r="11" spans="1:27" ht="26.45" customHeight="1">
      <c r="A11" s="981" t="s">
        <v>674</v>
      </c>
      <c r="B11" s="977">
        <v>67143</v>
      </c>
      <c r="C11" s="978">
        <v>17319</v>
      </c>
      <c r="D11" s="978">
        <v>37</v>
      </c>
      <c r="E11" s="978">
        <v>144</v>
      </c>
      <c r="F11" s="978">
        <v>8363</v>
      </c>
      <c r="G11" s="978">
        <v>22587</v>
      </c>
      <c r="H11" s="978">
        <v>2671</v>
      </c>
      <c r="I11" s="979">
        <v>10199</v>
      </c>
      <c r="J11" s="978">
        <v>3159</v>
      </c>
      <c r="K11" s="978">
        <v>843</v>
      </c>
      <c r="L11" s="980">
        <v>2002</v>
      </c>
    </row>
    <row r="12" spans="1:27" ht="25.5" customHeight="1">
      <c r="A12" s="981" t="s">
        <v>675</v>
      </c>
      <c r="B12" s="977">
        <v>887</v>
      </c>
      <c r="C12" s="978">
        <v>288</v>
      </c>
      <c r="D12" s="978">
        <v>7</v>
      </c>
      <c r="E12" s="978">
        <v>21</v>
      </c>
      <c r="F12" s="978">
        <v>102</v>
      </c>
      <c r="G12" s="978">
        <v>237</v>
      </c>
      <c r="H12" s="978">
        <v>28</v>
      </c>
      <c r="I12" s="979">
        <v>115</v>
      </c>
      <c r="J12" s="978">
        <v>39</v>
      </c>
      <c r="K12" s="978">
        <v>11</v>
      </c>
      <c r="L12" s="980">
        <v>67</v>
      </c>
    </row>
    <row r="13" spans="1:27" ht="24.75" customHeight="1">
      <c r="A13" s="981" t="s">
        <v>676</v>
      </c>
      <c r="B13" s="977">
        <v>731</v>
      </c>
      <c r="C13" s="978">
        <v>246</v>
      </c>
      <c r="D13" s="978">
        <v>1</v>
      </c>
      <c r="E13" s="978">
        <v>16</v>
      </c>
      <c r="F13" s="978">
        <v>120</v>
      </c>
      <c r="G13" s="978">
        <v>176</v>
      </c>
      <c r="H13" s="978">
        <v>23</v>
      </c>
      <c r="I13" s="979">
        <v>81</v>
      </c>
      <c r="J13" s="978">
        <v>31</v>
      </c>
      <c r="K13" s="978">
        <v>17</v>
      </c>
      <c r="L13" s="980">
        <v>37</v>
      </c>
    </row>
    <row r="14" spans="1:27" ht="15" customHeight="1">
      <c r="A14" s="981" t="s">
        <v>677</v>
      </c>
      <c r="B14" s="977">
        <v>7224</v>
      </c>
      <c r="C14" s="978">
        <v>2521</v>
      </c>
      <c r="D14" s="978">
        <v>17</v>
      </c>
      <c r="E14" s="978">
        <v>49</v>
      </c>
      <c r="F14" s="978">
        <v>860</v>
      </c>
      <c r="G14" s="978">
        <v>2209</v>
      </c>
      <c r="H14" s="978">
        <v>228</v>
      </c>
      <c r="I14" s="979">
        <v>782</v>
      </c>
      <c r="J14" s="978">
        <v>284</v>
      </c>
      <c r="K14" s="978">
        <v>99</v>
      </c>
      <c r="L14" s="980">
        <v>241</v>
      </c>
    </row>
    <row r="15" spans="1:27" ht="24.75" customHeight="1">
      <c r="A15" s="981" t="s">
        <v>678</v>
      </c>
      <c r="B15" s="977">
        <v>9961</v>
      </c>
      <c r="C15" s="978">
        <v>3009</v>
      </c>
      <c r="D15" s="978">
        <v>14</v>
      </c>
      <c r="E15" s="978">
        <v>77</v>
      </c>
      <c r="F15" s="978">
        <v>1207</v>
      </c>
      <c r="G15" s="978">
        <v>3126</v>
      </c>
      <c r="H15" s="978">
        <v>402</v>
      </c>
      <c r="I15" s="979">
        <v>1276</v>
      </c>
      <c r="J15" s="978">
        <v>435</v>
      </c>
      <c r="K15" s="978">
        <v>123</v>
      </c>
      <c r="L15" s="980">
        <v>383</v>
      </c>
    </row>
    <row r="16" spans="1:27" ht="25.5" customHeight="1">
      <c r="A16" s="981" t="s">
        <v>679</v>
      </c>
      <c r="B16" s="977">
        <v>1017747</v>
      </c>
      <c r="C16" s="978">
        <v>236321</v>
      </c>
      <c r="D16" s="978">
        <v>485</v>
      </c>
      <c r="E16" s="978">
        <v>1594</v>
      </c>
      <c r="F16" s="978">
        <v>110495</v>
      </c>
      <c r="G16" s="978">
        <v>334026</v>
      </c>
      <c r="H16" s="978">
        <v>42376</v>
      </c>
      <c r="I16" s="979">
        <v>160569</v>
      </c>
      <c r="J16" s="978">
        <v>66582</v>
      </c>
      <c r="K16" s="978">
        <v>24229</v>
      </c>
      <c r="L16" s="980">
        <v>43149</v>
      </c>
    </row>
    <row r="17" spans="1:27" ht="12" customHeight="1">
      <c r="A17" s="982" t="s">
        <v>680</v>
      </c>
      <c r="B17" s="983"/>
      <c r="C17" s="984"/>
      <c r="D17" s="984"/>
      <c r="E17" s="984"/>
      <c r="F17" s="984"/>
      <c r="G17" s="984"/>
      <c r="H17" s="984"/>
      <c r="I17" s="985"/>
      <c r="J17" s="984"/>
      <c r="K17" s="984"/>
      <c r="L17" s="986"/>
    </row>
    <row r="18" spans="1:27" ht="27.6" customHeight="1">
      <c r="A18" s="987" t="s">
        <v>681</v>
      </c>
      <c r="B18" s="972">
        <v>29290</v>
      </c>
      <c r="C18" s="973">
        <v>10448</v>
      </c>
      <c r="D18" s="973">
        <v>17</v>
      </c>
      <c r="E18" s="973">
        <v>88</v>
      </c>
      <c r="F18" s="973">
        <v>4533</v>
      </c>
      <c r="G18" s="973">
        <v>8770</v>
      </c>
      <c r="H18" s="973">
        <v>862</v>
      </c>
      <c r="I18" s="974">
        <v>3140</v>
      </c>
      <c r="J18" s="973">
        <v>512</v>
      </c>
      <c r="K18" s="973">
        <v>67</v>
      </c>
      <c r="L18" s="975">
        <v>958</v>
      </c>
    </row>
    <row r="19" spans="1:27" ht="15" customHeight="1">
      <c r="A19" s="988" t="s">
        <v>682</v>
      </c>
      <c r="B19" s="977">
        <v>36355</v>
      </c>
      <c r="C19" s="978">
        <v>8858</v>
      </c>
      <c r="D19" s="978">
        <v>18</v>
      </c>
      <c r="E19" s="978">
        <v>66</v>
      </c>
      <c r="F19" s="978">
        <v>5293</v>
      </c>
      <c r="G19" s="978">
        <v>12443</v>
      </c>
      <c r="H19" s="978">
        <v>1501</v>
      </c>
      <c r="I19" s="979">
        <v>5646</v>
      </c>
      <c r="J19" s="978">
        <v>1427</v>
      </c>
      <c r="K19" s="978">
        <v>203</v>
      </c>
      <c r="L19" s="980">
        <v>984</v>
      </c>
    </row>
    <row r="20" spans="1:27" ht="15" customHeight="1">
      <c r="A20" s="988" t="s">
        <v>683</v>
      </c>
      <c r="B20" s="977">
        <v>53758</v>
      </c>
      <c r="C20" s="978">
        <v>9690</v>
      </c>
      <c r="D20" s="978">
        <v>50</v>
      </c>
      <c r="E20" s="978">
        <v>100</v>
      </c>
      <c r="F20" s="978">
        <v>2982</v>
      </c>
      <c r="G20" s="978">
        <v>20056</v>
      </c>
      <c r="H20" s="978">
        <v>2864</v>
      </c>
      <c r="I20" s="979">
        <v>9636</v>
      </c>
      <c r="J20" s="978">
        <v>4163</v>
      </c>
      <c r="K20" s="978">
        <v>1951</v>
      </c>
      <c r="L20" s="980">
        <v>2416</v>
      </c>
    </row>
    <row r="21" spans="1:27" ht="15" customHeight="1">
      <c r="A21" s="988" t="s">
        <v>684</v>
      </c>
      <c r="B21" s="977">
        <v>72533</v>
      </c>
      <c r="C21" s="978">
        <v>12108</v>
      </c>
      <c r="D21" s="978">
        <v>14</v>
      </c>
      <c r="E21" s="978">
        <v>61</v>
      </c>
      <c r="F21" s="978">
        <v>7366</v>
      </c>
      <c r="G21" s="978">
        <v>15953</v>
      </c>
      <c r="H21" s="978">
        <v>2501</v>
      </c>
      <c r="I21" s="979">
        <v>12735</v>
      </c>
      <c r="J21" s="978">
        <v>11444</v>
      </c>
      <c r="K21" s="978">
        <v>5518</v>
      </c>
      <c r="L21" s="980">
        <v>4908</v>
      </c>
    </row>
    <row r="22" spans="1:27" ht="15" customHeight="1">
      <c r="A22" s="976" t="s">
        <v>685</v>
      </c>
      <c r="B22" s="977">
        <v>460828</v>
      </c>
      <c r="C22" s="978">
        <v>135077</v>
      </c>
      <c r="D22" s="978">
        <v>258</v>
      </c>
      <c r="E22" s="978">
        <v>911</v>
      </c>
      <c r="F22" s="978">
        <v>51849</v>
      </c>
      <c r="G22" s="978">
        <v>153853</v>
      </c>
      <c r="H22" s="978">
        <v>17096</v>
      </c>
      <c r="I22" s="979">
        <v>56552</v>
      </c>
      <c r="J22" s="978">
        <v>18553</v>
      </c>
      <c r="K22" s="978">
        <v>6218</v>
      </c>
      <c r="L22" s="980">
        <v>21630</v>
      </c>
    </row>
    <row r="23" spans="1:27" ht="26.1" customHeight="1">
      <c r="A23" s="989" t="s">
        <v>686</v>
      </c>
      <c r="B23" s="977">
        <v>401880</v>
      </c>
      <c r="C23" s="978">
        <v>124042</v>
      </c>
      <c r="D23" s="978">
        <v>227</v>
      </c>
      <c r="E23" s="978">
        <v>828</v>
      </c>
      <c r="F23" s="978">
        <v>47863</v>
      </c>
      <c r="G23" s="978">
        <v>140391</v>
      </c>
      <c r="H23" s="978">
        <v>14933</v>
      </c>
      <c r="I23" s="979">
        <v>46153</v>
      </c>
      <c r="J23" s="978">
        <v>13687</v>
      </c>
      <c r="K23" s="978">
        <v>3093</v>
      </c>
      <c r="L23" s="980">
        <v>11718</v>
      </c>
    </row>
    <row r="24" spans="1:27" ht="26.1" customHeight="1">
      <c r="A24" s="976" t="s">
        <v>687</v>
      </c>
      <c r="B24" s="983">
        <v>991347</v>
      </c>
      <c r="C24" s="984">
        <v>190819</v>
      </c>
      <c r="D24" s="984">
        <v>363</v>
      </c>
      <c r="E24" s="984">
        <v>1022</v>
      </c>
      <c r="F24" s="984">
        <v>48189</v>
      </c>
      <c r="G24" s="984">
        <v>198674</v>
      </c>
      <c r="H24" s="984">
        <v>19252</v>
      </c>
      <c r="I24" s="985">
        <v>249659</v>
      </c>
      <c r="J24" s="984">
        <v>91494</v>
      </c>
      <c r="K24" s="984">
        <v>17449</v>
      </c>
      <c r="L24" s="986">
        <v>175811</v>
      </c>
    </row>
    <row r="25" spans="1:27" ht="15" customHeight="1">
      <c r="A25" s="990" t="s">
        <v>688</v>
      </c>
      <c r="B25" s="991">
        <v>128206</v>
      </c>
      <c r="C25" s="992">
        <v>4188</v>
      </c>
      <c r="D25" s="992">
        <v>18</v>
      </c>
      <c r="E25" s="992">
        <v>43</v>
      </c>
      <c r="F25" s="992">
        <v>1673</v>
      </c>
      <c r="G25" s="992">
        <v>4023</v>
      </c>
      <c r="H25" s="992">
        <v>611</v>
      </c>
      <c r="I25" s="993">
        <v>3997</v>
      </c>
      <c r="J25" s="992">
        <v>2110</v>
      </c>
      <c r="K25" s="992">
        <v>1267</v>
      </c>
      <c r="L25" s="994">
        <v>110337</v>
      </c>
    </row>
    <row r="26" spans="1:27">
      <c r="A26" s="2288" t="s">
        <v>689</v>
      </c>
      <c r="B26" s="2289"/>
      <c r="C26" s="2289"/>
      <c r="D26" s="2289"/>
      <c r="E26" s="2289"/>
      <c r="F26" s="2289"/>
      <c r="G26" s="2289"/>
      <c r="H26" s="2289"/>
      <c r="I26" s="2289"/>
      <c r="J26" s="2289"/>
      <c r="K26" s="2289"/>
      <c r="L26" s="2290"/>
    </row>
    <row r="27" spans="1:27" ht="30" customHeight="1">
      <c r="A27" s="961" t="s">
        <v>670</v>
      </c>
      <c r="B27" s="962">
        <v>2931440</v>
      </c>
      <c r="C27" s="963">
        <v>651496</v>
      </c>
      <c r="D27" s="963">
        <v>1335</v>
      </c>
      <c r="E27" s="963">
        <v>4696</v>
      </c>
      <c r="F27" s="963">
        <v>258217</v>
      </c>
      <c r="G27" s="963">
        <v>755897</v>
      </c>
      <c r="H27" s="963">
        <v>87946</v>
      </c>
      <c r="I27" s="964">
        <v>568748</v>
      </c>
      <c r="J27" s="963">
        <v>235625</v>
      </c>
      <c r="K27" s="963">
        <v>51123</v>
      </c>
      <c r="L27" s="965">
        <v>322388</v>
      </c>
      <c r="N27" s="997"/>
      <c r="O27" s="997"/>
      <c r="P27" s="997"/>
      <c r="Q27" s="997"/>
      <c r="R27" s="997"/>
      <c r="S27" s="997"/>
      <c r="T27" s="997"/>
      <c r="U27" s="997"/>
      <c r="V27" s="997"/>
      <c r="W27" s="997"/>
      <c r="X27" s="997"/>
      <c r="Y27" s="998"/>
      <c r="Z27" s="998"/>
      <c r="AA27" s="998"/>
    </row>
    <row r="28" spans="1:27" ht="15" customHeight="1">
      <c r="A28" s="967" t="s">
        <v>671</v>
      </c>
      <c r="B28" s="968"/>
      <c r="C28" s="969"/>
      <c r="D28" s="969"/>
      <c r="E28" s="969"/>
      <c r="F28" s="969"/>
      <c r="G28" s="969"/>
      <c r="H28" s="969"/>
      <c r="I28" s="969"/>
      <c r="J28" s="969"/>
      <c r="K28" s="969"/>
      <c r="L28" s="970"/>
    </row>
    <row r="29" spans="1:27" ht="15" customHeight="1">
      <c r="A29" s="971" t="s">
        <v>672</v>
      </c>
      <c r="B29" s="972">
        <v>214978</v>
      </c>
      <c r="C29" s="973">
        <v>5398</v>
      </c>
      <c r="D29" s="973">
        <v>7</v>
      </c>
      <c r="E29" s="973">
        <v>62</v>
      </c>
      <c r="F29" s="973">
        <v>9264</v>
      </c>
      <c r="G29" s="973">
        <v>7240</v>
      </c>
      <c r="H29" s="973">
        <v>2216</v>
      </c>
      <c r="I29" s="974">
        <v>116210</v>
      </c>
      <c r="J29" s="973">
        <v>59719</v>
      </c>
      <c r="K29" s="973">
        <v>3429</v>
      </c>
      <c r="L29" s="975">
        <v>11502</v>
      </c>
    </row>
    <row r="30" spans="1:27" ht="15" customHeight="1">
      <c r="A30" s="976" t="s">
        <v>673</v>
      </c>
      <c r="B30" s="977">
        <v>251861</v>
      </c>
      <c r="C30" s="978">
        <v>85530</v>
      </c>
      <c r="D30" s="978">
        <v>207</v>
      </c>
      <c r="E30" s="978">
        <v>904</v>
      </c>
      <c r="F30" s="978">
        <v>34771</v>
      </c>
      <c r="G30" s="978">
        <v>72529</v>
      </c>
      <c r="H30" s="978">
        <v>8136</v>
      </c>
      <c r="I30" s="979">
        <v>27867</v>
      </c>
      <c r="J30" s="978">
        <v>5666</v>
      </c>
      <c r="K30" s="978">
        <v>685</v>
      </c>
      <c r="L30" s="980">
        <v>16677</v>
      </c>
    </row>
    <row r="31" spans="1:27" ht="27" customHeight="1">
      <c r="A31" s="981" t="s">
        <v>674</v>
      </c>
      <c r="B31" s="977">
        <v>66523</v>
      </c>
      <c r="C31" s="978">
        <v>17187</v>
      </c>
      <c r="D31" s="978">
        <v>37</v>
      </c>
      <c r="E31" s="978">
        <v>143</v>
      </c>
      <c r="F31" s="978">
        <v>8309</v>
      </c>
      <c r="G31" s="978">
        <v>22385</v>
      </c>
      <c r="H31" s="978">
        <v>2635</v>
      </c>
      <c r="I31" s="979">
        <v>10096</v>
      </c>
      <c r="J31" s="978">
        <v>3111</v>
      </c>
      <c r="K31" s="978">
        <v>834</v>
      </c>
      <c r="L31" s="980">
        <v>1966</v>
      </c>
    </row>
    <row r="32" spans="1:27" ht="27" customHeight="1">
      <c r="A32" s="981" t="s">
        <v>675</v>
      </c>
      <c r="B32" s="977">
        <v>883</v>
      </c>
      <c r="C32" s="978">
        <v>286</v>
      </c>
      <c r="D32" s="978">
        <v>7</v>
      </c>
      <c r="E32" s="978">
        <v>21</v>
      </c>
      <c r="F32" s="978">
        <v>101</v>
      </c>
      <c r="G32" s="978">
        <v>237</v>
      </c>
      <c r="H32" s="978">
        <v>28</v>
      </c>
      <c r="I32" s="979">
        <v>115</v>
      </c>
      <c r="J32" s="978">
        <v>39</v>
      </c>
      <c r="K32" s="978">
        <v>11</v>
      </c>
      <c r="L32" s="980">
        <v>66</v>
      </c>
    </row>
    <row r="33" spans="1:27" ht="27.75" customHeight="1">
      <c r="A33" s="981" t="s">
        <v>676</v>
      </c>
      <c r="B33" s="977">
        <v>729</v>
      </c>
      <c r="C33" s="978">
        <v>246</v>
      </c>
      <c r="D33" s="978">
        <v>1</v>
      </c>
      <c r="E33" s="978">
        <v>16</v>
      </c>
      <c r="F33" s="978">
        <v>120</v>
      </c>
      <c r="G33" s="978">
        <v>174</v>
      </c>
      <c r="H33" s="978">
        <v>23</v>
      </c>
      <c r="I33" s="979">
        <v>81</v>
      </c>
      <c r="J33" s="978">
        <v>31</v>
      </c>
      <c r="K33" s="978">
        <v>17</v>
      </c>
      <c r="L33" s="980">
        <v>37</v>
      </c>
    </row>
    <row r="34" spans="1:27" ht="15" customHeight="1">
      <c r="A34" s="981" t="s">
        <v>677</v>
      </c>
      <c r="B34" s="977">
        <v>7192</v>
      </c>
      <c r="C34" s="978">
        <v>2510</v>
      </c>
      <c r="D34" s="978">
        <v>17</v>
      </c>
      <c r="E34" s="978">
        <v>49</v>
      </c>
      <c r="F34" s="978">
        <v>852</v>
      </c>
      <c r="G34" s="978">
        <v>2206</v>
      </c>
      <c r="H34" s="978">
        <v>228</v>
      </c>
      <c r="I34" s="979">
        <v>776</v>
      </c>
      <c r="J34" s="978">
        <v>281</v>
      </c>
      <c r="K34" s="978">
        <v>98</v>
      </c>
      <c r="L34" s="980">
        <v>241</v>
      </c>
    </row>
    <row r="35" spans="1:27" ht="27.6" customHeight="1">
      <c r="A35" s="981" t="s">
        <v>678</v>
      </c>
      <c r="B35" s="977">
        <v>9916</v>
      </c>
      <c r="C35" s="978">
        <v>2999</v>
      </c>
      <c r="D35" s="978">
        <v>14</v>
      </c>
      <c r="E35" s="978">
        <v>77</v>
      </c>
      <c r="F35" s="978">
        <v>1204</v>
      </c>
      <c r="G35" s="978">
        <v>3107</v>
      </c>
      <c r="H35" s="978">
        <v>399</v>
      </c>
      <c r="I35" s="979">
        <v>1272</v>
      </c>
      <c r="J35" s="978">
        <v>435</v>
      </c>
      <c r="K35" s="978">
        <v>123</v>
      </c>
      <c r="L35" s="980">
        <v>377</v>
      </c>
    </row>
    <row r="36" spans="1:27" ht="25.5" customHeight="1">
      <c r="A36" s="981" t="s">
        <v>679</v>
      </c>
      <c r="B36" s="977">
        <v>1012880</v>
      </c>
      <c r="C36" s="978">
        <v>234857</v>
      </c>
      <c r="D36" s="978">
        <v>479</v>
      </c>
      <c r="E36" s="978">
        <v>1587</v>
      </c>
      <c r="F36" s="978">
        <v>109906</v>
      </c>
      <c r="G36" s="978">
        <v>332675</v>
      </c>
      <c r="H36" s="978">
        <v>42203</v>
      </c>
      <c r="I36" s="979">
        <v>159854</v>
      </c>
      <c r="J36" s="978">
        <v>66300</v>
      </c>
      <c r="K36" s="978">
        <v>24137</v>
      </c>
      <c r="L36" s="980">
        <v>42948</v>
      </c>
    </row>
    <row r="37" spans="1:27" ht="15" customHeight="1">
      <c r="A37" s="982" t="s">
        <v>680</v>
      </c>
      <c r="B37" s="983"/>
      <c r="C37" s="984"/>
      <c r="D37" s="984"/>
      <c r="E37" s="984"/>
      <c r="F37" s="984"/>
      <c r="G37" s="984"/>
      <c r="H37" s="984"/>
      <c r="I37" s="985"/>
      <c r="J37" s="984"/>
      <c r="K37" s="984"/>
      <c r="L37" s="986"/>
    </row>
    <row r="38" spans="1:27" ht="29.1" customHeight="1">
      <c r="A38" s="987" t="s">
        <v>681</v>
      </c>
      <c r="B38" s="972">
        <v>29230</v>
      </c>
      <c r="C38" s="973">
        <v>10424</v>
      </c>
      <c r="D38" s="973">
        <v>17</v>
      </c>
      <c r="E38" s="973">
        <v>87</v>
      </c>
      <c r="F38" s="973">
        <v>4519</v>
      </c>
      <c r="G38" s="973">
        <v>8753</v>
      </c>
      <c r="H38" s="973">
        <v>861</v>
      </c>
      <c r="I38" s="974">
        <v>3136</v>
      </c>
      <c r="J38" s="973">
        <v>512</v>
      </c>
      <c r="K38" s="973">
        <v>67</v>
      </c>
      <c r="L38" s="975">
        <v>958</v>
      </c>
    </row>
    <row r="39" spans="1:27" ht="15" customHeight="1">
      <c r="A39" s="988" t="s">
        <v>682</v>
      </c>
      <c r="B39" s="977">
        <v>36081</v>
      </c>
      <c r="C39" s="978">
        <v>8738</v>
      </c>
      <c r="D39" s="978">
        <v>18</v>
      </c>
      <c r="E39" s="978">
        <v>66</v>
      </c>
      <c r="F39" s="978">
        <v>5248</v>
      </c>
      <c r="G39" s="978">
        <v>12392</v>
      </c>
      <c r="H39" s="978">
        <v>1491</v>
      </c>
      <c r="I39" s="979">
        <v>5611</v>
      </c>
      <c r="J39" s="978">
        <v>1421</v>
      </c>
      <c r="K39" s="978">
        <v>202</v>
      </c>
      <c r="L39" s="980">
        <v>978</v>
      </c>
    </row>
    <row r="40" spans="1:27">
      <c r="A40" s="988" t="s">
        <v>683</v>
      </c>
      <c r="B40" s="977">
        <v>53359</v>
      </c>
      <c r="C40" s="978">
        <v>9610</v>
      </c>
      <c r="D40" s="978">
        <v>50</v>
      </c>
      <c r="E40" s="978">
        <v>99</v>
      </c>
      <c r="F40" s="978">
        <v>2962</v>
      </c>
      <c r="G40" s="978">
        <v>19924</v>
      </c>
      <c r="H40" s="978">
        <v>2838</v>
      </c>
      <c r="I40" s="979">
        <v>9556</v>
      </c>
      <c r="J40" s="978">
        <v>4134</v>
      </c>
      <c r="K40" s="978">
        <v>1940</v>
      </c>
      <c r="L40" s="980">
        <v>2395</v>
      </c>
    </row>
    <row r="41" spans="1:27">
      <c r="A41" s="988" t="s">
        <v>684</v>
      </c>
      <c r="B41" s="977">
        <v>72276</v>
      </c>
      <c r="C41" s="978">
        <v>12065</v>
      </c>
      <c r="D41" s="978">
        <v>13</v>
      </c>
      <c r="E41" s="978">
        <v>61</v>
      </c>
      <c r="F41" s="978">
        <v>7339</v>
      </c>
      <c r="G41" s="978">
        <v>15890</v>
      </c>
      <c r="H41" s="978">
        <v>2494</v>
      </c>
      <c r="I41" s="979">
        <v>12691</v>
      </c>
      <c r="J41" s="978">
        <v>11406</v>
      </c>
      <c r="K41" s="978">
        <v>5498</v>
      </c>
      <c r="L41" s="980">
        <v>4893</v>
      </c>
    </row>
    <row r="42" spans="1:27">
      <c r="A42" s="976" t="s">
        <v>685</v>
      </c>
      <c r="B42" s="977">
        <v>459684</v>
      </c>
      <c r="C42" s="978">
        <v>134954</v>
      </c>
      <c r="D42" s="978">
        <v>257</v>
      </c>
      <c r="E42" s="978">
        <v>910</v>
      </c>
      <c r="F42" s="978">
        <v>51800</v>
      </c>
      <c r="G42" s="978">
        <v>153748</v>
      </c>
      <c r="H42" s="978">
        <v>17082</v>
      </c>
      <c r="I42" s="979">
        <v>56400</v>
      </c>
      <c r="J42" s="978">
        <v>18527</v>
      </c>
      <c r="K42" s="978">
        <v>6213</v>
      </c>
      <c r="L42" s="980">
        <v>20960</v>
      </c>
    </row>
    <row r="43" spans="1:27" ht="25.5">
      <c r="A43" s="989" t="s">
        <v>686</v>
      </c>
      <c r="B43" s="977">
        <v>401751</v>
      </c>
      <c r="C43" s="978">
        <v>124007</v>
      </c>
      <c r="D43" s="978">
        <v>227</v>
      </c>
      <c r="E43" s="978">
        <v>827</v>
      </c>
      <c r="F43" s="978">
        <v>47849</v>
      </c>
      <c r="G43" s="978">
        <v>140346</v>
      </c>
      <c r="H43" s="978">
        <v>14930</v>
      </c>
      <c r="I43" s="979">
        <v>46137</v>
      </c>
      <c r="J43" s="978">
        <v>13683</v>
      </c>
      <c r="K43" s="978">
        <v>3092</v>
      </c>
      <c r="L43" s="980">
        <v>11707</v>
      </c>
    </row>
    <row r="44" spans="1:27" ht="26.25">
      <c r="A44" s="976" t="s">
        <v>687</v>
      </c>
      <c r="B44" s="983">
        <v>780147</v>
      </c>
      <c r="C44" s="984">
        <v>163369</v>
      </c>
      <c r="D44" s="984">
        <v>292</v>
      </c>
      <c r="E44" s="984">
        <v>885</v>
      </c>
      <c r="F44" s="984">
        <v>40226</v>
      </c>
      <c r="G44" s="984">
        <v>157585</v>
      </c>
      <c r="H44" s="984">
        <v>14389</v>
      </c>
      <c r="I44" s="985">
        <v>192111</v>
      </c>
      <c r="J44" s="984">
        <v>79430</v>
      </c>
      <c r="K44" s="984">
        <v>14314</v>
      </c>
      <c r="L44" s="986">
        <v>118723</v>
      </c>
    </row>
    <row r="45" spans="1:27">
      <c r="A45" s="990" t="s">
        <v>688</v>
      </c>
      <c r="B45" s="991">
        <v>126647</v>
      </c>
      <c r="C45" s="992">
        <v>4160</v>
      </c>
      <c r="D45" s="992">
        <v>17</v>
      </c>
      <c r="E45" s="992">
        <v>42</v>
      </c>
      <c r="F45" s="992">
        <v>1664</v>
      </c>
      <c r="G45" s="992">
        <v>4011</v>
      </c>
      <c r="H45" s="992">
        <v>607</v>
      </c>
      <c r="I45" s="993">
        <v>3966</v>
      </c>
      <c r="J45" s="992">
        <v>2086</v>
      </c>
      <c r="K45" s="992">
        <v>1262</v>
      </c>
      <c r="L45" s="994">
        <v>108891</v>
      </c>
    </row>
    <row r="46" spans="1:27">
      <c r="A46" s="2288" t="s">
        <v>576</v>
      </c>
      <c r="B46" s="2289"/>
      <c r="C46" s="2289"/>
      <c r="D46" s="2289"/>
      <c r="E46" s="2289"/>
      <c r="F46" s="2289"/>
      <c r="G46" s="2289"/>
      <c r="H46" s="2289"/>
      <c r="I46" s="2289"/>
      <c r="J46" s="2289"/>
      <c r="K46" s="2289"/>
      <c r="L46" s="2290"/>
    </row>
    <row r="47" spans="1:27" ht="18.75" customHeight="1">
      <c r="A47" s="961" t="s">
        <v>670</v>
      </c>
      <c r="B47" s="962">
        <v>220646</v>
      </c>
      <c r="C47" s="963">
        <v>29740</v>
      </c>
      <c r="D47" s="963">
        <v>82</v>
      </c>
      <c r="E47" s="963">
        <v>161</v>
      </c>
      <c r="F47" s="963">
        <v>8859</v>
      </c>
      <c r="G47" s="963">
        <v>42952</v>
      </c>
      <c r="H47" s="963">
        <v>5115</v>
      </c>
      <c r="I47" s="964">
        <v>58718</v>
      </c>
      <c r="J47" s="963">
        <v>12500</v>
      </c>
      <c r="K47" s="963">
        <v>3261</v>
      </c>
      <c r="L47" s="965">
        <v>59501</v>
      </c>
      <c r="N47" s="997"/>
      <c r="O47" s="997"/>
      <c r="P47" s="997"/>
      <c r="Q47" s="997"/>
      <c r="R47" s="997"/>
      <c r="S47" s="997"/>
      <c r="T47" s="997"/>
      <c r="U47" s="997"/>
      <c r="V47" s="997"/>
      <c r="W47" s="997"/>
      <c r="X47" s="997"/>
      <c r="Y47" s="998"/>
      <c r="Z47" s="998"/>
      <c r="AA47" s="998"/>
    </row>
    <row r="48" spans="1:27" ht="15" customHeight="1">
      <c r="A48" s="967" t="s">
        <v>671</v>
      </c>
      <c r="B48" s="968"/>
      <c r="C48" s="969"/>
      <c r="D48" s="969"/>
      <c r="E48" s="969"/>
      <c r="F48" s="969"/>
      <c r="G48" s="969"/>
      <c r="H48" s="969"/>
      <c r="I48" s="969"/>
      <c r="J48" s="969"/>
      <c r="K48" s="969"/>
      <c r="L48" s="970"/>
    </row>
    <row r="49" spans="1:12" ht="15" customHeight="1">
      <c r="A49" s="971" t="s">
        <v>672</v>
      </c>
      <c r="B49" s="972">
        <v>236</v>
      </c>
      <c r="C49" s="973">
        <v>36</v>
      </c>
      <c r="D49" s="973">
        <v>0</v>
      </c>
      <c r="E49" s="973">
        <v>1</v>
      </c>
      <c r="F49" s="973">
        <v>28</v>
      </c>
      <c r="G49" s="973">
        <v>17</v>
      </c>
      <c r="H49" s="973">
        <v>7</v>
      </c>
      <c r="I49" s="974">
        <v>88</v>
      </c>
      <c r="J49" s="973">
        <v>39</v>
      </c>
      <c r="K49" s="973">
        <v>13</v>
      </c>
      <c r="L49" s="975">
        <v>8</v>
      </c>
    </row>
    <row r="50" spans="1:12" ht="15" customHeight="1">
      <c r="A50" s="976" t="s">
        <v>673</v>
      </c>
      <c r="B50" s="977">
        <v>937</v>
      </c>
      <c r="C50" s="978">
        <v>484</v>
      </c>
      <c r="D50" s="978">
        <v>3</v>
      </c>
      <c r="E50" s="978">
        <v>13</v>
      </c>
      <c r="F50" s="978">
        <v>155</v>
      </c>
      <c r="G50" s="978">
        <v>152</v>
      </c>
      <c r="H50" s="978">
        <v>15</v>
      </c>
      <c r="I50" s="979">
        <v>71</v>
      </c>
      <c r="J50" s="978">
        <v>14</v>
      </c>
      <c r="K50" s="978">
        <v>1</v>
      </c>
      <c r="L50" s="980">
        <v>45</v>
      </c>
    </row>
    <row r="51" spans="1:12" ht="27.95" customHeight="1">
      <c r="A51" s="981" t="s">
        <v>674</v>
      </c>
      <c r="B51" s="977">
        <v>620</v>
      </c>
      <c r="C51" s="978">
        <v>132</v>
      </c>
      <c r="D51" s="978">
        <v>0</v>
      </c>
      <c r="E51" s="978">
        <v>1</v>
      </c>
      <c r="F51" s="978">
        <v>54</v>
      </c>
      <c r="G51" s="978">
        <v>202</v>
      </c>
      <c r="H51" s="978">
        <v>36</v>
      </c>
      <c r="I51" s="979">
        <v>103</v>
      </c>
      <c r="J51" s="978">
        <v>48</v>
      </c>
      <c r="K51" s="978">
        <v>9</v>
      </c>
      <c r="L51" s="980">
        <v>36</v>
      </c>
    </row>
    <row r="52" spans="1:12" ht="27" customHeight="1">
      <c r="A52" s="981" t="s">
        <v>675</v>
      </c>
      <c r="B52" s="977">
        <v>4</v>
      </c>
      <c r="C52" s="978">
        <v>2</v>
      </c>
      <c r="D52" s="978">
        <v>0</v>
      </c>
      <c r="E52" s="978">
        <v>0</v>
      </c>
      <c r="F52" s="978">
        <v>1</v>
      </c>
      <c r="G52" s="978">
        <v>0</v>
      </c>
      <c r="H52" s="978">
        <v>0</v>
      </c>
      <c r="I52" s="979">
        <v>0</v>
      </c>
      <c r="J52" s="978">
        <v>0</v>
      </c>
      <c r="K52" s="978">
        <v>0</v>
      </c>
      <c r="L52" s="980">
        <v>1</v>
      </c>
    </row>
    <row r="53" spans="1:12" ht="27.75" customHeight="1">
      <c r="A53" s="981" t="s">
        <v>676</v>
      </c>
      <c r="B53" s="977">
        <v>2</v>
      </c>
      <c r="C53" s="978">
        <v>0</v>
      </c>
      <c r="D53" s="978">
        <v>0</v>
      </c>
      <c r="E53" s="978">
        <v>0</v>
      </c>
      <c r="F53" s="978">
        <v>0</v>
      </c>
      <c r="G53" s="978">
        <v>2</v>
      </c>
      <c r="H53" s="978">
        <v>0</v>
      </c>
      <c r="I53" s="979">
        <v>0</v>
      </c>
      <c r="J53" s="978">
        <v>0</v>
      </c>
      <c r="K53" s="978">
        <v>0</v>
      </c>
      <c r="L53" s="980">
        <v>0</v>
      </c>
    </row>
    <row r="54" spans="1:12" ht="15" customHeight="1">
      <c r="A54" s="981" t="s">
        <v>677</v>
      </c>
      <c r="B54" s="977">
        <v>32</v>
      </c>
      <c r="C54" s="978">
        <v>11</v>
      </c>
      <c r="D54" s="978">
        <v>0</v>
      </c>
      <c r="E54" s="978">
        <v>0</v>
      </c>
      <c r="F54" s="978">
        <v>8</v>
      </c>
      <c r="G54" s="978">
        <v>3</v>
      </c>
      <c r="H54" s="978">
        <v>0</v>
      </c>
      <c r="I54" s="979">
        <v>6</v>
      </c>
      <c r="J54" s="978">
        <v>3</v>
      </c>
      <c r="K54" s="978">
        <v>1</v>
      </c>
      <c r="L54" s="980">
        <v>0</v>
      </c>
    </row>
    <row r="55" spans="1:12" ht="25.5" customHeight="1">
      <c r="A55" s="981" t="s">
        <v>678</v>
      </c>
      <c r="B55" s="977">
        <v>45</v>
      </c>
      <c r="C55" s="978">
        <v>10</v>
      </c>
      <c r="D55" s="978">
        <v>0</v>
      </c>
      <c r="E55" s="978">
        <v>0</v>
      </c>
      <c r="F55" s="978">
        <v>3</v>
      </c>
      <c r="G55" s="978">
        <v>19</v>
      </c>
      <c r="H55" s="978">
        <v>3</v>
      </c>
      <c r="I55" s="979">
        <v>4</v>
      </c>
      <c r="J55" s="978">
        <v>0</v>
      </c>
      <c r="K55" s="978">
        <v>0</v>
      </c>
      <c r="L55" s="980">
        <v>6</v>
      </c>
    </row>
    <row r="56" spans="1:12" ht="27" customHeight="1">
      <c r="A56" s="981" t="s">
        <v>679</v>
      </c>
      <c r="B56" s="977">
        <v>4867</v>
      </c>
      <c r="C56" s="978">
        <v>1464</v>
      </c>
      <c r="D56" s="978">
        <v>6</v>
      </c>
      <c r="E56" s="978">
        <v>7</v>
      </c>
      <c r="F56" s="978">
        <v>589</v>
      </c>
      <c r="G56" s="978">
        <v>1351</v>
      </c>
      <c r="H56" s="978">
        <v>173</v>
      </c>
      <c r="I56" s="979">
        <v>715</v>
      </c>
      <c r="J56" s="978">
        <v>282</v>
      </c>
      <c r="K56" s="978">
        <v>92</v>
      </c>
      <c r="L56" s="980">
        <v>201</v>
      </c>
    </row>
    <row r="57" spans="1:12" ht="15" customHeight="1">
      <c r="A57" s="982" t="s">
        <v>680</v>
      </c>
      <c r="B57" s="983"/>
      <c r="C57" s="984"/>
      <c r="D57" s="984"/>
      <c r="E57" s="984"/>
      <c r="F57" s="984"/>
      <c r="G57" s="984"/>
      <c r="H57" s="984"/>
      <c r="I57" s="985"/>
      <c r="J57" s="984"/>
      <c r="K57" s="984"/>
      <c r="L57" s="986"/>
    </row>
    <row r="58" spans="1:12" ht="28.5" customHeight="1">
      <c r="A58" s="987" t="s">
        <v>681</v>
      </c>
      <c r="B58" s="972">
        <v>60</v>
      </c>
      <c r="C58" s="973">
        <v>24</v>
      </c>
      <c r="D58" s="973">
        <v>0</v>
      </c>
      <c r="E58" s="973">
        <v>1</v>
      </c>
      <c r="F58" s="973">
        <v>14</v>
      </c>
      <c r="G58" s="973">
        <v>17</v>
      </c>
      <c r="H58" s="973">
        <v>1</v>
      </c>
      <c r="I58" s="974">
        <v>4</v>
      </c>
      <c r="J58" s="973">
        <v>0</v>
      </c>
      <c r="K58" s="973">
        <v>0</v>
      </c>
      <c r="L58" s="975">
        <v>0</v>
      </c>
    </row>
    <row r="59" spans="1:12" ht="15" customHeight="1">
      <c r="A59" s="988" t="s">
        <v>682</v>
      </c>
      <c r="B59" s="977">
        <v>274</v>
      </c>
      <c r="C59" s="978">
        <v>120</v>
      </c>
      <c r="D59" s="978">
        <v>0</v>
      </c>
      <c r="E59" s="978">
        <v>0</v>
      </c>
      <c r="F59" s="978">
        <v>45</v>
      </c>
      <c r="G59" s="978">
        <v>51</v>
      </c>
      <c r="H59" s="978">
        <v>10</v>
      </c>
      <c r="I59" s="979">
        <v>35</v>
      </c>
      <c r="J59" s="978">
        <v>6</v>
      </c>
      <c r="K59" s="978">
        <v>1</v>
      </c>
      <c r="L59" s="980">
        <v>6</v>
      </c>
    </row>
    <row r="60" spans="1:12">
      <c r="A60" s="988" t="s">
        <v>683</v>
      </c>
      <c r="B60" s="977">
        <v>399</v>
      </c>
      <c r="C60" s="978">
        <v>80</v>
      </c>
      <c r="D60" s="978">
        <v>0</v>
      </c>
      <c r="E60" s="978">
        <v>1</v>
      </c>
      <c r="F60" s="978">
        <v>20</v>
      </c>
      <c r="G60" s="978">
        <v>132</v>
      </c>
      <c r="H60" s="978">
        <v>26</v>
      </c>
      <c r="I60" s="979">
        <v>80</v>
      </c>
      <c r="J60" s="978">
        <v>29</v>
      </c>
      <c r="K60" s="978">
        <v>11</v>
      </c>
      <c r="L60" s="980">
        <v>21</v>
      </c>
    </row>
    <row r="61" spans="1:12" ht="16.5" customHeight="1">
      <c r="A61" s="988" t="s">
        <v>684</v>
      </c>
      <c r="B61" s="977">
        <v>257</v>
      </c>
      <c r="C61" s="978">
        <v>43</v>
      </c>
      <c r="D61" s="978">
        <v>1</v>
      </c>
      <c r="E61" s="978">
        <v>0</v>
      </c>
      <c r="F61" s="978">
        <v>27</v>
      </c>
      <c r="G61" s="978">
        <v>63</v>
      </c>
      <c r="H61" s="978">
        <v>7</v>
      </c>
      <c r="I61" s="979">
        <v>44</v>
      </c>
      <c r="J61" s="978">
        <v>38</v>
      </c>
      <c r="K61" s="978">
        <v>20</v>
      </c>
      <c r="L61" s="980">
        <v>15</v>
      </c>
    </row>
    <row r="62" spans="1:12">
      <c r="A62" s="976" t="s">
        <v>685</v>
      </c>
      <c r="B62" s="977">
        <v>1144</v>
      </c>
      <c r="C62" s="978">
        <v>123</v>
      </c>
      <c r="D62" s="978">
        <v>1</v>
      </c>
      <c r="E62" s="978">
        <v>1</v>
      </c>
      <c r="F62" s="978">
        <v>49</v>
      </c>
      <c r="G62" s="978">
        <v>105</v>
      </c>
      <c r="H62" s="978">
        <v>14</v>
      </c>
      <c r="I62" s="979">
        <v>152</v>
      </c>
      <c r="J62" s="978">
        <v>26</v>
      </c>
      <c r="K62" s="978">
        <v>5</v>
      </c>
      <c r="L62" s="980">
        <v>670</v>
      </c>
    </row>
    <row r="63" spans="1:12" ht="27.6" customHeight="1">
      <c r="A63" s="989" t="s">
        <v>686</v>
      </c>
      <c r="B63" s="977">
        <v>129</v>
      </c>
      <c r="C63" s="978">
        <v>35</v>
      </c>
      <c r="D63" s="978">
        <v>0</v>
      </c>
      <c r="E63" s="978">
        <v>1</v>
      </c>
      <c r="F63" s="978">
        <v>14</v>
      </c>
      <c r="G63" s="978">
        <v>45</v>
      </c>
      <c r="H63" s="978">
        <v>3</v>
      </c>
      <c r="I63" s="979">
        <v>16</v>
      </c>
      <c r="J63" s="978">
        <v>4</v>
      </c>
      <c r="K63" s="978">
        <v>1</v>
      </c>
      <c r="L63" s="980">
        <v>11</v>
      </c>
    </row>
    <row r="64" spans="1:12" ht="27.6" customHeight="1">
      <c r="A64" s="976" t="s">
        <v>687</v>
      </c>
      <c r="B64" s="983">
        <v>211200</v>
      </c>
      <c r="C64" s="984">
        <v>27450</v>
      </c>
      <c r="D64" s="984">
        <v>71</v>
      </c>
      <c r="E64" s="984">
        <v>137</v>
      </c>
      <c r="F64" s="984">
        <v>7963</v>
      </c>
      <c r="G64" s="984">
        <v>41089</v>
      </c>
      <c r="H64" s="984">
        <v>4863</v>
      </c>
      <c r="I64" s="985">
        <v>57548</v>
      </c>
      <c r="J64" s="984">
        <v>12064</v>
      </c>
      <c r="K64" s="984">
        <v>3135</v>
      </c>
      <c r="L64" s="986">
        <v>57088</v>
      </c>
    </row>
    <row r="65" spans="1:12">
      <c r="A65" s="990" t="s">
        <v>688</v>
      </c>
      <c r="B65" s="991">
        <v>1559</v>
      </c>
      <c r="C65" s="992">
        <v>28</v>
      </c>
      <c r="D65" s="992">
        <v>1</v>
      </c>
      <c r="E65" s="992">
        <v>1</v>
      </c>
      <c r="F65" s="992">
        <v>9</v>
      </c>
      <c r="G65" s="992">
        <v>12</v>
      </c>
      <c r="H65" s="992">
        <v>4</v>
      </c>
      <c r="I65" s="993">
        <v>31</v>
      </c>
      <c r="J65" s="992">
        <v>24</v>
      </c>
      <c r="K65" s="992">
        <v>5</v>
      </c>
      <c r="L65" s="994">
        <v>1446</v>
      </c>
    </row>
    <row r="67" spans="1:12">
      <c r="B67" s="996"/>
      <c r="C67" s="996"/>
      <c r="D67" s="996"/>
      <c r="E67" s="996"/>
      <c r="F67" s="996"/>
      <c r="G67" s="996"/>
      <c r="H67" s="996"/>
      <c r="I67" s="996"/>
      <c r="J67" s="996"/>
      <c r="K67" s="996"/>
      <c r="L67" s="996"/>
    </row>
    <row r="68" spans="1:12">
      <c r="B68" s="996"/>
      <c r="C68" s="996"/>
      <c r="D68" s="996"/>
      <c r="E68" s="996"/>
      <c r="F68" s="996"/>
      <c r="G68" s="996"/>
      <c r="H68" s="996"/>
      <c r="I68" s="996"/>
      <c r="J68" s="996"/>
      <c r="K68" s="996"/>
      <c r="L68" s="996"/>
    </row>
    <row r="69" spans="1:12">
      <c r="A69"/>
      <c r="B69" s="996"/>
      <c r="C69" s="996"/>
      <c r="D69" s="996"/>
      <c r="E69" s="996"/>
      <c r="F69" s="996"/>
      <c r="G69" s="996"/>
      <c r="H69" s="996"/>
      <c r="I69" s="996"/>
      <c r="J69" s="996"/>
      <c r="K69" s="996"/>
      <c r="L69" s="996"/>
    </row>
    <row r="70" spans="1:12">
      <c r="A70"/>
      <c r="B70" s="996"/>
      <c r="C70" s="996"/>
      <c r="D70" s="996"/>
      <c r="E70" s="996"/>
      <c r="F70" s="996"/>
      <c r="G70" s="996"/>
      <c r="H70" s="996"/>
      <c r="I70" s="996"/>
      <c r="J70" s="996"/>
      <c r="K70" s="996"/>
      <c r="L70" s="996"/>
    </row>
    <row r="71" spans="1:12">
      <c r="A71"/>
      <c r="B71" s="996"/>
      <c r="C71" s="996"/>
      <c r="D71" s="996"/>
      <c r="E71" s="996"/>
      <c r="F71" s="996"/>
      <c r="G71" s="996"/>
      <c r="H71" s="996"/>
      <c r="I71" s="996"/>
      <c r="J71" s="996"/>
      <c r="K71" s="996"/>
      <c r="L71" s="996"/>
    </row>
    <row r="72" spans="1:12">
      <c r="A72"/>
      <c r="B72" s="996"/>
      <c r="C72" s="996"/>
      <c r="D72" s="996"/>
      <c r="E72" s="996"/>
      <c r="F72" s="996"/>
      <c r="G72" s="996"/>
      <c r="H72" s="996"/>
      <c r="I72" s="996"/>
      <c r="J72" s="996"/>
      <c r="K72" s="996"/>
      <c r="L72" s="996"/>
    </row>
    <row r="73" spans="1:12">
      <c r="A73"/>
      <c r="B73" s="996"/>
      <c r="C73" s="996"/>
      <c r="D73" s="996"/>
      <c r="E73" s="996"/>
      <c r="F73" s="996"/>
      <c r="G73" s="996"/>
      <c r="H73" s="996"/>
      <c r="I73" s="996"/>
      <c r="J73" s="996"/>
      <c r="K73" s="996"/>
      <c r="L73" s="996"/>
    </row>
    <row r="74" spans="1:12">
      <c r="A74"/>
      <c r="B74" s="996"/>
      <c r="C74" s="996"/>
      <c r="D74" s="996"/>
      <c r="E74" s="996"/>
      <c r="F74" s="996"/>
      <c r="G74" s="996"/>
      <c r="H74" s="996"/>
      <c r="I74" s="996"/>
      <c r="J74" s="996"/>
      <c r="K74" s="996"/>
      <c r="L74" s="996"/>
    </row>
    <row r="75" spans="1:12">
      <c r="A75"/>
      <c r="B75" s="996"/>
      <c r="C75" s="996"/>
      <c r="D75" s="996"/>
      <c r="E75" s="996"/>
      <c r="F75" s="996"/>
      <c r="G75" s="996"/>
      <c r="H75" s="996"/>
      <c r="I75" s="996"/>
      <c r="J75" s="996"/>
      <c r="K75" s="996"/>
      <c r="L75" s="996"/>
    </row>
    <row r="76" spans="1:12">
      <c r="A76"/>
      <c r="B76" s="996"/>
      <c r="C76" s="996"/>
      <c r="D76" s="996"/>
      <c r="E76" s="996"/>
      <c r="F76" s="996"/>
      <c r="G76" s="996"/>
      <c r="H76" s="996"/>
      <c r="I76" s="996"/>
      <c r="J76" s="996"/>
      <c r="K76" s="996"/>
      <c r="L76" s="996"/>
    </row>
    <row r="77" spans="1:12">
      <c r="A77"/>
      <c r="B77" s="996"/>
      <c r="C77" s="996"/>
      <c r="D77" s="996"/>
      <c r="E77" s="996"/>
      <c r="F77" s="996"/>
      <c r="G77" s="996"/>
      <c r="H77" s="996"/>
      <c r="I77" s="996"/>
      <c r="J77" s="996"/>
      <c r="K77" s="996"/>
      <c r="L77" s="996"/>
    </row>
    <row r="78" spans="1:12">
      <c r="A78"/>
      <c r="B78" s="996"/>
      <c r="C78" s="996"/>
      <c r="D78" s="996"/>
      <c r="E78" s="996"/>
      <c r="F78" s="996"/>
      <c r="G78" s="996"/>
      <c r="H78" s="996"/>
      <c r="I78" s="996"/>
      <c r="J78" s="996"/>
      <c r="K78" s="996"/>
      <c r="L78" s="996"/>
    </row>
    <row r="79" spans="1:12">
      <c r="A79"/>
      <c r="B79" s="996"/>
      <c r="C79" s="996"/>
      <c r="D79" s="996"/>
      <c r="E79" s="996"/>
      <c r="F79" s="996"/>
      <c r="G79" s="996"/>
      <c r="H79" s="996"/>
      <c r="I79" s="996"/>
      <c r="J79" s="996"/>
      <c r="K79" s="996"/>
      <c r="L79" s="996"/>
    </row>
    <row r="80" spans="1:12">
      <c r="A80"/>
      <c r="B80" s="996"/>
      <c r="C80" s="996"/>
      <c r="D80" s="996"/>
      <c r="E80" s="996"/>
      <c r="F80" s="996"/>
      <c r="G80" s="996"/>
      <c r="H80" s="996"/>
      <c r="I80" s="996"/>
      <c r="J80" s="996"/>
      <c r="K80" s="996"/>
      <c r="L80" s="996"/>
    </row>
    <row r="81" spans="1:12">
      <c r="A81"/>
      <c r="B81" s="996"/>
      <c r="C81" s="996"/>
      <c r="D81" s="996"/>
      <c r="E81" s="996"/>
      <c r="F81" s="996"/>
      <c r="G81" s="996"/>
      <c r="H81" s="996"/>
      <c r="I81" s="996"/>
      <c r="J81" s="996"/>
      <c r="K81" s="996"/>
      <c r="L81" s="996"/>
    </row>
    <row r="82" spans="1:12">
      <c r="A82"/>
      <c r="B82" s="996"/>
      <c r="C82" s="996"/>
      <c r="D82" s="996"/>
      <c r="E82" s="996"/>
      <c r="F82" s="996"/>
      <c r="G82" s="996"/>
      <c r="H82" s="996"/>
      <c r="I82" s="996"/>
      <c r="J82" s="996"/>
      <c r="K82" s="996"/>
      <c r="L82" s="996"/>
    </row>
    <row r="83" spans="1:12">
      <c r="A83"/>
      <c r="B83" s="996"/>
      <c r="C83" s="996"/>
      <c r="D83" s="996"/>
      <c r="E83" s="996"/>
      <c r="F83" s="996"/>
      <c r="G83" s="996"/>
      <c r="H83" s="996"/>
      <c r="I83" s="996"/>
      <c r="J83" s="996"/>
      <c r="K83" s="996"/>
      <c r="L83" s="996"/>
    </row>
    <row r="84" spans="1:12">
      <c r="A84"/>
      <c r="B84" s="996"/>
      <c r="C84" s="996"/>
      <c r="D84" s="996"/>
      <c r="E84" s="996"/>
      <c r="F84" s="996"/>
      <c r="G84" s="996"/>
      <c r="H84" s="996"/>
      <c r="I84" s="996"/>
      <c r="J84" s="996"/>
      <c r="K84" s="996"/>
      <c r="L84" s="996"/>
    </row>
    <row r="85" spans="1:12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8" spans="1:12">
      <c r="B88" s="999"/>
      <c r="C88" s="999"/>
      <c r="D88" s="999"/>
      <c r="E88" s="999"/>
      <c r="F88" s="999"/>
      <c r="G88" s="999"/>
      <c r="H88" s="999"/>
      <c r="I88" s="999"/>
      <c r="J88" s="999"/>
      <c r="K88" s="999"/>
      <c r="L88" s="999"/>
    </row>
  </sheetData>
  <mergeCells count="16">
    <mergeCell ref="A46:L46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  <mergeCell ref="A6:L6"/>
    <mergeCell ref="A26:L26"/>
  </mergeCells>
  <hyperlinks>
    <hyperlink ref="A1" location="Содержание!A58" display="Содержание"/>
  </hyperlinks>
  <printOptions horizontalCentered="1" verticalCentered="1"/>
  <pageMargins left="0.39370078740157483" right="0.39370078740157483" top="0.59055118110236227" bottom="0.55118110236220474" header="0.39370078740157483" footer="0.31496062992125984"/>
  <pageSetup paperSize="9" firstPageNumber="124" pageOrder="overThenDown" orientation="landscape" useFirstPageNumber="1" r:id="rId1"/>
  <headerFooter>
    <oddHeader>&amp;C&amp;10&amp;P</oddHeader>
  </headerFooter>
  <rowBreaks count="2" manualBreakCount="2">
    <brk id="25" max="16383" man="1"/>
    <brk id="4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zoomScaleNormal="100" zoomScaleSheetLayoutView="12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O29" sqref="O29"/>
    </sheetView>
  </sheetViews>
  <sheetFormatPr defaultRowHeight="15"/>
  <cols>
    <col min="1" max="1" width="33.7109375" style="995" customWidth="1"/>
    <col min="2" max="2" width="10.42578125" style="995" customWidth="1"/>
    <col min="3" max="3" width="9.5703125" style="995" customWidth="1"/>
    <col min="4" max="4" width="7.28515625" style="995" customWidth="1"/>
    <col min="5" max="5" width="7.85546875" style="995" customWidth="1"/>
    <col min="6" max="6" width="10.85546875" style="995" customWidth="1"/>
    <col min="7" max="7" width="9.42578125" style="995" customWidth="1"/>
    <col min="8" max="8" width="7.85546875" style="995" customWidth="1"/>
    <col min="9" max="9" width="8" style="995" customWidth="1"/>
    <col min="10" max="10" width="9.5703125" style="995" customWidth="1"/>
    <col min="11" max="11" width="12" style="995" customWidth="1"/>
    <col min="12" max="12" width="11.5703125" style="995" customWidth="1"/>
    <col min="13" max="13" width="8.28515625" customWidth="1"/>
  </cols>
  <sheetData>
    <row r="1" spans="1:12">
      <c r="A1" s="1643" t="s">
        <v>867</v>
      </c>
    </row>
    <row r="2" spans="1:12" ht="20.25" customHeight="1">
      <c r="A2" s="1637"/>
      <c r="B2" s="1637"/>
      <c r="C2" s="1637"/>
      <c r="D2" s="1637"/>
      <c r="E2" s="1637"/>
      <c r="F2" s="1637"/>
      <c r="G2" s="1637"/>
      <c r="H2" s="1637"/>
      <c r="I2" s="1637"/>
      <c r="J2" s="1637"/>
      <c r="K2" s="1637"/>
      <c r="L2" s="1637"/>
    </row>
    <row r="3" spans="1:12" ht="14.45" customHeight="1">
      <c r="A3" s="2292" t="s">
        <v>691</v>
      </c>
      <c r="B3" s="2295" t="s">
        <v>692</v>
      </c>
      <c r="C3" s="2298" t="s">
        <v>658</v>
      </c>
      <c r="D3" s="2299"/>
      <c r="E3" s="2299"/>
      <c r="F3" s="2299"/>
      <c r="G3" s="2299"/>
      <c r="H3" s="2299"/>
      <c r="I3" s="2299"/>
      <c r="J3" s="2299"/>
      <c r="K3" s="2299"/>
      <c r="L3" s="2300"/>
    </row>
    <row r="4" spans="1:12" ht="23.25" customHeight="1">
      <c r="A4" s="2293"/>
      <c r="B4" s="2305"/>
      <c r="C4" s="2295" t="s">
        <v>659</v>
      </c>
      <c r="D4" s="2314" t="s">
        <v>660</v>
      </c>
      <c r="E4" s="2315"/>
      <c r="F4" s="2295" t="s">
        <v>661</v>
      </c>
      <c r="G4" s="2295" t="s">
        <v>662</v>
      </c>
      <c r="H4" s="2295" t="s">
        <v>663</v>
      </c>
      <c r="I4" s="2295" t="s">
        <v>664</v>
      </c>
      <c r="J4" s="2295" t="s">
        <v>665</v>
      </c>
      <c r="K4" s="2307" t="s">
        <v>666</v>
      </c>
      <c r="L4" s="2307" t="s">
        <v>667</v>
      </c>
    </row>
    <row r="5" spans="1:12" ht="60.75" customHeight="1">
      <c r="A5" s="2294"/>
      <c r="B5" s="2312"/>
      <c r="C5" s="2312"/>
      <c r="D5" s="960" t="s">
        <v>668</v>
      </c>
      <c r="E5" s="960" t="s">
        <v>669</v>
      </c>
      <c r="F5" s="2312"/>
      <c r="G5" s="2312"/>
      <c r="H5" s="2312"/>
      <c r="I5" s="2312"/>
      <c r="J5" s="2312"/>
      <c r="K5" s="2308"/>
      <c r="L5" s="2308"/>
    </row>
    <row r="6" spans="1:12">
      <c r="A6" s="1000" t="s">
        <v>670</v>
      </c>
      <c r="B6" s="962">
        <v>391142</v>
      </c>
      <c r="C6" s="963">
        <v>41905</v>
      </c>
      <c r="D6" s="963">
        <v>116</v>
      </c>
      <c r="E6" s="963">
        <v>382</v>
      </c>
      <c r="F6" s="963">
        <v>33370</v>
      </c>
      <c r="G6" s="963">
        <v>83223</v>
      </c>
      <c r="H6" s="963">
        <v>20318</v>
      </c>
      <c r="I6" s="964">
        <v>155012</v>
      </c>
      <c r="J6" s="963">
        <v>31913</v>
      </c>
      <c r="K6" s="963">
        <v>6319</v>
      </c>
      <c r="L6" s="965">
        <v>19082</v>
      </c>
    </row>
    <row r="7" spans="1:12" ht="15" customHeight="1">
      <c r="A7" s="967" t="s">
        <v>671</v>
      </c>
      <c r="B7" s="968"/>
      <c r="C7" s="969"/>
      <c r="D7" s="969"/>
      <c r="E7" s="969"/>
      <c r="F7" s="969"/>
      <c r="G7" s="969"/>
      <c r="H7" s="969"/>
      <c r="I7" s="969"/>
      <c r="J7" s="969"/>
      <c r="K7" s="969"/>
      <c r="L7" s="970"/>
    </row>
    <row r="8" spans="1:12" ht="15" customHeight="1">
      <c r="A8" s="971" t="s">
        <v>672</v>
      </c>
      <c r="B8" s="972">
        <v>58584</v>
      </c>
      <c r="C8" s="973">
        <v>2134</v>
      </c>
      <c r="D8" s="973">
        <v>3</v>
      </c>
      <c r="E8" s="973">
        <v>15</v>
      </c>
      <c r="F8" s="973">
        <v>7738</v>
      </c>
      <c r="G8" s="973">
        <v>2670</v>
      </c>
      <c r="H8" s="973">
        <v>682</v>
      </c>
      <c r="I8" s="974">
        <v>29859</v>
      </c>
      <c r="J8" s="973">
        <v>1624</v>
      </c>
      <c r="K8" s="973">
        <v>405</v>
      </c>
      <c r="L8" s="975">
        <v>13472</v>
      </c>
    </row>
    <row r="9" spans="1:12" ht="15" customHeight="1">
      <c r="A9" s="976" t="s">
        <v>673</v>
      </c>
      <c r="B9" s="977">
        <v>172092</v>
      </c>
      <c r="C9" s="978">
        <v>14957</v>
      </c>
      <c r="D9" s="978">
        <v>40</v>
      </c>
      <c r="E9" s="978">
        <v>125</v>
      </c>
      <c r="F9" s="978">
        <v>7379</v>
      </c>
      <c r="G9" s="978">
        <v>28213</v>
      </c>
      <c r="H9" s="978">
        <v>7417</v>
      </c>
      <c r="I9" s="979">
        <v>76400</v>
      </c>
      <c r="J9" s="978">
        <v>13064</v>
      </c>
      <c r="K9" s="978">
        <v>2143</v>
      </c>
      <c r="L9" s="980">
        <v>22519</v>
      </c>
    </row>
    <row r="10" spans="1:12" ht="26.45" customHeight="1">
      <c r="A10" s="981" t="s">
        <v>674</v>
      </c>
      <c r="B10" s="977">
        <v>4139</v>
      </c>
      <c r="C10" s="978">
        <v>940</v>
      </c>
      <c r="D10" s="978">
        <v>5</v>
      </c>
      <c r="E10" s="978">
        <v>18</v>
      </c>
      <c r="F10" s="978">
        <v>368</v>
      </c>
      <c r="G10" s="978">
        <v>1305</v>
      </c>
      <c r="H10" s="978">
        <v>166</v>
      </c>
      <c r="I10" s="979">
        <v>981</v>
      </c>
      <c r="J10" s="978">
        <v>183</v>
      </c>
      <c r="K10" s="978">
        <v>50</v>
      </c>
      <c r="L10" s="980">
        <v>146</v>
      </c>
    </row>
    <row r="11" spans="1:12" ht="27" customHeight="1">
      <c r="A11" s="981" t="s">
        <v>675</v>
      </c>
      <c r="B11" s="977">
        <v>6963</v>
      </c>
      <c r="C11" s="978">
        <v>1545</v>
      </c>
      <c r="D11" s="978">
        <v>3</v>
      </c>
      <c r="E11" s="978">
        <v>10</v>
      </c>
      <c r="F11" s="978">
        <v>664</v>
      </c>
      <c r="G11" s="978">
        <v>2566</v>
      </c>
      <c r="H11" s="978">
        <v>329</v>
      </c>
      <c r="I11" s="979">
        <v>1191</v>
      </c>
      <c r="J11" s="978">
        <v>335</v>
      </c>
      <c r="K11" s="978">
        <v>93</v>
      </c>
      <c r="L11" s="980">
        <v>240</v>
      </c>
    </row>
    <row r="12" spans="1:12" ht="27.6" customHeight="1">
      <c r="A12" s="981" t="s">
        <v>676</v>
      </c>
      <c r="B12" s="977">
        <v>1770</v>
      </c>
      <c r="C12" s="978">
        <v>328</v>
      </c>
      <c r="D12" s="978">
        <v>1</v>
      </c>
      <c r="E12" s="978">
        <v>5</v>
      </c>
      <c r="F12" s="978">
        <v>157</v>
      </c>
      <c r="G12" s="978">
        <v>659</v>
      </c>
      <c r="H12" s="978">
        <v>170</v>
      </c>
      <c r="I12" s="979">
        <v>297</v>
      </c>
      <c r="J12" s="978">
        <v>86</v>
      </c>
      <c r="K12" s="978">
        <v>21</v>
      </c>
      <c r="L12" s="980">
        <v>52</v>
      </c>
    </row>
    <row r="13" spans="1:12" ht="15" customHeight="1">
      <c r="A13" s="981" t="s">
        <v>677</v>
      </c>
      <c r="B13" s="977">
        <v>660</v>
      </c>
      <c r="C13" s="978">
        <v>154</v>
      </c>
      <c r="D13" s="978">
        <v>2</v>
      </c>
      <c r="E13" s="978">
        <v>7</v>
      </c>
      <c r="F13" s="978">
        <v>93</v>
      </c>
      <c r="G13" s="978">
        <v>210</v>
      </c>
      <c r="H13" s="978">
        <v>30</v>
      </c>
      <c r="I13" s="979">
        <v>97</v>
      </c>
      <c r="J13" s="978">
        <v>31</v>
      </c>
      <c r="K13" s="978">
        <v>11</v>
      </c>
      <c r="L13" s="980">
        <v>34</v>
      </c>
    </row>
    <row r="14" spans="1:12" ht="27.95" customHeight="1">
      <c r="A14" s="981" t="s">
        <v>678</v>
      </c>
      <c r="B14" s="977">
        <v>1253</v>
      </c>
      <c r="C14" s="978">
        <v>285</v>
      </c>
      <c r="D14" s="978">
        <v>2</v>
      </c>
      <c r="E14" s="978">
        <v>11</v>
      </c>
      <c r="F14" s="978">
        <v>178</v>
      </c>
      <c r="G14" s="978">
        <v>314</v>
      </c>
      <c r="H14" s="978">
        <v>42</v>
      </c>
      <c r="I14" s="979">
        <v>259</v>
      </c>
      <c r="J14" s="978">
        <v>69</v>
      </c>
      <c r="K14" s="978">
        <v>25</v>
      </c>
      <c r="L14" s="980">
        <v>81</v>
      </c>
    </row>
    <row r="15" spans="1:12" ht="27.75" customHeight="1">
      <c r="A15" s="981" t="s">
        <v>679</v>
      </c>
      <c r="B15" s="977">
        <v>279638</v>
      </c>
      <c r="C15" s="978">
        <v>39996</v>
      </c>
      <c r="D15" s="978">
        <v>102</v>
      </c>
      <c r="E15" s="978">
        <v>268</v>
      </c>
      <c r="F15" s="978">
        <v>20499</v>
      </c>
      <c r="G15" s="978">
        <v>75189</v>
      </c>
      <c r="H15" s="978">
        <v>13462</v>
      </c>
      <c r="I15" s="979">
        <v>87124</v>
      </c>
      <c r="J15" s="978">
        <v>22796</v>
      </c>
      <c r="K15" s="978">
        <v>5567</v>
      </c>
      <c r="L15" s="980">
        <v>15005</v>
      </c>
    </row>
    <row r="16" spans="1:12" ht="12.95" customHeight="1">
      <c r="A16" s="982" t="s">
        <v>680</v>
      </c>
      <c r="B16" s="983"/>
      <c r="C16" s="984"/>
      <c r="D16" s="984"/>
      <c r="E16" s="984"/>
      <c r="F16" s="984"/>
      <c r="G16" s="984"/>
      <c r="H16" s="984"/>
      <c r="I16" s="985"/>
      <c r="J16" s="984"/>
      <c r="K16" s="984"/>
      <c r="L16" s="986"/>
    </row>
    <row r="17" spans="1:12" ht="27.6" customHeight="1">
      <c r="A17" s="987" t="s">
        <v>681</v>
      </c>
      <c r="B17" s="972">
        <v>3428</v>
      </c>
      <c r="C17" s="973">
        <v>634</v>
      </c>
      <c r="D17" s="973">
        <v>5</v>
      </c>
      <c r="E17" s="973">
        <v>15</v>
      </c>
      <c r="F17" s="973">
        <v>227</v>
      </c>
      <c r="G17" s="973">
        <v>748</v>
      </c>
      <c r="H17" s="973">
        <v>169</v>
      </c>
      <c r="I17" s="974">
        <v>1133</v>
      </c>
      <c r="J17" s="973">
        <v>296</v>
      </c>
      <c r="K17" s="973">
        <v>70</v>
      </c>
      <c r="L17" s="975">
        <v>151</v>
      </c>
    </row>
    <row r="18" spans="1:12" ht="15" customHeight="1">
      <c r="A18" s="988" t="s">
        <v>682</v>
      </c>
      <c r="B18" s="977">
        <v>17873</v>
      </c>
      <c r="C18" s="978">
        <v>2806</v>
      </c>
      <c r="D18" s="978">
        <v>5</v>
      </c>
      <c r="E18" s="978">
        <v>17</v>
      </c>
      <c r="F18" s="978">
        <v>1528</v>
      </c>
      <c r="G18" s="978">
        <v>4281</v>
      </c>
      <c r="H18" s="978">
        <v>738</v>
      </c>
      <c r="I18" s="979">
        <v>6050</v>
      </c>
      <c r="J18" s="978">
        <v>1405</v>
      </c>
      <c r="K18" s="978">
        <v>206</v>
      </c>
      <c r="L18" s="980">
        <v>859</v>
      </c>
    </row>
    <row r="19" spans="1:12" ht="15" customHeight="1">
      <c r="A19" s="988" t="s">
        <v>683</v>
      </c>
      <c r="B19" s="977">
        <v>23421</v>
      </c>
      <c r="C19" s="978">
        <v>2764</v>
      </c>
      <c r="D19" s="978">
        <v>14</v>
      </c>
      <c r="E19" s="978">
        <v>24</v>
      </c>
      <c r="F19" s="978">
        <v>1004</v>
      </c>
      <c r="G19" s="978">
        <v>6499</v>
      </c>
      <c r="H19" s="978">
        <v>1231</v>
      </c>
      <c r="I19" s="979">
        <v>7643</v>
      </c>
      <c r="J19" s="978">
        <v>2236</v>
      </c>
      <c r="K19" s="978">
        <v>592</v>
      </c>
      <c r="L19" s="980">
        <v>1452</v>
      </c>
    </row>
    <row r="20" spans="1:12" ht="15" customHeight="1">
      <c r="A20" s="988" t="s">
        <v>684</v>
      </c>
      <c r="B20" s="977">
        <v>16536</v>
      </c>
      <c r="C20" s="978">
        <v>1867</v>
      </c>
      <c r="D20" s="978">
        <v>2</v>
      </c>
      <c r="E20" s="978">
        <v>11</v>
      </c>
      <c r="F20" s="978">
        <v>1196</v>
      </c>
      <c r="G20" s="978">
        <v>2980</v>
      </c>
      <c r="H20" s="978">
        <v>610</v>
      </c>
      <c r="I20" s="979">
        <v>5008</v>
      </c>
      <c r="J20" s="978">
        <v>2681</v>
      </c>
      <c r="K20" s="978">
        <v>1165</v>
      </c>
      <c r="L20" s="980">
        <v>1029</v>
      </c>
    </row>
    <row r="21" spans="1:12" ht="15" customHeight="1">
      <c r="A21" s="976" t="s">
        <v>685</v>
      </c>
      <c r="B21" s="977">
        <v>47932</v>
      </c>
      <c r="C21" s="978">
        <v>8225</v>
      </c>
      <c r="D21" s="978">
        <v>23</v>
      </c>
      <c r="E21" s="978">
        <v>52</v>
      </c>
      <c r="F21" s="978">
        <v>3643</v>
      </c>
      <c r="G21" s="978">
        <v>11912</v>
      </c>
      <c r="H21" s="978">
        <v>2204</v>
      </c>
      <c r="I21" s="979">
        <v>12660</v>
      </c>
      <c r="J21" s="978">
        <v>3774</v>
      </c>
      <c r="K21" s="978">
        <v>626</v>
      </c>
      <c r="L21" s="980">
        <v>4888</v>
      </c>
    </row>
    <row r="22" spans="1:12" ht="27" customHeight="1">
      <c r="A22" s="989" t="s">
        <v>686</v>
      </c>
      <c r="B22" s="977">
        <v>19044</v>
      </c>
      <c r="C22" s="978">
        <v>5074</v>
      </c>
      <c r="D22" s="978">
        <v>14</v>
      </c>
      <c r="E22" s="978">
        <v>34</v>
      </c>
      <c r="F22" s="978">
        <v>1823</v>
      </c>
      <c r="G22" s="978">
        <v>5981</v>
      </c>
      <c r="H22" s="978">
        <v>990</v>
      </c>
      <c r="I22" s="979">
        <v>3848</v>
      </c>
      <c r="J22" s="978">
        <v>800</v>
      </c>
      <c r="K22" s="978">
        <v>165</v>
      </c>
      <c r="L22" s="980">
        <v>363</v>
      </c>
    </row>
    <row r="23" spans="1:12" ht="26.1" customHeight="1">
      <c r="A23" s="976" t="s">
        <v>687</v>
      </c>
      <c r="B23" s="983">
        <v>-211200</v>
      </c>
      <c r="C23" s="984">
        <v>-27450</v>
      </c>
      <c r="D23" s="984">
        <v>-71</v>
      </c>
      <c r="E23" s="984">
        <v>-137</v>
      </c>
      <c r="F23" s="984">
        <v>-7970</v>
      </c>
      <c r="G23" s="984">
        <v>-41091</v>
      </c>
      <c r="H23" s="984">
        <v>-4863</v>
      </c>
      <c r="I23" s="985">
        <v>-57541</v>
      </c>
      <c r="J23" s="984">
        <v>-12062</v>
      </c>
      <c r="K23" s="984">
        <v>-3135</v>
      </c>
      <c r="L23" s="986">
        <v>-57088</v>
      </c>
    </row>
    <row r="24" spans="1:12" ht="15" customHeight="1">
      <c r="A24" s="990" t="s">
        <v>688</v>
      </c>
      <c r="B24" s="991">
        <v>29311</v>
      </c>
      <c r="C24" s="992">
        <v>791</v>
      </c>
      <c r="D24" s="992">
        <v>6</v>
      </c>
      <c r="E24" s="992">
        <v>8</v>
      </c>
      <c r="F24" s="992">
        <v>621</v>
      </c>
      <c r="G24" s="992">
        <v>1276</v>
      </c>
      <c r="H24" s="992">
        <v>679</v>
      </c>
      <c r="I24" s="993">
        <v>3685</v>
      </c>
      <c r="J24" s="992">
        <v>2013</v>
      </c>
      <c r="K24" s="992">
        <v>513</v>
      </c>
      <c r="L24" s="994">
        <v>19733</v>
      </c>
    </row>
    <row r="25" spans="1:12" s="1004" customFormat="1" ht="15" customHeight="1">
      <c r="A25" s="1001"/>
      <c r="B25" s="1002"/>
      <c r="C25" s="1002"/>
      <c r="D25" s="1002"/>
      <c r="E25" s="1002"/>
      <c r="F25" s="1002"/>
      <c r="G25" s="1002"/>
      <c r="H25" s="1002"/>
      <c r="I25" s="1003"/>
      <c r="J25" s="1002"/>
      <c r="K25" s="1002"/>
      <c r="L25" s="1002"/>
    </row>
    <row r="26" spans="1:12" s="1004" customFormat="1">
      <c r="A26" s="2313"/>
      <c r="B26" s="2313"/>
      <c r="C26" s="2313"/>
      <c r="D26" s="2313"/>
      <c r="E26" s="2313"/>
      <c r="F26" s="2313"/>
      <c r="G26" s="2313"/>
      <c r="H26" s="2313"/>
      <c r="I26" s="2313"/>
      <c r="J26" s="2313"/>
      <c r="K26" s="2313"/>
      <c r="L26" s="2313"/>
    </row>
    <row r="27" spans="1:12" s="1004" customFormat="1">
      <c r="A27" s="1005"/>
      <c r="B27" s="1006"/>
      <c r="C27" s="1006"/>
      <c r="D27" s="1006"/>
      <c r="E27" s="1006"/>
      <c r="F27" s="1006"/>
      <c r="G27" s="1006"/>
      <c r="H27" s="1006"/>
      <c r="I27" s="1006"/>
      <c r="J27" s="1006"/>
      <c r="K27" s="1006"/>
      <c r="L27" s="1006"/>
    </row>
    <row r="28" spans="1:12" s="1004" customFormat="1" ht="15" customHeight="1">
      <c r="A28" s="1007"/>
      <c r="B28" s="1008"/>
      <c r="C28" s="1009"/>
      <c r="D28" s="1009"/>
      <c r="E28" s="1009"/>
      <c r="F28" s="1009"/>
      <c r="G28" s="1009"/>
      <c r="H28" s="1009"/>
      <c r="I28" s="1009"/>
      <c r="J28" s="1009"/>
      <c r="K28" s="1009"/>
      <c r="L28" s="1009"/>
    </row>
    <row r="29" spans="1:12" s="1004" customFormat="1" ht="15" customHeight="1">
      <c r="A29" s="1010"/>
      <c r="B29" s="1002"/>
      <c r="C29" s="1002"/>
      <c r="D29" s="1002"/>
      <c r="E29" s="1002"/>
      <c r="F29" s="1002"/>
      <c r="G29" s="1002"/>
      <c r="H29" s="1002"/>
      <c r="I29" s="1002"/>
      <c r="J29" s="1002"/>
      <c r="K29" s="1002"/>
      <c r="L29" s="1002"/>
    </row>
    <row r="30" spans="1:12" s="1004" customFormat="1" ht="15" customHeight="1">
      <c r="A30" s="1010"/>
      <c r="B30" s="1002"/>
      <c r="C30" s="1002"/>
      <c r="D30" s="1002"/>
      <c r="E30" s="1002"/>
      <c r="F30" s="1002"/>
      <c r="G30" s="1002"/>
      <c r="H30" s="1002"/>
      <c r="I30" s="1002"/>
      <c r="J30" s="1002"/>
      <c r="K30" s="1002"/>
      <c r="L30" s="1002"/>
    </row>
    <row r="31" spans="1:12">
      <c r="A31"/>
      <c r="B31" s="1002"/>
      <c r="C31" s="1002"/>
      <c r="D31" s="1002"/>
      <c r="E31" s="1002"/>
      <c r="F31" s="1002"/>
      <c r="G31" s="1002"/>
      <c r="H31" s="1002"/>
      <c r="I31" s="1002"/>
      <c r="J31" s="1002"/>
      <c r="K31" s="1002"/>
      <c r="L31" s="1002"/>
    </row>
    <row r="32" spans="1:12">
      <c r="A32"/>
      <c r="B32" s="1002"/>
      <c r="C32" s="1002"/>
      <c r="D32" s="1002"/>
      <c r="E32" s="1002"/>
      <c r="F32" s="1002"/>
      <c r="G32" s="1002"/>
      <c r="H32" s="1002"/>
      <c r="I32" s="1002"/>
      <c r="J32" s="1002"/>
      <c r="K32" s="1002"/>
      <c r="L32" s="1002"/>
    </row>
    <row r="33" spans="1:12">
      <c r="A33"/>
      <c r="B33" s="1002"/>
      <c r="C33" s="1002"/>
      <c r="D33" s="1002"/>
      <c r="E33" s="1002"/>
      <c r="F33" s="1002"/>
      <c r="G33" s="1002"/>
      <c r="H33" s="1002"/>
      <c r="I33" s="1002"/>
      <c r="J33" s="1002"/>
      <c r="K33" s="1002"/>
      <c r="L33" s="1002"/>
    </row>
    <row r="34" spans="1:12">
      <c r="A34"/>
      <c r="B34" s="1002"/>
      <c r="C34" s="1002"/>
      <c r="D34" s="1002"/>
      <c r="E34" s="1002"/>
      <c r="F34" s="1002"/>
      <c r="G34" s="1002"/>
      <c r="H34" s="1002"/>
      <c r="I34" s="1002"/>
      <c r="J34" s="1002"/>
      <c r="K34" s="1002"/>
      <c r="L34" s="1002"/>
    </row>
    <row r="35" spans="1:12">
      <c r="A35"/>
      <c r="B35" s="1002"/>
      <c r="C35" s="1002"/>
      <c r="D35" s="1002"/>
      <c r="E35" s="1002"/>
      <c r="F35" s="1002"/>
      <c r="G35" s="1002"/>
      <c r="H35" s="1002"/>
      <c r="I35" s="1002"/>
      <c r="J35" s="1002"/>
      <c r="K35" s="1002"/>
      <c r="L35" s="1002"/>
    </row>
    <row r="36" spans="1:12">
      <c r="A36"/>
      <c r="B36" s="1002"/>
      <c r="C36" s="1002"/>
      <c r="D36" s="1002"/>
      <c r="E36" s="1002"/>
      <c r="F36" s="1002"/>
      <c r="G36" s="1002"/>
      <c r="H36" s="1002"/>
      <c r="I36" s="1002"/>
      <c r="J36" s="1002"/>
      <c r="K36" s="1002"/>
      <c r="L36" s="1002"/>
    </row>
    <row r="37" spans="1:12">
      <c r="A37"/>
      <c r="B37" s="1002"/>
      <c r="C37" s="1002"/>
      <c r="D37" s="1002"/>
      <c r="E37" s="1002"/>
      <c r="F37" s="1002"/>
      <c r="G37" s="1002"/>
      <c r="H37" s="1002"/>
      <c r="I37" s="1002"/>
      <c r="J37" s="1002"/>
      <c r="K37" s="1002"/>
      <c r="L37" s="1002"/>
    </row>
    <row r="38" spans="1:12">
      <c r="A38"/>
      <c r="B38" s="1002"/>
      <c r="C38" s="1002"/>
      <c r="D38" s="1002"/>
      <c r="E38" s="1002"/>
      <c r="F38" s="1002"/>
      <c r="G38" s="1002"/>
      <c r="H38" s="1002"/>
      <c r="I38" s="1002"/>
      <c r="J38" s="1002"/>
      <c r="K38" s="1002"/>
      <c r="L38" s="1002"/>
    </row>
    <row r="39" spans="1:12">
      <c r="A39"/>
      <c r="B39" s="1002"/>
      <c r="C39" s="1002"/>
      <c r="D39" s="1002"/>
      <c r="E39" s="1002"/>
      <c r="F39" s="1002"/>
      <c r="G39" s="1002"/>
      <c r="H39" s="1002"/>
      <c r="I39" s="1002"/>
      <c r="J39" s="1002"/>
      <c r="K39" s="1002"/>
      <c r="L39" s="1002"/>
    </row>
    <row r="40" spans="1:12">
      <c r="A40"/>
      <c r="B40" s="1002"/>
      <c r="C40" s="1002"/>
      <c r="D40" s="1002"/>
      <c r="E40" s="1002"/>
      <c r="F40" s="1002"/>
      <c r="G40" s="1002"/>
      <c r="H40" s="1002"/>
      <c r="I40" s="1002"/>
      <c r="J40" s="1002"/>
      <c r="K40" s="1002"/>
      <c r="L40" s="1002"/>
    </row>
    <row r="41" spans="1:12">
      <c r="A41"/>
      <c r="B41" s="1002"/>
      <c r="C41" s="1002"/>
      <c r="D41" s="1002"/>
      <c r="E41" s="1002"/>
      <c r="F41" s="1002"/>
      <c r="G41" s="1002"/>
      <c r="H41" s="1002"/>
      <c r="I41" s="1002"/>
      <c r="J41" s="1002"/>
      <c r="K41" s="1002"/>
      <c r="L41" s="1002"/>
    </row>
    <row r="42" spans="1:12">
      <c r="A42"/>
      <c r="B42" s="1002"/>
      <c r="C42" s="1002"/>
      <c r="D42" s="1002"/>
      <c r="E42" s="1002"/>
      <c r="F42" s="1002"/>
      <c r="G42" s="1002"/>
      <c r="H42" s="1002"/>
      <c r="I42" s="1002"/>
      <c r="J42" s="1002"/>
      <c r="K42" s="1002"/>
      <c r="L42" s="1002"/>
    </row>
    <row r="43" spans="1:12">
      <c r="A43"/>
      <c r="B43" s="1002"/>
      <c r="C43" s="1002"/>
      <c r="D43" s="1002"/>
      <c r="E43" s="1002"/>
      <c r="F43" s="1002"/>
      <c r="G43" s="1002"/>
      <c r="H43" s="1002"/>
      <c r="I43" s="1002"/>
      <c r="J43" s="1002"/>
      <c r="K43" s="1002"/>
      <c r="L43" s="1002"/>
    </row>
    <row r="44" spans="1:12">
      <c r="A44"/>
      <c r="B44" s="1002"/>
      <c r="C44" s="1002"/>
      <c r="D44" s="1002"/>
      <c r="E44" s="1002"/>
      <c r="F44" s="1002"/>
      <c r="G44" s="1002"/>
      <c r="H44" s="1002"/>
      <c r="I44" s="1002"/>
      <c r="J44" s="1002"/>
      <c r="K44" s="1002"/>
      <c r="L44" s="1002"/>
    </row>
    <row r="45" spans="1:12">
      <c r="B45" s="1002"/>
      <c r="C45" s="1002"/>
      <c r="D45" s="1002"/>
      <c r="E45" s="1002"/>
      <c r="F45" s="1002"/>
      <c r="G45" s="1002"/>
      <c r="H45" s="1002"/>
      <c r="I45" s="1002"/>
      <c r="J45" s="1002"/>
      <c r="K45" s="1002"/>
      <c r="L45" s="1002"/>
    </row>
    <row r="46" spans="1:12">
      <c r="B46" s="1002"/>
      <c r="C46" s="1002"/>
      <c r="D46" s="1002"/>
      <c r="E46" s="1002"/>
      <c r="F46" s="1002"/>
      <c r="G46" s="1002"/>
      <c r="H46" s="1002"/>
      <c r="I46" s="1002"/>
      <c r="J46" s="1002"/>
      <c r="K46" s="1002"/>
      <c r="L46" s="1002"/>
    </row>
    <row r="47" spans="1:12">
      <c r="B47" s="1002"/>
      <c r="C47" s="1002"/>
      <c r="D47" s="1002"/>
      <c r="E47" s="1002"/>
      <c r="F47" s="1002"/>
      <c r="G47" s="1002"/>
      <c r="H47" s="1002"/>
      <c r="I47" s="1002"/>
      <c r="J47" s="1002"/>
      <c r="K47" s="1002"/>
      <c r="L47" s="1002"/>
    </row>
    <row r="48" spans="1:12">
      <c r="B48" s="1002"/>
      <c r="C48" s="1002"/>
      <c r="D48" s="1002"/>
      <c r="E48" s="1002"/>
      <c r="F48" s="1002"/>
      <c r="G48" s="1002"/>
      <c r="H48" s="1002"/>
      <c r="I48" s="1002"/>
      <c r="J48" s="1002"/>
      <c r="K48" s="1002"/>
      <c r="L48" s="1002"/>
    </row>
  </sheetData>
  <mergeCells count="13">
    <mergeCell ref="J4:J5"/>
    <mergeCell ref="K4:K5"/>
    <mergeCell ref="L4:L5"/>
    <mergeCell ref="A26:L26"/>
    <mergeCell ref="A3:A5"/>
    <mergeCell ref="B3:B5"/>
    <mergeCell ref="C3:L3"/>
    <mergeCell ref="C4:C5"/>
    <mergeCell ref="D4:E4"/>
    <mergeCell ref="F4:F5"/>
    <mergeCell ref="G4:G5"/>
    <mergeCell ref="H4:H5"/>
    <mergeCell ref="I4:I5"/>
  </mergeCells>
  <hyperlinks>
    <hyperlink ref="A1" location="Содержание!A59" display="Содержание"/>
  </hyperlinks>
  <printOptions horizontalCentered="1" verticalCentered="1"/>
  <pageMargins left="0.39370078740157483" right="0.39370078740157483" top="0.74803149606299213" bottom="0.6692913385826772" header="0.39370078740157483" footer="0.31496062992125984"/>
  <pageSetup paperSize="9" firstPageNumber="127" orientation="landscape" useFirstPageNumber="1" r:id="rId1"/>
  <headerFooter>
    <oddHeader>&amp;C&amp;9&amp;P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1"/>
  <sheetViews>
    <sheetView zoomScaleNormal="100" workbookViewId="0">
      <pane ySplit="11" topLeftCell="A12" activePane="bottomLeft" state="frozen"/>
      <selection activeCell="D141" sqref="D141"/>
      <selection pane="bottomLeft" activeCell="A26" sqref="A26"/>
    </sheetView>
  </sheetViews>
  <sheetFormatPr defaultRowHeight="15"/>
  <cols>
    <col min="1" max="1" width="37.28515625" style="8" customWidth="1"/>
    <col min="2" max="2" width="15.28515625" style="7" customWidth="1"/>
    <col min="3" max="3" width="11.42578125" style="7" customWidth="1"/>
    <col min="4" max="4" width="14.42578125" style="7" customWidth="1"/>
    <col min="5" max="5" width="12" style="7" customWidth="1"/>
    <col min="6" max="6" width="11.7109375" style="7" customWidth="1"/>
    <col min="7" max="7" width="11.5703125" style="7" customWidth="1"/>
    <col min="8" max="8" width="11.28515625" style="7" customWidth="1"/>
    <col min="9" max="9" width="14.5703125" style="7" customWidth="1"/>
    <col min="10" max="10" width="6.28515625" style="7" customWidth="1"/>
    <col min="11" max="256" width="9.140625" style="7"/>
    <col min="257" max="257" width="39.5703125" style="7" customWidth="1"/>
    <col min="258" max="258" width="12.5703125" style="7" customWidth="1"/>
    <col min="259" max="259" width="11.42578125" style="7" customWidth="1"/>
    <col min="260" max="260" width="14.42578125" style="7" customWidth="1"/>
    <col min="261" max="261" width="12" style="7" customWidth="1"/>
    <col min="262" max="262" width="11.7109375" style="7" customWidth="1"/>
    <col min="263" max="263" width="11.5703125" style="7" customWidth="1"/>
    <col min="264" max="264" width="11.28515625" style="7" customWidth="1"/>
    <col min="265" max="265" width="14.5703125" style="7" customWidth="1"/>
    <col min="266" max="266" width="6.28515625" style="7" customWidth="1"/>
    <col min="267" max="512" width="9.140625" style="7"/>
    <col min="513" max="513" width="39.5703125" style="7" customWidth="1"/>
    <col min="514" max="514" width="12.5703125" style="7" customWidth="1"/>
    <col min="515" max="515" width="11.42578125" style="7" customWidth="1"/>
    <col min="516" max="516" width="14.42578125" style="7" customWidth="1"/>
    <col min="517" max="517" width="12" style="7" customWidth="1"/>
    <col min="518" max="518" width="11.7109375" style="7" customWidth="1"/>
    <col min="519" max="519" width="11.5703125" style="7" customWidth="1"/>
    <col min="520" max="520" width="11.28515625" style="7" customWidth="1"/>
    <col min="521" max="521" width="14.5703125" style="7" customWidth="1"/>
    <col min="522" max="522" width="6.28515625" style="7" customWidth="1"/>
    <col min="523" max="768" width="9.140625" style="7"/>
    <col min="769" max="769" width="39.5703125" style="7" customWidth="1"/>
    <col min="770" max="770" width="12.5703125" style="7" customWidth="1"/>
    <col min="771" max="771" width="11.42578125" style="7" customWidth="1"/>
    <col min="772" max="772" width="14.42578125" style="7" customWidth="1"/>
    <col min="773" max="773" width="12" style="7" customWidth="1"/>
    <col min="774" max="774" width="11.7109375" style="7" customWidth="1"/>
    <col min="775" max="775" width="11.5703125" style="7" customWidth="1"/>
    <col min="776" max="776" width="11.28515625" style="7" customWidth="1"/>
    <col min="777" max="777" width="14.5703125" style="7" customWidth="1"/>
    <col min="778" max="778" width="6.28515625" style="7" customWidth="1"/>
    <col min="779" max="1024" width="9.140625" style="7"/>
    <col min="1025" max="1025" width="39.5703125" style="7" customWidth="1"/>
    <col min="1026" max="1026" width="12.5703125" style="7" customWidth="1"/>
    <col min="1027" max="1027" width="11.42578125" style="7" customWidth="1"/>
    <col min="1028" max="1028" width="14.42578125" style="7" customWidth="1"/>
    <col min="1029" max="1029" width="12" style="7" customWidth="1"/>
    <col min="1030" max="1030" width="11.7109375" style="7" customWidth="1"/>
    <col min="1031" max="1031" width="11.5703125" style="7" customWidth="1"/>
    <col min="1032" max="1032" width="11.28515625" style="7" customWidth="1"/>
    <col min="1033" max="1033" width="14.5703125" style="7" customWidth="1"/>
    <col min="1034" max="1034" width="6.28515625" style="7" customWidth="1"/>
    <col min="1035" max="1280" width="9.140625" style="7"/>
    <col min="1281" max="1281" width="39.5703125" style="7" customWidth="1"/>
    <col min="1282" max="1282" width="12.5703125" style="7" customWidth="1"/>
    <col min="1283" max="1283" width="11.42578125" style="7" customWidth="1"/>
    <col min="1284" max="1284" width="14.42578125" style="7" customWidth="1"/>
    <col min="1285" max="1285" width="12" style="7" customWidth="1"/>
    <col min="1286" max="1286" width="11.7109375" style="7" customWidth="1"/>
    <col min="1287" max="1287" width="11.5703125" style="7" customWidth="1"/>
    <col min="1288" max="1288" width="11.28515625" style="7" customWidth="1"/>
    <col min="1289" max="1289" width="14.5703125" style="7" customWidth="1"/>
    <col min="1290" max="1290" width="6.28515625" style="7" customWidth="1"/>
    <col min="1291" max="1536" width="9.140625" style="7"/>
    <col min="1537" max="1537" width="39.5703125" style="7" customWidth="1"/>
    <col min="1538" max="1538" width="12.5703125" style="7" customWidth="1"/>
    <col min="1539" max="1539" width="11.42578125" style="7" customWidth="1"/>
    <col min="1540" max="1540" width="14.42578125" style="7" customWidth="1"/>
    <col min="1541" max="1541" width="12" style="7" customWidth="1"/>
    <col min="1542" max="1542" width="11.7109375" style="7" customWidth="1"/>
    <col min="1543" max="1543" width="11.5703125" style="7" customWidth="1"/>
    <col min="1544" max="1544" width="11.28515625" style="7" customWidth="1"/>
    <col min="1545" max="1545" width="14.5703125" style="7" customWidth="1"/>
    <col min="1546" max="1546" width="6.28515625" style="7" customWidth="1"/>
    <col min="1547" max="1792" width="9.140625" style="7"/>
    <col min="1793" max="1793" width="39.5703125" style="7" customWidth="1"/>
    <col min="1794" max="1794" width="12.5703125" style="7" customWidth="1"/>
    <col min="1795" max="1795" width="11.42578125" style="7" customWidth="1"/>
    <col min="1796" max="1796" width="14.42578125" style="7" customWidth="1"/>
    <col min="1797" max="1797" width="12" style="7" customWidth="1"/>
    <col min="1798" max="1798" width="11.7109375" style="7" customWidth="1"/>
    <col min="1799" max="1799" width="11.5703125" style="7" customWidth="1"/>
    <col min="1800" max="1800" width="11.28515625" style="7" customWidth="1"/>
    <col min="1801" max="1801" width="14.5703125" style="7" customWidth="1"/>
    <col min="1802" max="1802" width="6.28515625" style="7" customWidth="1"/>
    <col min="1803" max="2048" width="9.140625" style="7"/>
    <col min="2049" max="2049" width="39.5703125" style="7" customWidth="1"/>
    <col min="2050" max="2050" width="12.5703125" style="7" customWidth="1"/>
    <col min="2051" max="2051" width="11.42578125" style="7" customWidth="1"/>
    <col min="2052" max="2052" width="14.42578125" style="7" customWidth="1"/>
    <col min="2053" max="2053" width="12" style="7" customWidth="1"/>
    <col min="2054" max="2054" width="11.7109375" style="7" customWidth="1"/>
    <col min="2055" max="2055" width="11.5703125" style="7" customWidth="1"/>
    <col min="2056" max="2056" width="11.28515625" style="7" customWidth="1"/>
    <col min="2057" max="2057" width="14.5703125" style="7" customWidth="1"/>
    <col min="2058" max="2058" width="6.28515625" style="7" customWidth="1"/>
    <col min="2059" max="2304" width="9.140625" style="7"/>
    <col min="2305" max="2305" width="39.5703125" style="7" customWidth="1"/>
    <col min="2306" max="2306" width="12.5703125" style="7" customWidth="1"/>
    <col min="2307" max="2307" width="11.42578125" style="7" customWidth="1"/>
    <col min="2308" max="2308" width="14.42578125" style="7" customWidth="1"/>
    <col min="2309" max="2309" width="12" style="7" customWidth="1"/>
    <col min="2310" max="2310" width="11.7109375" style="7" customWidth="1"/>
    <col min="2311" max="2311" width="11.5703125" style="7" customWidth="1"/>
    <col min="2312" max="2312" width="11.28515625" style="7" customWidth="1"/>
    <col min="2313" max="2313" width="14.5703125" style="7" customWidth="1"/>
    <col min="2314" max="2314" width="6.28515625" style="7" customWidth="1"/>
    <col min="2315" max="2560" width="9.140625" style="7"/>
    <col min="2561" max="2561" width="39.5703125" style="7" customWidth="1"/>
    <col min="2562" max="2562" width="12.5703125" style="7" customWidth="1"/>
    <col min="2563" max="2563" width="11.42578125" style="7" customWidth="1"/>
    <col min="2564" max="2564" width="14.42578125" style="7" customWidth="1"/>
    <col min="2565" max="2565" width="12" style="7" customWidth="1"/>
    <col min="2566" max="2566" width="11.7109375" style="7" customWidth="1"/>
    <col min="2567" max="2567" width="11.5703125" style="7" customWidth="1"/>
    <col min="2568" max="2568" width="11.28515625" style="7" customWidth="1"/>
    <col min="2569" max="2569" width="14.5703125" style="7" customWidth="1"/>
    <col min="2570" max="2570" width="6.28515625" style="7" customWidth="1"/>
    <col min="2571" max="2816" width="9.140625" style="7"/>
    <col min="2817" max="2817" width="39.5703125" style="7" customWidth="1"/>
    <col min="2818" max="2818" width="12.5703125" style="7" customWidth="1"/>
    <col min="2819" max="2819" width="11.42578125" style="7" customWidth="1"/>
    <col min="2820" max="2820" width="14.42578125" style="7" customWidth="1"/>
    <col min="2821" max="2821" width="12" style="7" customWidth="1"/>
    <col min="2822" max="2822" width="11.7109375" style="7" customWidth="1"/>
    <col min="2823" max="2823" width="11.5703125" style="7" customWidth="1"/>
    <col min="2824" max="2824" width="11.28515625" style="7" customWidth="1"/>
    <col min="2825" max="2825" width="14.5703125" style="7" customWidth="1"/>
    <col min="2826" max="2826" width="6.28515625" style="7" customWidth="1"/>
    <col min="2827" max="3072" width="9.140625" style="7"/>
    <col min="3073" max="3073" width="39.5703125" style="7" customWidth="1"/>
    <col min="3074" max="3074" width="12.5703125" style="7" customWidth="1"/>
    <col min="3075" max="3075" width="11.42578125" style="7" customWidth="1"/>
    <col min="3076" max="3076" width="14.42578125" style="7" customWidth="1"/>
    <col min="3077" max="3077" width="12" style="7" customWidth="1"/>
    <col min="3078" max="3078" width="11.7109375" style="7" customWidth="1"/>
    <col min="3079" max="3079" width="11.5703125" style="7" customWidth="1"/>
    <col min="3080" max="3080" width="11.28515625" style="7" customWidth="1"/>
    <col min="3081" max="3081" width="14.5703125" style="7" customWidth="1"/>
    <col min="3082" max="3082" width="6.28515625" style="7" customWidth="1"/>
    <col min="3083" max="3328" width="9.140625" style="7"/>
    <col min="3329" max="3329" width="39.5703125" style="7" customWidth="1"/>
    <col min="3330" max="3330" width="12.5703125" style="7" customWidth="1"/>
    <col min="3331" max="3331" width="11.42578125" style="7" customWidth="1"/>
    <col min="3332" max="3332" width="14.42578125" style="7" customWidth="1"/>
    <col min="3333" max="3333" width="12" style="7" customWidth="1"/>
    <col min="3334" max="3334" width="11.7109375" style="7" customWidth="1"/>
    <col min="3335" max="3335" width="11.5703125" style="7" customWidth="1"/>
    <col min="3336" max="3336" width="11.28515625" style="7" customWidth="1"/>
    <col min="3337" max="3337" width="14.5703125" style="7" customWidth="1"/>
    <col min="3338" max="3338" width="6.28515625" style="7" customWidth="1"/>
    <col min="3339" max="3584" width="9.140625" style="7"/>
    <col min="3585" max="3585" width="39.5703125" style="7" customWidth="1"/>
    <col min="3586" max="3586" width="12.5703125" style="7" customWidth="1"/>
    <col min="3587" max="3587" width="11.42578125" style="7" customWidth="1"/>
    <col min="3588" max="3588" width="14.42578125" style="7" customWidth="1"/>
    <col min="3589" max="3589" width="12" style="7" customWidth="1"/>
    <col min="3590" max="3590" width="11.7109375" style="7" customWidth="1"/>
    <col min="3591" max="3591" width="11.5703125" style="7" customWidth="1"/>
    <col min="3592" max="3592" width="11.28515625" style="7" customWidth="1"/>
    <col min="3593" max="3593" width="14.5703125" style="7" customWidth="1"/>
    <col min="3594" max="3594" width="6.28515625" style="7" customWidth="1"/>
    <col min="3595" max="3840" width="9.140625" style="7"/>
    <col min="3841" max="3841" width="39.5703125" style="7" customWidth="1"/>
    <col min="3842" max="3842" width="12.5703125" style="7" customWidth="1"/>
    <col min="3843" max="3843" width="11.42578125" style="7" customWidth="1"/>
    <col min="3844" max="3844" width="14.42578125" style="7" customWidth="1"/>
    <col min="3845" max="3845" width="12" style="7" customWidth="1"/>
    <col min="3846" max="3846" width="11.7109375" style="7" customWidth="1"/>
    <col min="3847" max="3847" width="11.5703125" style="7" customWidth="1"/>
    <col min="3848" max="3848" width="11.28515625" style="7" customWidth="1"/>
    <col min="3849" max="3849" width="14.5703125" style="7" customWidth="1"/>
    <col min="3850" max="3850" width="6.28515625" style="7" customWidth="1"/>
    <col min="3851" max="4096" width="9.140625" style="7"/>
    <col min="4097" max="4097" width="39.5703125" style="7" customWidth="1"/>
    <col min="4098" max="4098" width="12.5703125" style="7" customWidth="1"/>
    <col min="4099" max="4099" width="11.42578125" style="7" customWidth="1"/>
    <col min="4100" max="4100" width="14.42578125" style="7" customWidth="1"/>
    <col min="4101" max="4101" width="12" style="7" customWidth="1"/>
    <col min="4102" max="4102" width="11.7109375" style="7" customWidth="1"/>
    <col min="4103" max="4103" width="11.5703125" style="7" customWidth="1"/>
    <col min="4104" max="4104" width="11.28515625" style="7" customWidth="1"/>
    <col min="4105" max="4105" width="14.5703125" style="7" customWidth="1"/>
    <col min="4106" max="4106" width="6.28515625" style="7" customWidth="1"/>
    <col min="4107" max="4352" width="9.140625" style="7"/>
    <col min="4353" max="4353" width="39.5703125" style="7" customWidth="1"/>
    <col min="4354" max="4354" width="12.5703125" style="7" customWidth="1"/>
    <col min="4355" max="4355" width="11.42578125" style="7" customWidth="1"/>
    <col min="4356" max="4356" width="14.42578125" style="7" customWidth="1"/>
    <col min="4357" max="4357" width="12" style="7" customWidth="1"/>
    <col min="4358" max="4358" width="11.7109375" style="7" customWidth="1"/>
    <col min="4359" max="4359" width="11.5703125" style="7" customWidth="1"/>
    <col min="4360" max="4360" width="11.28515625" style="7" customWidth="1"/>
    <col min="4361" max="4361" width="14.5703125" style="7" customWidth="1"/>
    <col min="4362" max="4362" width="6.28515625" style="7" customWidth="1"/>
    <col min="4363" max="4608" width="9.140625" style="7"/>
    <col min="4609" max="4609" width="39.5703125" style="7" customWidth="1"/>
    <col min="4610" max="4610" width="12.5703125" style="7" customWidth="1"/>
    <col min="4611" max="4611" width="11.42578125" style="7" customWidth="1"/>
    <col min="4612" max="4612" width="14.42578125" style="7" customWidth="1"/>
    <col min="4613" max="4613" width="12" style="7" customWidth="1"/>
    <col min="4614" max="4614" width="11.7109375" style="7" customWidth="1"/>
    <col min="4615" max="4615" width="11.5703125" style="7" customWidth="1"/>
    <col min="4616" max="4616" width="11.28515625" style="7" customWidth="1"/>
    <col min="4617" max="4617" width="14.5703125" style="7" customWidth="1"/>
    <col min="4618" max="4618" width="6.28515625" style="7" customWidth="1"/>
    <col min="4619" max="4864" width="9.140625" style="7"/>
    <col min="4865" max="4865" width="39.5703125" style="7" customWidth="1"/>
    <col min="4866" max="4866" width="12.5703125" style="7" customWidth="1"/>
    <col min="4867" max="4867" width="11.42578125" style="7" customWidth="1"/>
    <col min="4868" max="4868" width="14.42578125" style="7" customWidth="1"/>
    <col min="4869" max="4869" width="12" style="7" customWidth="1"/>
    <col min="4870" max="4870" width="11.7109375" style="7" customWidth="1"/>
    <col min="4871" max="4871" width="11.5703125" style="7" customWidth="1"/>
    <col min="4872" max="4872" width="11.28515625" style="7" customWidth="1"/>
    <col min="4873" max="4873" width="14.5703125" style="7" customWidth="1"/>
    <col min="4874" max="4874" width="6.28515625" style="7" customWidth="1"/>
    <col min="4875" max="5120" width="9.140625" style="7"/>
    <col min="5121" max="5121" width="39.5703125" style="7" customWidth="1"/>
    <col min="5122" max="5122" width="12.5703125" style="7" customWidth="1"/>
    <col min="5123" max="5123" width="11.42578125" style="7" customWidth="1"/>
    <col min="5124" max="5124" width="14.42578125" style="7" customWidth="1"/>
    <col min="5125" max="5125" width="12" style="7" customWidth="1"/>
    <col min="5126" max="5126" width="11.7109375" style="7" customWidth="1"/>
    <col min="5127" max="5127" width="11.5703125" style="7" customWidth="1"/>
    <col min="5128" max="5128" width="11.28515625" style="7" customWidth="1"/>
    <col min="5129" max="5129" width="14.5703125" style="7" customWidth="1"/>
    <col min="5130" max="5130" width="6.28515625" style="7" customWidth="1"/>
    <col min="5131" max="5376" width="9.140625" style="7"/>
    <col min="5377" max="5377" width="39.5703125" style="7" customWidth="1"/>
    <col min="5378" max="5378" width="12.5703125" style="7" customWidth="1"/>
    <col min="5379" max="5379" width="11.42578125" style="7" customWidth="1"/>
    <col min="5380" max="5380" width="14.42578125" style="7" customWidth="1"/>
    <col min="5381" max="5381" width="12" style="7" customWidth="1"/>
    <col min="5382" max="5382" width="11.7109375" style="7" customWidth="1"/>
    <col min="5383" max="5383" width="11.5703125" style="7" customWidth="1"/>
    <col min="5384" max="5384" width="11.28515625" style="7" customWidth="1"/>
    <col min="5385" max="5385" width="14.5703125" style="7" customWidth="1"/>
    <col min="5386" max="5386" width="6.28515625" style="7" customWidth="1"/>
    <col min="5387" max="5632" width="9.140625" style="7"/>
    <col min="5633" max="5633" width="39.5703125" style="7" customWidth="1"/>
    <col min="5634" max="5634" width="12.5703125" style="7" customWidth="1"/>
    <col min="5635" max="5635" width="11.42578125" style="7" customWidth="1"/>
    <col min="5636" max="5636" width="14.42578125" style="7" customWidth="1"/>
    <col min="5637" max="5637" width="12" style="7" customWidth="1"/>
    <col min="5638" max="5638" width="11.7109375" style="7" customWidth="1"/>
    <col min="5639" max="5639" width="11.5703125" style="7" customWidth="1"/>
    <col min="5640" max="5640" width="11.28515625" style="7" customWidth="1"/>
    <col min="5641" max="5641" width="14.5703125" style="7" customWidth="1"/>
    <col min="5642" max="5642" width="6.28515625" style="7" customWidth="1"/>
    <col min="5643" max="5888" width="9.140625" style="7"/>
    <col min="5889" max="5889" width="39.5703125" style="7" customWidth="1"/>
    <col min="5890" max="5890" width="12.5703125" style="7" customWidth="1"/>
    <col min="5891" max="5891" width="11.42578125" style="7" customWidth="1"/>
    <col min="5892" max="5892" width="14.42578125" style="7" customWidth="1"/>
    <col min="5893" max="5893" width="12" style="7" customWidth="1"/>
    <col min="5894" max="5894" width="11.7109375" style="7" customWidth="1"/>
    <col min="5895" max="5895" width="11.5703125" style="7" customWidth="1"/>
    <col min="5896" max="5896" width="11.28515625" style="7" customWidth="1"/>
    <col min="5897" max="5897" width="14.5703125" style="7" customWidth="1"/>
    <col min="5898" max="5898" width="6.28515625" style="7" customWidth="1"/>
    <col min="5899" max="6144" width="9.140625" style="7"/>
    <col min="6145" max="6145" width="39.5703125" style="7" customWidth="1"/>
    <col min="6146" max="6146" width="12.5703125" style="7" customWidth="1"/>
    <col min="6147" max="6147" width="11.42578125" style="7" customWidth="1"/>
    <col min="6148" max="6148" width="14.42578125" style="7" customWidth="1"/>
    <col min="6149" max="6149" width="12" style="7" customWidth="1"/>
    <col min="6150" max="6150" width="11.7109375" style="7" customWidth="1"/>
    <col min="6151" max="6151" width="11.5703125" style="7" customWidth="1"/>
    <col min="6152" max="6152" width="11.28515625" style="7" customWidth="1"/>
    <col min="6153" max="6153" width="14.5703125" style="7" customWidth="1"/>
    <col min="6154" max="6154" width="6.28515625" style="7" customWidth="1"/>
    <col min="6155" max="6400" width="9.140625" style="7"/>
    <col min="6401" max="6401" width="39.5703125" style="7" customWidth="1"/>
    <col min="6402" max="6402" width="12.5703125" style="7" customWidth="1"/>
    <col min="6403" max="6403" width="11.42578125" style="7" customWidth="1"/>
    <col min="6404" max="6404" width="14.42578125" style="7" customWidth="1"/>
    <col min="6405" max="6405" width="12" style="7" customWidth="1"/>
    <col min="6406" max="6406" width="11.7109375" style="7" customWidth="1"/>
    <col min="6407" max="6407" width="11.5703125" style="7" customWidth="1"/>
    <col min="6408" max="6408" width="11.28515625" style="7" customWidth="1"/>
    <col min="6409" max="6409" width="14.5703125" style="7" customWidth="1"/>
    <col min="6410" max="6410" width="6.28515625" style="7" customWidth="1"/>
    <col min="6411" max="6656" width="9.140625" style="7"/>
    <col min="6657" max="6657" width="39.5703125" style="7" customWidth="1"/>
    <col min="6658" max="6658" width="12.5703125" style="7" customWidth="1"/>
    <col min="6659" max="6659" width="11.42578125" style="7" customWidth="1"/>
    <col min="6660" max="6660" width="14.42578125" style="7" customWidth="1"/>
    <col min="6661" max="6661" width="12" style="7" customWidth="1"/>
    <col min="6662" max="6662" width="11.7109375" style="7" customWidth="1"/>
    <col min="6663" max="6663" width="11.5703125" style="7" customWidth="1"/>
    <col min="6664" max="6664" width="11.28515625" style="7" customWidth="1"/>
    <col min="6665" max="6665" width="14.5703125" style="7" customWidth="1"/>
    <col min="6666" max="6666" width="6.28515625" style="7" customWidth="1"/>
    <col min="6667" max="6912" width="9.140625" style="7"/>
    <col min="6913" max="6913" width="39.5703125" style="7" customWidth="1"/>
    <col min="6914" max="6914" width="12.5703125" style="7" customWidth="1"/>
    <col min="6915" max="6915" width="11.42578125" style="7" customWidth="1"/>
    <col min="6916" max="6916" width="14.42578125" style="7" customWidth="1"/>
    <col min="6917" max="6917" width="12" style="7" customWidth="1"/>
    <col min="6918" max="6918" width="11.7109375" style="7" customWidth="1"/>
    <col min="6919" max="6919" width="11.5703125" style="7" customWidth="1"/>
    <col min="6920" max="6920" width="11.28515625" style="7" customWidth="1"/>
    <col min="6921" max="6921" width="14.5703125" style="7" customWidth="1"/>
    <col min="6922" max="6922" width="6.28515625" style="7" customWidth="1"/>
    <col min="6923" max="7168" width="9.140625" style="7"/>
    <col min="7169" max="7169" width="39.5703125" style="7" customWidth="1"/>
    <col min="7170" max="7170" width="12.5703125" style="7" customWidth="1"/>
    <col min="7171" max="7171" width="11.42578125" style="7" customWidth="1"/>
    <col min="7172" max="7172" width="14.42578125" style="7" customWidth="1"/>
    <col min="7173" max="7173" width="12" style="7" customWidth="1"/>
    <col min="7174" max="7174" width="11.7109375" style="7" customWidth="1"/>
    <col min="7175" max="7175" width="11.5703125" style="7" customWidth="1"/>
    <col min="7176" max="7176" width="11.28515625" style="7" customWidth="1"/>
    <col min="7177" max="7177" width="14.5703125" style="7" customWidth="1"/>
    <col min="7178" max="7178" width="6.28515625" style="7" customWidth="1"/>
    <col min="7179" max="7424" width="9.140625" style="7"/>
    <col min="7425" max="7425" width="39.5703125" style="7" customWidth="1"/>
    <col min="7426" max="7426" width="12.5703125" style="7" customWidth="1"/>
    <col min="7427" max="7427" width="11.42578125" style="7" customWidth="1"/>
    <col min="7428" max="7428" width="14.42578125" style="7" customWidth="1"/>
    <col min="7429" max="7429" width="12" style="7" customWidth="1"/>
    <col min="7430" max="7430" width="11.7109375" style="7" customWidth="1"/>
    <col min="7431" max="7431" width="11.5703125" style="7" customWidth="1"/>
    <col min="7432" max="7432" width="11.28515625" style="7" customWidth="1"/>
    <col min="7433" max="7433" width="14.5703125" style="7" customWidth="1"/>
    <col min="7434" max="7434" width="6.28515625" style="7" customWidth="1"/>
    <col min="7435" max="7680" width="9.140625" style="7"/>
    <col min="7681" max="7681" width="39.5703125" style="7" customWidth="1"/>
    <col min="7682" max="7682" width="12.5703125" style="7" customWidth="1"/>
    <col min="7683" max="7683" width="11.42578125" style="7" customWidth="1"/>
    <col min="7684" max="7684" width="14.42578125" style="7" customWidth="1"/>
    <col min="7685" max="7685" width="12" style="7" customWidth="1"/>
    <col min="7686" max="7686" width="11.7109375" style="7" customWidth="1"/>
    <col min="7687" max="7687" width="11.5703125" style="7" customWidth="1"/>
    <col min="7688" max="7688" width="11.28515625" style="7" customWidth="1"/>
    <col min="7689" max="7689" width="14.5703125" style="7" customWidth="1"/>
    <col min="7690" max="7690" width="6.28515625" style="7" customWidth="1"/>
    <col min="7691" max="7936" width="9.140625" style="7"/>
    <col min="7937" max="7937" width="39.5703125" style="7" customWidth="1"/>
    <col min="7938" max="7938" width="12.5703125" style="7" customWidth="1"/>
    <col min="7939" max="7939" width="11.42578125" style="7" customWidth="1"/>
    <col min="7940" max="7940" width="14.42578125" style="7" customWidth="1"/>
    <col min="7941" max="7941" width="12" style="7" customWidth="1"/>
    <col min="7942" max="7942" width="11.7109375" style="7" customWidth="1"/>
    <col min="7943" max="7943" width="11.5703125" style="7" customWidth="1"/>
    <col min="7944" max="7944" width="11.28515625" style="7" customWidth="1"/>
    <col min="7945" max="7945" width="14.5703125" style="7" customWidth="1"/>
    <col min="7946" max="7946" width="6.28515625" style="7" customWidth="1"/>
    <col min="7947" max="8192" width="9.140625" style="7"/>
    <col min="8193" max="8193" width="39.5703125" style="7" customWidth="1"/>
    <col min="8194" max="8194" width="12.5703125" style="7" customWidth="1"/>
    <col min="8195" max="8195" width="11.42578125" style="7" customWidth="1"/>
    <col min="8196" max="8196" width="14.42578125" style="7" customWidth="1"/>
    <col min="8197" max="8197" width="12" style="7" customWidth="1"/>
    <col min="8198" max="8198" width="11.7109375" style="7" customWidth="1"/>
    <col min="8199" max="8199" width="11.5703125" style="7" customWidth="1"/>
    <col min="8200" max="8200" width="11.28515625" style="7" customWidth="1"/>
    <col min="8201" max="8201" width="14.5703125" style="7" customWidth="1"/>
    <col min="8202" max="8202" width="6.28515625" style="7" customWidth="1"/>
    <col min="8203" max="8448" width="9.140625" style="7"/>
    <col min="8449" max="8449" width="39.5703125" style="7" customWidth="1"/>
    <col min="8450" max="8450" width="12.5703125" style="7" customWidth="1"/>
    <col min="8451" max="8451" width="11.42578125" style="7" customWidth="1"/>
    <col min="8452" max="8452" width="14.42578125" style="7" customWidth="1"/>
    <col min="8453" max="8453" width="12" style="7" customWidth="1"/>
    <col min="8454" max="8454" width="11.7109375" style="7" customWidth="1"/>
    <col min="8455" max="8455" width="11.5703125" style="7" customWidth="1"/>
    <col min="8456" max="8456" width="11.28515625" style="7" customWidth="1"/>
    <col min="8457" max="8457" width="14.5703125" style="7" customWidth="1"/>
    <col min="8458" max="8458" width="6.28515625" style="7" customWidth="1"/>
    <col min="8459" max="8704" width="9.140625" style="7"/>
    <col min="8705" max="8705" width="39.5703125" style="7" customWidth="1"/>
    <col min="8706" max="8706" width="12.5703125" style="7" customWidth="1"/>
    <col min="8707" max="8707" width="11.42578125" style="7" customWidth="1"/>
    <col min="8708" max="8708" width="14.42578125" style="7" customWidth="1"/>
    <col min="8709" max="8709" width="12" style="7" customWidth="1"/>
    <col min="8710" max="8710" width="11.7109375" style="7" customWidth="1"/>
    <col min="8711" max="8711" width="11.5703125" style="7" customWidth="1"/>
    <col min="8712" max="8712" width="11.28515625" style="7" customWidth="1"/>
    <col min="8713" max="8713" width="14.5703125" style="7" customWidth="1"/>
    <col min="8714" max="8714" width="6.28515625" style="7" customWidth="1"/>
    <col min="8715" max="8960" width="9.140625" style="7"/>
    <col min="8961" max="8961" width="39.5703125" style="7" customWidth="1"/>
    <col min="8962" max="8962" width="12.5703125" style="7" customWidth="1"/>
    <col min="8963" max="8963" width="11.42578125" style="7" customWidth="1"/>
    <col min="8964" max="8964" width="14.42578125" style="7" customWidth="1"/>
    <col min="8965" max="8965" width="12" style="7" customWidth="1"/>
    <col min="8966" max="8966" width="11.7109375" style="7" customWidth="1"/>
    <col min="8967" max="8967" width="11.5703125" style="7" customWidth="1"/>
    <col min="8968" max="8968" width="11.28515625" style="7" customWidth="1"/>
    <col min="8969" max="8969" width="14.5703125" style="7" customWidth="1"/>
    <col min="8970" max="8970" width="6.28515625" style="7" customWidth="1"/>
    <col min="8971" max="9216" width="9.140625" style="7"/>
    <col min="9217" max="9217" width="39.5703125" style="7" customWidth="1"/>
    <col min="9218" max="9218" width="12.5703125" style="7" customWidth="1"/>
    <col min="9219" max="9219" width="11.42578125" style="7" customWidth="1"/>
    <col min="9220" max="9220" width="14.42578125" style="7" customWidth="1"/>
    <col min="9221" max="9221" width="12" style="7" customWidth="1"/>
    <col min="9222" max="9222" width="11.7109375" style="7" customWidth="1"/>
    <col min="9223" max="9223" width="11.5703125" style="7" customWidth="1"/>
    <col min="9224" max="9224" width="11.28515625" style="7" customWidth="1"/>
    <col min="9225" max="9225" width="14.5703125" style="7" customWidth="1"/>
    <col min="9226" max="9226" width="6.28515625" style="7" customWidth="1"/>
    <col min="9227" max="9472" width="9.140625" style="7"/>
    <col min="9473" max="9473" width="39.5703125" style="7" customWidth="1"/>
    <col min="9474" max="9474" width="12.5703125" style="7" customWidth="1"/>
    <col min="9475" max="9475" width="11.42578125" style="7" customWidth="1"/>
    <col min="9476" max="9476" width="14.42578125" style="7" customWidth="1"/>
    <col min="9477" max="9477" width="12" style="7" customWidth="1"/>
    <col min="9478" max="9478" width="11.7109375" style="7" customWidth="1"/>
    <col min="9479" max="9479" width="11.5703125" style="7" customWidth="1"/>
    <col min="9480" max="9480" width="11.28515625" style="7" customWidth="1"/>
    <col min="9481" max="9481" width="14.5703125" style="7" customWidth="1"/>
    <col min="9482" max="9482" width="6.28515625" style="7" customWidth="1"/>
    <col min="9483" max="9728" width="9.140625" style="7"/>
    <col min="9729" max="9729" width="39.5703125" style="7" customWidth="1"/>
    <col min="9730" max="9730" width="12.5703125" style="7" customWidth="1"/>
    <col min="9731" max="9731" width="11.42578125" style="7" customWidth="1"/>
    <col min="9732" max="9732" width="14.42578125" style="7" customWidth="1"/>
    <col min="9733" max="9733" width="12" style="7" customWidth="1"/>
    <col min="9734" max="9734" width="11.7109375" style="7" customWidth="1"/>
    <col min="9735" max="9735" width="11.5703125" style="7" customWidth="1"/>
    <col min="9736" max="9736" width="11.28515625" style="7" customWidth="1"/>
    <col min="9737" max="9737" width="14.5703125" style="7" customWidth="1"/>
    <col min="9738" max="9738" width="6.28515625" style="7" customWidth="1"/>
    <col min="9739" max="9984" width="9.140625" style="7"/>
    <col min="9985" max="9985" width="39.5703125" style="7" customWidth="1"/>
    <col min="9986" max="9986" width="12.5703125" style="7" customWidth="1"/>
    <col min="9987" max="9987" width="11.42578125" style="7" customWidth="1"/>
    <col min="9988" max="9988" width="14.42578125" style="7" customWidth="1"/>
    <col min="9989" max="9989" width="12" style="7" customWidth="1"/>
    <col min="9990" max="9990" width="11.7109375" style="7" customWidth="1"/>
    <col min="9991" max="9991" width="11.5703125" style="7" customWidth="1"/>
    <col min="9992" max="9992" width="11.28515625" style="7" customWidth="1"/>
    <col min="9993" max="9993" width="14.5703125" style="7" customWidth="1"/>
    <col min="9994" max="9994" width="6.28515625" style="7" customWidth="1"/>
    <col min="9995" max="10240" width="9.140625" style="7"/>
    <col min="10241" max="10241" width="39.5703125" style="7" customWidth="1"/>
    <col min="10242" max="10242" width="12.5703125" style="7" customWidth="1"/>
    <col min="10243" max="10243" width="11.42578125" style="7" customWidth="1"/>
    <col min="10244" max="10244" width="14.42578125" style="7" customWidth="1"/>
    <col min="10245" max="10245" width="12" style="7" customWidth="1"/>
    <col min="10246" max="10246" width="11.7109375" style="7" customWidth="1"/>
    <col min="10247" max="10247" width="11.5703125" style="7" customWidth="1"/>
    <col min="10248" max="10248" width="11.28515625" style="7" customWidth="1"/>
    <col min="10249" max="10249" width="14.5703125" style="7" customWidth="1"/>
    <col min="10250" max="10250" width="6.28515625" style="7" customWidth="1"/>
    <col min="10251" max="10496" width="9.140625" style="7"/>
    <col min="10497" max="10497" width="39.5703125" style="7" customWidth="1"/>
    <col min="10498" max="10498" width="12.5703125" style="7" customWidth="1"/>
    <col min="10499" max="10499" width="11.42578125" style="7" customWidth="1"/>
    <col min="10500" max="10500" width="14.42578125" style="7" customWidth="1"/>
    <col min="10501" max="10501" width="12" style="7" customWidth="1"/>
    <col min="10502" max="10502" width="11.7109375" style="7" customWidth="1"/>
    <col min="10503" max="10503" width="11.5703125" style="7" customWidth="1"/>
    <col min="10504" max="10504" width="11.28515625" style="7" customWidth="1"/>
    <col min="10505" max="10505" width="14.5703125" style="7" customWidth="1"/>
    <col min="10506" max="10506" width="6.28515625" style="7" customWidth="1"/>
    <col min="10507" max="10752" width="9.140625" style="7"/>
    <col min="10753" max="10753" width="39.5703125" style="7" customWidth="1"/>
    <col min="10754" max="10754" width="12.5703125" style="7" customWidth="1"/>
    <col min="10755" max="10755" width="11.42578125" style="7" customWidth="1"/>
    <col min="10756" max="10756" width="14.42578125" style="7" customWidth="1"/>
    <col min="10757" max="10757" width="12" style="7" customWidth="1"/>
    <col min="10758" max="10758" width="11.7109375" style="7" customWidth="1"/>
    <col min="10759" max="10759" width="11.5703125" style="7" customWidth="1"/>
    <col min="10760" max="10760" width="11.28515625" style="7" customWidth="1"/>
    <col min="10761" max="10761" width="14.5703125" style="7" customWidth="1"/>
    <col min="10762" max="10762" width="6.28515625" style="7" customWidth="1"/>
    <col min="10763" max="11008" width="9.140625" style="7"/>
    <col min="11009" max="11009" width="39.5703125" style="7" customWidth="1"/>
    <col min="11010" max="11010" width="12.5703125" style="7" customWidth="1"/>
    <col min="11011" max="11011" width="11.42578125" style="7" customWidth="1"/>
    <col min="11012" max="11012" width="14.42578125" style="7" customWidth="1"/>
    <col min="11013" max="11013" width="12" style="7" customWidth="1"/>
    <col min="11014" max="11014" width="11.7109375" style="7" customWidth="1"/>
    <col min="11015" max="11015" width="11.5703125" style="7" customWidth="1"/>
    <col min="11016" max="11016" width="11.28515625" style="7" customWidth="1"/>
    <col min="11017" max="11017" width="14.5703125" style="7" customWidth="1"/>
    <col min="11018" max="11018" width="6.28515625" style="7" customWidth="1"/>
    <col min="11019" max="11264" width="9.140625" style="7"/>
    <col min="11265" max="11265" width="39.5703125" style="7" customWidth="1"/>
    <col min="11266" max="11266" width="12.5703125" style="7" customWidth="1"/>
    <col min="11267" max="11267" width="11.42578125" style="7" customWidth="1"/>
    <col min="11268" max="11268" width="14.42578125" style="7" customWidth="1"/>
    <col min="11269" max="11269" width="12" style="7" customWidth="1"/>
    <col min="11270" max="11270" width="11.7109375" style="7" customWidth="1"/>
    <col min="11271" max="11271" width="11.5703125" style="7" customWidth="1"/>
    <col min="11272" max="11272" width="11.28515625" style="7" customWidth="1"/>
    <col min="11273" max="11273" width="14.5703125" style="7" customWidth="1"/>
    <col min="11274" max="11274" width="6.28515625" style="7" customWidth="1"/>
    <col min="11275" max="11520" width="9.140625" style="7"/>
    <col min="11521" max="11521" width="39.5703125" style="7" customWidth="1"/>
    <col min="11522" max="11522" width="12.5703125" style="7" customWidth="1"/>
    <col min="11523" max="11523" width="11.42578125" style="7" customWidth="1"/>
    <col min="11524" max="11524" width="14.42578125" style="7" customWidth="1"/>
    <col min="11525" max="11525" width="12" style="7" customWidth="1"/>
    <col min="11526" max="11526" width="11.7109375" style="7" customWidth="1"/>
    <col min="11527" max="11527" width="11.5703125" style="7" customWidth="1"/>
    <col min="11528" max="11528" width="11.28515625" style="7" customWidth="1"/>
    <col min="11529" max="11529" width="14.5703125" style="7" customWidth="1"/>
    <col min="11530" max="11530" width="6.28515625" style="7" customWidth="1"/>
    <col min="11531" max="11776" width="9.140625" style="7"/>
    <col min="11777" max="11777" width="39.5703125" style="7" customWidth="1"/>
    <col min="11778" max="11778" width="12.5703125" style="7" customWidth="1"/>
    <col min="11779" max="11779" width="11.42578125" style="7" customWidth="1"/>
    <col min="11780" max="11780" width="14.42578125" style="7" customWidth="1"/>
    <col min="11781" max="11781" width="12" style="7" customWidth="1"/>
    <col min="11782" max="11782" width="11.7109375" style="7" customWidth="1"/>
    <col min="11783" max="11783" width="11.5703125" style="7" customWidth="1"/>
    <col min="11784" max="11784" width="11.28515625" style="7" customWidth="1"/>
    <col min="11785" max="11785" width="14.5703125" style="7" customWidth="1"/>
    <col min="11786" max="11786" width="6.28515625" style="7" customWidth="1"/>
    <col min="11787" max="12032" width="9.140625" style="7"/>
    <col min="12033" max="12033" width="39.5703125" style="7" customWidth="1"/>
    <col min="12034" max="12034" width="12.5703125" style="7" customWidth="1"/>
    <col min="12035" max="12035" width="11.42578125" style="7" customWidth="1"/>
    <col min="12036" max="12036" width="14.42578125" style="7" customWidth="1"/>
    <col min="12037" max="12037" width="12" style="7" customWidth="1"/>
    <col min="12038" max="12038" width="11.7109375" style="7" customWidth="1"/>
    <col min="12039" max="12039" width="11.5703125" style="7" customWidth="1"/>
    <col min="12040" max="12040" width="11.28515625" style="7" customWidth="1"/>
    <col min="12041" max="12041" width="14.5703125" style="7" customWidth="1"/>
    <col min="12042" max="12042" width="6.28515625" style="7" customWidth="1"/>
    <col min="12043" max="12288" width="9.140625" style="7"/>
    <col min="12289" max="12289" width="39.5703125" style="7" customWidth="1"/>
    <col min="12290" max="12290" width="12.5703125" style="7" customWidth="1"/>
    <col min="12291" max="12291" width="11.42578125" style="7" customWidth="1"/>
    <col min="12292" max="12292" width="14.42578125" style="7" customWidth="1"/>
    <col min="12293" max="12293" width="12" style="7" customWidth="1"/>
    <col min="12294" max="12294" width="11.7109375" style="7" customWidth="1"/>
    <col min="12295" max="12295" width="11.5703125" style="7" customWidth="1"/>
    <col min="12296" max="12296" width="11.28515625" style="7" customWidth="1"/>
    <col min="12297" max="12297" width="14.5703125" style="7" customWidth="1"/>
    <col min="12298" max="12298" width="6.28515625" style="7" customWidth="1"/>
    <col min="12299" max="12544" width="9.140625" style="7"/>
    <col min="12545" max="12545" width="39.5703125" style="7" customWidth="1"/>
    <col min="12546" max="12546" width="12.5703125" style="7" customWidth="1"/>
    <col min="12547" max="12547" width="11.42578125" style="7" customWidth="1"/>
    <col min="12548" max="12548" width="14.42578125" style="7" customWidth="1"/>
    <col min="12549" max="12549" width="12" style="7" customWidth="1"/>
    <col min="12550" max="12550" width="11.7109375" style="7" customWidth="1"/>
    <col min="12551" max="12551" width="11.5703125" style="7" customWidth="1"/>
    <col min="12552" max="12552" width="11.28515625" style="7" customWidth="1"/>
    <col min="12553" max="12553" width="14.5703125" style="7" customWidth="1"/>
    <col min="12554" max="12554" width="6.28515625" style="7" customWidth="1"/>
    <col min="12555" max="12800" width="9.140625" style="7"/>
    <col min="12801" max="12801" width="39.5703125" style="7" customWidth="1"/>
    <col min="12802" max="12802" width="12.5703125" style="7" customWidth="1"/>
    <col min="12803" max="12803" width="11.42578125" style="7" customWidth="1"/>
    <col min="12804" max="12804" width="14.42578125" style="7" customWidth="1"/>
    <col min="12805" max="12805" width="12" style="7" customWidth="1"/>
    <col min="12806" max="12806" width="11.7109375" style="7" customWidth="1"/>
    <col min="12807" max="12807" width="11.5703125" style="7" customWidth="1"/>
    <col min="12808" max="12808" width="11.28515625" style="7" customWidth="1"/>
    <col min="12809" max="12809" width="14.5703125" style="7" customWidth="1"/>
    <col min="12810" max="12810" width="6.28515625" style="7" customWidth="1"/>
    <col min="12811" max="13056" width="9.140625" style="7"/>
    <col min="13057" max="13057" width="39.5703125" style="7" customWidth="1"/>
    <col min="13058" max="13058" width="12.5703125" style="7" customWidth="1"/>
    <col min="13059" max="13059" width="11.42578125" style="7" customWidth="1"/>
    <col min="13060" max="13060" width="14.42578125" style="7" customWidth="1"/>
    <col min="13061" max="13061" width="12" style="7" customWidth="1"/>
    <col min="13062" max="13062" width="11.7109375" style="7" customWidth="1"/>
    <col min="13063" max="13063" width="11.5703125" style="7" customWidth="1"/>
    <col min="13064" max="13064" width="11.28515625" style="7" customWidth="1"/>
    <col min="13065" max="13065" width="14.5703125" style="7" customWidth="1"/>
    <col min="13066" max="13066" width="6.28515625" style="7" customWidth="1"/>
    <col min="13067" max="13312" width="9.140625" style="7"/>
    <col min="13313" max="13313" width="39.5703125" style="7" customWidth="1"/>
    <col min="13314" max="13314" width="12.5703125" style="7" customWidth="1"/>
    <col min="13315" max="13315" width="11.42578125" style="7" customWidth="1"/>
    <col min="13316" max="13316" width="14.42578125" style="7" customWidth="1"/>
    <col min="13317" max="13317" width="12" style="7" customWidth="1"/>
    <col min="13318" max="13318" width="11.7109375" style="7" customWidth="1"/>
    <col min="13319" max="13319" width="11.5703125" style="7" customWidth="1"/>
    <col min="13320" max="13320" width="11.28515625" style="7" customWidth="1"/>
    <col min="13321" max="13321" width="14.5703125" style="7" customWidth="1"/>
    <col min="13322" max="13322" width="6.28515625" style="7" customWidth="1"/>
    <col min="13323" max="13568" width="9.140625" style="7"/>
    <col min="13569" max="13569" width="39.5703125" style="7" customWidth="1"/>
    <col min="13570" max="13570" width="12.5703125" style="7" customWidth="1"/>
    <col min="13571" max="13571" width="11.42578125" style="7" customWidth="1"/>
    <col min="13572" max="13572" width="14.42578125" style="7" customWidth="1"/>
    <col min="13573" max="13573" width="12" style="7" customWidth="1"/>
    <col min="13574" max="13574" width="11.7109375" style="7" customWidth="1"/>
    <col min="13575" max="13575" width="11.5703125" style="7" customWidth="1"/>
    <col min="13576" max="13576" width="11.28515625" style="7" customWidth="1"/>
    <col min="13577" max="13577" width="14.5703125" style="7" customWidth="1"/>
    <col min="13578" max="13578" width="6.28515625" style="7" customWidth="1"/>
    <col min="13579" max="13824" width="9.140625" style="7"/>
    <col min="13825" max="13825" width="39.5703125" style="7" customWidth="1"/>
    <col min="13826" max="13826" width="12.5703125" style="7" customWidth="1"/>
    <col min="13827" max="13827" width="11.42578125" style="7" customWidth="1"/>
    <col min="13828" max="13828" width="14.42578125" style="7" customWidth="1"/>
    <col min="13829" max="13829" width="12" style="7" customWidth="1"/>
    <col min="13830" max="13830" width="11.7109375" style="7" customWidth="1"/>
    <col min="13831" max="13831" width="11.5703125" style="7" customWidth="1"/>
    <col min="13832" max="13832" width="11.28515625" style="7" customWidth="1"/>
    <col min="13833" max="13833" width="14.5703125" style="7" customWidth="1"/>
    <col min="13834" max="13834" width="6.28515625" style="7" customWidth="1"/>
    <col min="13835" max="14080" width="9.140625" style="7"/>
    <col min="14081" max="14081" width="39.5703125" style="7" customWidth="1"/>
    <col min="14082" max="14082" width="12.5703125" style="7" customWidth="1"/>
    <col min="14083" max="14083" width="11.42578125" style="7" customWidth="1"/>
    <col min="14084" max="14084" width="14.42578125" style="7" customWidth="1"/>
    <col min="14085" max="14085" width="12" style="7" customWidth="1"/>
    <col min="14086" max="14086" width="11.7109375" style="7" customWidth="1"/>
    <col min="14087" max="14087" width="11.5703125" style="7" customWidth="1"/>
    <col min="14088" max="14088" width="11.28515625" style="7" customWidth="1"/>
    <col min="14089" max="14089" width="14.5703125" style="7" customWidth="1"/>
    <col min="14090" max="14090" width="6.28515625" style="7" customWidth="1"/>
    <col min="14091" max="14336" width="9.140625" style="7"/>
    <col min="14337" max="14337" width="39.5703125" style="7" customWidth="1"/>
    <col min="14338" max="14338" width="12.5703125" style="7" customWidth="1"/>
    <col min="14339" max="14339" width="11.42578125" style="7" customWidth="1"/>
    <col min="14340" max="14340" width="14.42578125" style="7" customWidth="1"/>
    <col min="14341" max="14341" width="12" style="7" customWidth="1"/>
    <col min="14342" max="14342" width="11.7109375" style="7" customWidth="1"/>
    <col min="14343" max="14343" width="11.5703125" style="7" customWidth="1"/>
    <col min="14344" max="14344" width="11.28515625" style="7" customWidth="1"/>
    <col min="14345" max="14345" width="14.5703125" style="7" customWidth="1"/>
    <col min="14346" max="14346" width="6.28515625" style="7" customWidth="1"/>
    <col min="14347" max="14592" width="9.140625" style="7"/>
    <col min="14593" max="14593" width="39.5703125" style="7" customWidth="1"/>
    <col min="14594" max="14594" width="12.5703125" style="7" customWidth="1"/>
    <col min="14595" max="14595" width="11.42578125" style="7" customWidth="1"/>
    <col min="14596" max="14596" width="14.42578125" style="7" customWidth="1"/>
    <col min="14597" max="14597" width="12" style="7" customWidth="1"/>
    <col min="14598" max="14598" width="11.7109375" style="7" customWidth="1"/>
    <col min="14599" max="14599" width="11.5703125" style="7" customWidth="1"/>
    <col min="14600" max="14600" width="11.28515625" style="7" customWidth="1"/>
    <col min="14601" max="14601" width="14.5703125" style="7" customWidth="1"/>
    <col min="14602" max="14602" width="6.28515625" style="7" customWidth="1"/>
    <col min="14603" max="14848" width="9.140625" style="7"/>
    <col min="14849" max="14849" width="39.5703125" style="7" customWidth="1"/>
    <col min="14850" max="14850" width="12.5703125" style="7" customWidth="1"/>
    <col min="14851" max="14851" width="11.42578125" style="7" customWidth="1"/>
    <col min="14852" max="14852" width="14.42578125" style="7" customWidth="1"/>
    <col min="14853" max="14853" width="12" style="7" customWidth="1"/>
    <col min="14854" max="14854" width="11.7109375" style="7" customWidth="1"/>
    <col min="14855" max="14855" width="11.5703125" style="7" customWidth="1"/>
    <col min="14856" max="14856" width="11.28515625" style="7" customWidth="1"/>
    <col min="14857" max="14857" width="14.5703125" style="7" customWidth="1"/>
    <col min="14858" max="14858" width="6.28515625" style="7" customWidth="1"/>
    <col min="14859" max="15104" width="9.140625" style="7"/>
    <col min="15105" max="15105" width="39.5703125" style="7" customWidth="1"/>
    <col min="15106" max="15106" width="12.5703125" style="7" customWidth="1"/>
    <col min="15107" max="15107" width="11.42578125" style="7" customWidth="1"/>
    <col min="15108" max="15108" width="14.42578125" style="7" customWidth="1"/>
    <col min="15109" max="15109" width="12" style="7" customWidth="1"/>
    <col min="15110" max="15110" width="11.7109375" style="7" customWidth="1"/>
    <col min="15111" max="15111" width="11.5703125" style="7" customWidth="1"/>
    <col min="15112" max="15112" width="11.28515625" style="7" customWidth="1"/>
    <col min="15113" max="15113" width="14.5703125" style="7" customWidth="1"/>
    <col min="15114" max="15114" width="6.28515625" style="7" customWidth="1"/>
    <col min="15115" max="15360" width="9.140625" style="7"/>
    <col min="15361" max="15361" width="39.5703125" style="7" customWidth="1"/>
    <col min="15362" max="15362" width="12.5703125" style="7" customWidth="1"/>
    <col min="15363" max="15363" width="11.42578125" style="7" customWidth="1"/>
    <col min="15364" max="15364" width="14.42578125" style="7" customWidth="1"/>
    <col min="15365" max="15365" width="12" style="7" customWidth="1"/>
    <col min="15366" max="15366" width="11.7109375" style="7" customWidth="1"/>
    <col min="15367" max="15367" width="11.5703125" style="7" customWidth="1"/>
    <col min="15368" max="15368" width="11.28515625" style="7" customWidth="1"/>
    <col min="15369" max="15369" width="14.5703125" style="7" customWidth="1"/>
    <col min="15370" max="15370" width="6.28515625" style="7" customWidth="1"/>
    <col min="15371" max="15616" width="9.140625" style="7"/>
    <col min="15617" max="15617" width="39.5703125" style="7" customWidth="1"/>
    <col min="15618" max="15618" width="12.5703125" style="7" customWidth="1"/>
    <col min="15619" max="15619" width="11.42578125" style="7" customWidth="1"/>
    <col min="15620" max="15620" width="14.42578125" style="7" customWidth="1"/>
    <col min="15621" max="15621" width="12" style="7" customWidth="1"/>
    <col min="15622" max="15622" width="11.7109375" style="7" customWidth="1"/>
    <col min="15623" max="15623" width="11.5703125" style="7" customWidth="1"/>
    <col min="15624" max="15624" width="11.28515625" style="7" customWidth="1"/>
    <col min="15625" max="15625" width="14.5703125" style="7" customWidth="1"/>
    <col min="15626" max="15626" width="6.28515625" style="7" customWidth="1"/>
    <col min="15627" max="15872" width="9.140625" style="7"/>
    <col min="15873" max="15873" width="39.5703125" style="7" customWidth="1"/>
    <col min="15874" max="15874" width="12.5703125" style="7" customWidth="1"/>
    <col min="15875" max="15875" width="11.42578125" style="7" customWidth="1"/>
    <col min="15876" max="15876" width="14.42578125" style="7" customWidth="1"/>
    <col min="15877" max="15877" width="12" style="7" customWidth="1"/>
    <col min="15878" max="15878" width="11.7109375" style="7" customWidth="1"/>
    <col min="15879" max="15879" width="11.5703125" style="7" customWidth="1"/>
    <col min="15880" max="15880" width="11.28515625" style="7" customWidth="1"/>
    <col min="15881" max="15881" width="14.5703125" style="7" customWidth="1"/>
    <col min="15882" max="15882" width="6.28515625" style="7" customWidth="1"/>
    <col min="15883" max="16128" width="9.140625" style="7"/>
    <col min="16129" max="16129" width="39.5703125" style="7" customWidth="1"/>
    <col min="16130" max="16130" width="12.5703125" style="7" customWidth="1"/>
    <col min="16131" max="16131" width="11.42578125" style="7" customWidth="1"/>
    <col min="16132" max="16132" width="14.42578125" style="7" customWidth="1"/>
    <col min="16133" max="16133" width="12" style="7" customWidth="1"/>
    <col min="16134" max="16134" width="11.7109375" style="7" customWidth="1"/>
    <col min="16135" max="16135" width="11.5703125" style="7" customWidth="1"/>
    <col min="16136" max="16136" width="11.28515625" style="7" customWidth="1"/>
    <col min="16137" max="16137" width="14.5703125" style="7" customWidth="1"/>
    <col min="16138" max="16138" width="6.28515625" style="7" customWidth="1"/>
    <col min="16139" max="16384" width="9.140625" style="7"/>
  </cols>
  <sheetData>
    <row r="1" spans="1:28">
      <c r="A1" s="1643" t="s">
        <v>867</v>
      </c>
    </row>
    <row r="2" spans="1:28" ht="12.75">
      <c r="A2" s="1582"/>
    </row>
    <row r="3" spans="1:28" ht="15.75">
      <c r="A3" s="2080" t="s">
        <v>24</v>
      </c>
      <c r="B3" s="2081"/>
      <c r="C3" s="2081"/>
      <c r="D3" s="2081"/>
      <c r="E3" s="2081"/>
      <c r="F3" s="2081"/>
      <c r="G3" s="2081"/>
      <c r="H3" s="2081"/>
      <c r="I3" s="2081"/>
    </row>
    <row r="4" spans="1:28" ht="11.25" customHeight="1"/>
    <row r="5" spans="1:28" s="9" customFormat="1">
      <c r="A5" s="2082" t="s">
        <v>25</v>
      </c>
      <c r="B5" s="2082"/>
      <c r="C5" s="2082"/>
      <c r="D5" s="2082"/>
      <c r="E5" s="2082"/>
      <c r="F5" s="2082"/>
      <c r="G5" s="2082"/>
      <c r="H5" s="2082"/>
      <c r="I5" s="2082"/>
    </row>
    <row r="6" spans="1:28" s="9" customFormat="1">
      <c r="A6" s="2082" t="s">
        <v>975</v>
      </c>
      <c r="B6" s="2082"/>
      <c r="C6" s="2082"/>
      <c r="D6" s="2082"/>
      <c r="E6" s="2082"/>
      <c r="F6" s="2082"/>
      <c r="G6" s="2082"/>
      <c r="H6" s="2082"/>
      <c r="I6" s="2082"/>
    </row>
    <row r="7" spans="1:28" ht="12.75" customHeight="1">
      <c r="A7" s="10"/>
      <c r="B7" s="11"/>
      <c r="G7" s="11"/>
    </row>
    <row r="8" spans="1:28" s="11" customFormat="1" ht="13.5" customHeight="1">
      <c r="A8" s="2083" t="s">
        <v>26</v>
      </c>
      <c r="B8" s="2086" t="s">
        <v>27</v>
      </c>
      <c r="C8" s="2086" t="s">
        <v>267</v>
      </c>
      <c r="D8" s="2087"/>
      <c r="E8" s="2086" t="s">
        <v>28</v>
      </c>
      <c r="F8" s="2087"/>
      <c r="G8" s="2088" t="s">
        <v>29</v>
      </c>
      <c r="H8" s="2086" t="s">
        <v>30</v>
      </c>
      <c r="I8" s="2087"/>
      <c r="J8" s="12"/>
    </row>
    <row r="9" spans="1:28" s="11" customFormat="1" ht="14.25" customHeight="1">
      <c r="A9" s="2084"/>
      <c r="B9" s="2087"/>
      <c r="C9" s="2087"/>
      <c r="D9" s="2087"/>
      <c r="E9" s="2087"/>
      <c r="F9" s="2087"/>
      <c r="G9" s="2089"/>
      <c r="H9" s="2087"/>
      <c r="I9" s="2087"/>
      <c r="J9" s="12"/>
    </row>
    <row r="10" spans="1:28" s="11" customFormat="1" ht="15" customHeight="1">
      <c r="A10" s="2084"/>
      <c r="B10" s="2087"/>
      <c r="C10" s="2087"/>
      <c r="D10" s="2087"/>
      <c r="E10" s="2087"/>
      <c r="F10" s="2087"/>
      <c r="G10" s="2089"/>
      <c r="H10" s="2087"/>
      <c r="I10" s="2087"/>
      <c r="J10" s="7"/>
    </row>
    <row r="11" spans="1:28" s="11" customFormat="1" ht="56.65" customHeight="1">
      <c r="A11" s="2085"/>
      <c r="B11" s="2087"/>
      <c r="C11" s="13" t="s">
        <v>31</v>
      </c>
      <c r="D11" s="13" t="s">
        <v>32</v>
      </c>
      <c r="E11" s="14" t="s">
        <v>33</v>
      </c>
      <c r="F11" s="14" t="s">
        <v>34</v>
      </c>
      <c r="G11" s="2090"/>
      <c r="H11" s="13" t="s">
        <v>31</v>
      </c>
      <c r="I11" s="13" t="s">
        <v>32</v>
      </c>
      <c r="J11" s="7"/>
    </row>
    <row r="12" spans="1:28" s="15" customFormat="1" ht="18" customHeight="1">
      <c r="A12" s="1583" t="s">
        <v>35</v>
      </c>
      <c r="B12" s="1584">
        <v>17125.2</v>
      </c>
      <c r="C12" s="1585"/>
      <c r="D12" s="1586"/>
      <c r="E12" s="1584">
        <v>100</v>
      </c>
      <c r="F12" s="1587"/>
      <c r="G12" s="1584">
        <v>8.5</v>
      </c>
      <c r="H12" s="1585"/>
      <c r="I12" s="1586"/>
      <c r="N12" s="1751"/>
      <c r="O12" s="1751"/>
      <c r="P12" s="1751"/>
      <c r="T12" s="1751"/>
      <c r="U12" s="1751"/>
      <c r="V12" s="1751"/>
      <c r="W12" s="1751"/>
      <c r="X12" s="1751"/>
      <c r="Y12" s="1751"/>
      <c r="Z12" s="1751"/>
      <c r="AA12" s="1751"/>
      <c r="AB12" s="1751"/>
    </row>
    <row r="13" spans="1:28" ht="16.899999999999999" customHeight="1">
      <c r="A13" s="1588" t="s">
        <v>36</v>
      </c>
      <c r="B13" s="1589">
        <v>650.20000000000005</v>
      </c>
      <c r="C13" s="1590">
        <v>6</v>
      </c>
      <c r="D13" s="1591"/>
      <c r="E13" s="1592">
        <v>3.8</v>
      </c>
      <c r="F13" s="1589">
        <v>100</v>
      </c>
      <c r="G13" s="1589">
        <v>60.1</v>
      </c>
      <c r="H13" s="1590">
        <v>1</v>
      </c>
      <c r="I13" s="1591"/>
      <c r="N13" s="1751"/>
      <c r="O13" s="1751"/>
      <c r="P13" s="1751"/>
      <c r="T13" s="1751"/>
      <c r="U13" s="1751"/>
      <c r="V13" s="1751"/>
      <c r="W13" s="1751"/>
      <c r="X13" s="1751"/>
      <c r="Y13" s="1751"/>
      <c r="Z13" s="1751"/>
      <c r="AA13" s="1751"/>
      <c r="AB13" s="1751"/>
    </row>
    <row r="14" spans="1:28" ht="16.5" customHeight="1">
      <c r="A14" s="1593" t="s">
        <v>37</v>
      </c>
      <c r="B14" s="1594">
        <v>27.1</v>
      </c>
      <c r="C14" s="1595">
        <v>67</v>
      </c>
      <c r="D14" s="1596">
        <v>13</v>
      </c>
      <c r="E14" s="1594">
        <v>0.16</v>
      </c>
      <c r="F14" s="1594">
        <v>4.17</v>
      </c>
      <c r="G14" s="1594">
        <v>56.5</v>
      </c>
      <c r="H14" s="1595">
        <v>17</v>
      </c>
      <c r="I14" s="1597">
        <v>3</v>
      </c>
      <c r="N14" s="1751"/>
      <c r="O14" s="1751"/>
      <c r="P14" s="1751"/>
      <c r="T14" s="1751"/>
      <c r="U14" s="1751"/>
      <c r="V14" s="1751"/>
      <c r="W14" s="1751"/>
      <c r="X14" s="1751"/>
      <c r="Y14" s="1751"/>
      <c r="Z14" s="1751"/>
      <c r="AA14" s="1751"/>
      <c r="AB14" s="1751"/>
    </row>
    <row r="15" spans="1:28" ht="16.5" customHeight="1">
      <c r="A15" s="1593" t="s">
        <v>38</v>
      </c>
      <c r="B15" s="1594">
        <v>34.9</v>
      </c>
      <c r="C15" s="1595">
        <v>62</v>
      </c>
      <c r="D15" s="1596">
        <v>8</v>
      </c>
      <c r="E15" s="1594">
        <v>0.2</v>
      </c>
      <c r="F15" s="1594">
        <v>5.36</v>
      </c>
      <c r="G15" s="1594">
        <v>33.5</v>
      </c>
      <c r="H15" s="1595">
        <v>31</v>
      </c>
      <c r="I15" s="1597">
        <v>12</v>
      </c>
      <c r="N15" s="1751"/>
      <c r="O15" s="1751"/>
      <c r="P15" s="1751"/>
      <c r="T15" s="1751"/>
      <c r="U15" s="1751"/>
      <c r="V15" s="1751"/>
      <c r="W15" s="1751"/>
      <c r="X15" s="1751"/>
      <c r="Y15" s="1751"/>
      <c r="Z15" s="1751"/>
      <c r="AA15" s="1751"/>
      <c r="AB15" s="1751"/>
    </row>
    <row r="16" spans="1:28" ht="16.5" customHeight="1">
      <c r="A16" s="1593" t="s">
        <v>39</v>
      </c>
      <c r="B16" s="1594">
        <v>29.1</v>
      </c>
      <c r="C16" s="1595">
        <v>66</v>
      </c>
      <c r="D16" s="1596">
        <v>12</v>
      </c>
      <c r="E16" s="1594">
        <v>0.17</v>
      </c>
      <c r="F16" s="1594">
        <v>4.47</v>
      </c>
      <c r="G16" s="1594">
        <v>45.5</v>
      </c>
      <c r="H16" s="1595">
        <v>21</v>
      </c>
      <c r="I16" s="1597">
        <v>7</v>
      </c>
      <c r="N16" s="1751"/>
      <c r="O16" s="1751"/>
      <c r="P16" s="1751"/>
      <c r="T16" s="1751"/>
      <c r="U16" s="1751"/>
      <c r="V16" s="1751"/>
      <c r="W16" s="1751"/>
      <c r="X16" s="1751"/>
      <c r="Y16" s="1751"/>
      <c r="Z16" s="1751"/>
      <c r="AA16" s="1751"/>
      <c r="AB16" s="1751"/>
    </row>
    <row r="17" spans="1:28" ht="16.5" customHeight="1">
      <c r="A17" s="1593" t="s">
        <v>40</v>
      </c>
      <c r="B17" s="1594">
        <v>52.2</v>
      </c>
      <c r="C17" s="1595">
        <v>51</v>
      </c>
      <c r="D17" s="1596">
        <v>3</v>
      </c>
      <c r="E17" s="1594">
        <v>0.3</v>
      </c>
      <c r="F17" s="1594">
        <v>8.0299999999999994</v>
      </c>
      <c r="G17" s="1594">
        <v>43.8</v>
      </c>
      <c r="H17" s="1595">
        <v>22</v>
      </c>
      <c r="I17" s="1597">
        <v>8</v>
      </c>
      <c r="N17" s="1751"/>
      <c r="O17" s="1751"/>
      <c r="P17" s="1751"/>
      <c r="T17" s="1751"/>
      <c r="U17" s="1751"/>
      <c r="V17" s="1751"/>
      <c r="W17" s="1751"/>
      <c r="X17" s="1751"/>
      <c r="Y17" s="1751"/>
      <c r="Z17" s="1751"/>
      <c r="AA17" s="1751"/>
      <c r="AB17" s="1751"/>
    </row>
    <row r="18" spans="1:28" ht="16.5" customHeight="1">
      <c r="A18" s="1593" t="s">
        <v>41</v>
      </c>
      <c r="B18" s="1594">
        <v>21.4</v>
      </c>
      <c r="C18" s="1595">
        <v>74</v>
      </c>
      <c r="D18" s="1596">
        <v>17</v>
      </c>
      <c r="E18" s="1594">
        <v>0.13</v>
      </c>
      <c r="F18" s="1594">
        <v>3.3</v>
      </c>
      <c r="G18" s="1594">
        <v>45.6</v>
      </c>
      <c r="H18" s="1595">
        <v>20</v>
      </c>
      <c r="I18" s="1597">
        <v>6</v>
      </c>
      <c r="N18" s="1751"/>
      <c r="O18" s="1751"/>
      <c r="P18" s="1751"/>
      <c r="T18" s="1751"/>
      <c r="U18" s="1751"/>
      <c r="V18" s="1751"/>
      <c r="W18" s="1751"/>
      <c r="X18" s="1751"/>
      <c r="Y18" s="1751"/>
      <c r="Z18" s="1751"/>
      <c r="AA18" s="1751"/>
      <c r="AB18" s="1751"/>
    </row>
    <row r="19" spans="1:28" ht="16.5" customHeight="1">
      <c r="A19" s="1593" t="s">
        <v>42</v>
      </c>
      <c r="B19" s="1594">
        <v>29.8</v>
      </c>
      <c r="C19" s="1595">
        <v>65</v>
      </c>
      <c r="D19" s="1596">
        <v>11</v>
      </c>
      <c r="E19" s="1594">
        <v>0.17</v>
      </c>
      <c r="F19" s="1594">
        <v>4.58</v>
      </c>
      <c r="G19" s="1594">
        <v>34</v>
      </c>
      <c r="H19" s="1595">
        <v>29</v>
      </c>
      <c r="I19" s="1597">
        <v>10</v>
      </c>
      <c r="N19" s="1751"/>
      <c r="O19" s="1751"/>
      <c r="P19" s="1751"/>
      <c r="T19" s="1751"/>
      <c r="U19" s="1751"/>
      <c r="V19" s="1751"/>
      <c r="W19" s="1751"/>
      <c r="X19" s="1751"/>
      <c r="Y19" s="1751"/>
      <c r="Z19" s="1751"/>
      <c r="AA19" s="1751"/>
      <c r="AB19" s="1751"/>
    </row>
    <row r="20" spans="1:28" ht="16.5" customHeight="1">
      <c r="A20" s="1593" t="s">
        <v>43</v>
      </c>
      <c r="B20" s="1594">
        <v>60.2</v>
      </c>
      <c r="C20" s="1595">
        <v>47</v>
      </c>
      <c r="D20" s="1596">
        <v>2</v>
      </c>
      <c r="E20" s="1594">
        <v>0.35</v>
      </c>
      <c r="F20" s="1594">
        <v>9.26</v>
      </c>
      <c r="G20" s="1594">
        <v>10.3</v>
      </c>
      <c r="H20" s="1595">
        <v>58</v>
      </c>
      <c r="I20" s="1597">
        <v>18</v>
      </c>
      <c r="N20" s="1751"/>
      <c r="O20" s="1751"/>
      <c r="P20" s="1751"/>
      <c r="T20" s="1751"/>
      <c r="U20" s="1751"/>
      <c r="V20" s="1751"/>
      <c r="W20" s="1751"/>
      <c r="X20" s="1751"/>
      <c r="Y20" s="1751"/>
      <c r="Z20" s="1751"/>
      <c r="AA20" s="1751"/>
      <c r="AB20" s="1751"/>
    </row>
    <row r="21" spans="1:28" ht="16.5" customHeight="1">
      <c r="A21" s="1593" t="s">
        <v>44</v>
      </c>
      <c r="B21" s="1594">
        <v>30</v>
      </c>
      <c r="C21" s="1595">
        <v>64</v>
      </c>
      <c r="D21" s="1596">
        <v>10</v>
      </c>
      <c r="E21" s="1594">
        <v>0.18</v>
      </c>
      <c r="F21" s="1594">
        <v>4.6100000000000003</v>
      </c>
      <c r="G21" s="1594">
        <v>36.1</v>
      </c>
      <c r="H21" s="1595">
        <v>27</v>
      </c>
      <c r="I21" s="1597">
        <v>9</v>
      </c>
      <c r="N21" s="1751"/>
      <c r="O21" s="1751"/>
      <c r="P21" s="1751"/>
      <c r="T21" s="1751"/>
      <c r="U21" s="1751"/>
      <c r="V21" s="1751"/>
      <c r="W21" s="1751"/>
      <c r="X21" s="1751"/>
      <c r="Y21" s="1751"/>
      <c r="Z21" s="1751"/>
      <c r="AA21" s="1751"/>
      <c r="AB21" s="1751"/>
    </row>
    <row r="22" spans="1:28" ht="16.5" customHeight="1">
      <c r="A22" s="1593" t="s">
        <v>45</v>
      </c>
      <c r="B22" s="1594">
        <v>24</v>
      </c>
      <c r="C22" s="1595">
        <v>72</v>
      </c>
      <c r="D22" s="1596">
        <v>16</v>
      </c>
      <c r="E22" s="1594">
        <v>0.14000000000000001</v>
      </c>
      <c r="F22" s="1594">
        <v>3.7</v>
      </c>
      <c r="G22" s="1594">
        <v>46.3</v>
      </c>
      <c r="H22" s="1595">
        <v>19</v>
      </c>
      <c r="I22" s="1597">
        <v>5</v>
      </c>
      <c r="N22" s="1751"/>
      <c r="O22" s="1751"/>
      <c r="P22" s="1751"/>
      <c r="T22" s="1751"/>
      <c r="U22" s="1751"/>
      <c r="V22" s="1751"/>
      <c r="W22" s="1751"/>
      <c r="X22" s="1751"/>
      <c r="Y22" s="1751"/>
      <c r="Z22" s="1751"/>
      <c r="AA22" s="1751"/>
      <c r="AB22" s="1751"/>
    </row>
    <row r="23" spans="1:28" ht="16.5" customHeight="1">
      <c r="A23" s="1593" t="s">
        <v>46</v>
      </c>
      <c r="B23" s="1594">
        <v>44.3</v>
      </c>
      <c r="C23" s="1595">
        <v>55</v>
      </c>
      <c r="D23" s="1596">
        <v>5</v>
      </c>
      <c r="E23" s="1594">
        <v>0.26</v>
      </c>
      <c r="F23" s="1594">
        <v>6.82</v>
      </c>
      <c r="G23" s="1594">
        <v>175.3</v>
      </c>
      <c r="H23" s="1595">
        <v>4</v>
      </c>
      <c r="I23" s="1597">
        <v>2</v>
      </c>
      <c r="N23" s="1751"/>
      <c r="O23" s="1751"/>
      <c r="P23" s="1751"/>
      <c r="T23" s="1751"/>
      <c r="U23" s="1751"/>
      <c r="V23" s="1751"/>
      <c r="W23" s="1751"/>
      <c r="X23" s="1751"/>
      <c r="Y23" s="1751"/>
      <c r="Z23" s="1751"/>
      <c r="AA23" s="1751"/>
      <c r="AB23" s="1751"/>
    </row>
    <row r="24" spans="1:28" ht="16.5" customHeight="1">
      <c r="A24" s="1593" t="s">
        <v>47</v>
      </c>
      <c r="B24" s="1594">
        <v>24.7</v>
      </c>
      <c r="C24" s="1595">
        <v>71</v>
      </c>
      <c r="D24" s="1596">
        <v>15</v>
      </c>
      <c r="E24" s="1594">
        <v>0.14000000000000001</v>
      </c>
      <c r="F24" s="1594">
        <v>3.79</v>
      </c>
      <c r="G24" s="1594">
        <v>29</v>
      </c>
      <c r="H24" s="1595">
        <v>36</v>
      </c>
      <c r="I24" s="1597">
        <v>13</v>
      </c>
      <c r="N24" s="1751"/>
      <c r="O24" s="1751"/>
      <c r="P24" s="1751"/>
      <c r="T24" s="1751"/>
      <c r="U24" s="1751"/>
      <c r="V24" s="1751"/>
      <c r="W24" s="1751"/>
      <c r="X24" s="1751"/>
      <c r="Y24" s="1751"/>
      <c r="Z24" s="1751"/>
      <c r="AA24" s="1751"/>
      <c r="AB24" s="1751"/>
    </row>
    <row r="25" spans="1:28" ht="16.5" customHeight="1">
      <c r="A25" s="1593" t="s">
        <v>48</v>
      </c>
      <c r="B25" s="1594">
        <v>39.6</v>
      </c>
      <c r="C25" s="1595">
        <v>58</v>
      </c>
      <c r="D25" s="1596">
        <v>6</v>
      </c>
      <c r="E25" s="1594">
        <v>0.23</v>
      </c>
      <c r="F25" s="1594">
        <v>6.09</v>
      </c>
      <c r="G25" s="1594">
        <v>27.4</v>
      </c>
      <c r="H25" s="1595">
        <v>40</v>
      </c>
      <c r="I25" s="1597">
        <v>15</v>
      </c>
      <c r="N25" s="1751"/>
      <c r="O25" s="1751"/>
      <c r="P25" s="1751"/>
      <c r="T25" s="1751"/>
      <c r="U25" s="1751"/>
      <c r="V25" s="1751"/>
      <c r="W25" s="1751"/>
      <c r="X25" s="1751"/>
      <c r="Y25" s="1751"/>
      <c r="Z25" s="1751"/>
      <c r="AA25" s="1751"/>
      <c r="AB25" s="1751"/>
    </row>
    <row r="26" spans="1:28" ht="16.5" customHeight="1">
      <c r="A26" s="1593" t="s">
        <v>49</v>
      </c>
      <c r="B26" s="1594">
        <v>49.8</v>
      </c>
      <c r="C26" s="1595">
        <v>53</v>
      </c>
      <c r="D26" s="1596">
        <v>4</v>
      </c>
      <c r="E26" s="1594">
        <v>0.28999999999999998</v>
      </c>
      <c r="F26" s="1594">
        <v>7.66</v>
      </c>
      <c r="G26" s="1594">
        <v>18.3</v>
      </c>
      <c r="H26" s="1595">
        <v>47</v>
      </c>
      <c r="I26" s="1597">
        <v>16</v>
      </c>
      <c r="N26" s="1751"/>
      <c r="O26" s="1751"/>
      <c r="P26" s="1751"/>
      <c r="T26" s="1751"/>
      <c r="U26" s="1751"/>
      <c r="V26" s="1751"/>
      <c r="W26" s="1751"/>
      <c r="X26" s="1751"/>
      <c r="Y26" s="1751"/>
      <c r="Z26" s="1751"/>
      <c r="AA26" s="1751"/>
      <c r="AB26" s="1751"/>
    </row>
    <row r="27" spans="1:28" ht="16.5" customHeight="1">
      <c r="A27" s="1593" t="s">
        <v>50</v>
      </c>
      <c r="B27" s="1594">
        <v>34.5</v>
      </c>
      <c r="C27" s="1595">
        <v>63</v>
      </c>
      <c r="D27" s="1596">
        <v>9</v>
      </c>
      <c r="E27" s="1594">
        <v>0.2</v>
      </c>
      <c r="F27" s="1594">
        <v>5.3</v>
      </c>
      <c r="G27" s="1594">
        <v>28.5</v>
      </c>
      <c r="H27" s="1595">
        <v>38</v>
      </c>
      <c r="I27" s="1597">
        <v>14</v>
      </c>
      <c r="N27" s="1751"/>
      <c r="O27" s="1751"/>
      <c r="P27" s="1751"/>
      <c r="T27" s="1751"/>
      <c r="U27" s="1751"/>
      <c r="V27" s="1751"/>
      <c r="W27" s="1751"/>
      <c r="X27" s="1751"/>
      <c r="Y27" s="1751"/>
      <c r="Z27" s="1751"/>
      <c r="AA27" s="1751"/>
      <c r="AB27" s="1751"/>
    </row>
    <row r="28" spans="1:28" ht="16.5" customHeight="1">
      <c r="A28" s="1593" t="s">
        <v>51</v>
      </c>
      <c r="B28" s="1594">
        <v>84.2</v>
      </c>
      <c r="C28" s="1595">
        <v>38</v>
      </c>
      <c r="D28" s="1596">
        <v>1</v>
      </c>
      <c r="E28" s="1594">
        <v>0.49</v>
      </c>
      <c r="F28" s="1594">
        <v>12.95</v>
      </c>
      <c r="G28" s="1594">
        <v>14.6</v>
      </c>
      <c r="H28" s="1595">
        <v>51</v>
      </c>
      <c r="I28" s="1597">
        <v>17</v>
      </c>
      <c r="N28" s="1751"/>
      <c r="O28" s="1751"/>
      <c r="P28" s="1751"/>
      <c r="T28" s="1751"/>
      <c r="U28" s="1751"/>
      <c r="V28" s="1751"/>
      <c r="W28" s="1751"/>
      <c r="X28" s="1751"/>
      <c r="Y28" s="1751"/>
      <c r="Z28" s="1751"/>
      <c r="AA28" s="1751"/>
      <c r="AB28" s="1751"/>
    </row>
    <row r="29" spans="1:28" ht="16.5" customHeight="1">
      <c r="A29" s="1593" t="s">
        <v>52</v>
      </c>
      <c r="B29" s="1594">
        <v>25.7</v>
      </c>
      <c r="C29" s="1595">
        <v>70</v>
      </c>
      <c r="D29" s="1596">
        <v>14</v>
      </c>
      <c r="E29" s="1594">
        <v>0.15</v>
      </c>
      <c r="F29" s="1594">
        <v>3.95</v>
      </c>
      <c r="G29" s="1594">
        <v>55.8</v>
      </c>
      <c r="H29" s="1595">
        <v>18</v>
      </c>
      <c r="I29" s="1597">
        <v>4</v>
      </c>
      <c r="N29" s="1751"/>
      <c r="O29" s="1751"/>
      <c r="P29" s="1751"/>
      <c r="T29" s="1751"/>
      <c r="U29" s="1751"/>
      <c r="V29" s="1751"/>
      <c r="W29" s="1751"/>
      <c r="X29" s="1751"/>
      <c r="Y29" s="1751"/>
      <c r="Z29" s="1751"/>
      <c r="AA29" s="1751"/>
      <c r="AB29" s="1751"/>
    </row>
    <row r="30" spans="1:28" ht="16.5" customHeight="1">
      <c r="A30" s="1593" t="s">
        <v>53</v>
      </c>
      <c r="B30" s="1594">
        <v>36.200000000000003</v>
      </c>
      <c r="C30" s="1595">
        <v>61</v>
      </c>
      <c r="D30" s="1596">
        <v>7</v>
      </c>
      <c r="E30" s="1594">
        <v>0.21</v>
      </c>
      <c r="F30" s="1594">
        <v>5.56</v>
      </c>
      <c r="G30" s="1594">
        <v>33.9</v>
      </c>
      <c r="H30" s="1595">
        <v>30</v>
      </c>
      <c r="I30" s="1597">
        <v>11</v>
      </c>
      <c r="N30" s="1751"/>
      <c r="O30" s="1751"/>
      <c r="P30" s="1751"/>
      <c r="T30" s="1751"/>
      <c r="U30" s="1751"/>
      <c r="V30" s="1751"/>
      <c r="W30" s="1751"/>
      <c r="X30" s="1751"/>
      <c r="Y30" s="1751"/>
      <c r="Z30" s="1751"/>
      <c r="AA30" s="1751"/>
      <c r="AB30" s="1751"/>
    </row>
    <row r="31" spans="1:28" ht="16.5" customHeight="1">
      <c r="A31" s="1598" t="s">
        <v>54</v>
      </c>
      <c r="B31" s="1599">
        <v>2.6</v>
      </c>
      <c r="C31" s="1600">
        <v>83</v>
      </c>
      <c r="D31" s="1601">
        <v>18</v>
      </c>
      <c r="E31" s="1602">
        <v>0.01</v>
      </c>
      <c r="F31" s="1599">
        <v>0.39</v>
      </c>
      <c r="G31" s="1599">
        <v>4933.8</v>
      </c>
      <c r="H31" s="1600">
        <v>1</v>
      </c>
      <c r="I31" s="1603">
        <v>1</v>
      </c>
      <c r="N31" s="1751"/>
      <c r="O31" s="1751"/>
      <c r="P31" s="1751"/>
      <c r="T31" s="1751"/>
      <c r="U31" s="1751"/>
      <c r="V31" s="1751"/>
      <c r="W31" s="1751"/>
      <c r="X31" s="1751"/>
      <c r="Y31" s="1751"/>
      <c r="Z31" s="1751"/>
      <c r="AA31" s="1751"/>
      <c r="AB31" s="1751"/>
    </row>
    <row r="32" spans="1:28" s="15" customFormat="1" ht="31.9" customHeight="1">
      <c r="A32" s="1604" t="s">
        <v>55</v>
      </c>
      <c r="B32" s="1605">
        <v>1687</v>
      </c>
      <c r="C32" s="1590">
        <v>4</v>
      </c>
      <c r="D32" s="1591"/>
      <c r="E32" s="1606">
        <v>9.85</v>
      </c>
      <c r="F32" s="1605">
        <v>100</v>
      </c>
      <c r="G32" s="1605">
        <v>8.1999999999999993</v>
      </c>
      <c r="H32" s="1590">
        <v>5</v>
      </c>
      <c r="I32" s="1591"/>
      <c r="N32" s="1751"/>
      <c r="O32" s="1751"/>
      <c r="P32" s="1751"/>
      <c r="T32" s="1751"/>
      <c r="U32" s="1751"/>
      <c r="V32" s="1751"/>
      <c r="W32" s="1751"/>
      <c r="X32" s="1751"/>
      <c r="Y32" s="1751"/>
      <c r="Z32" s="1751"/>
      <c r="AA32" s="1751"/>
      <c r="AB32" s="1751"/>
    </row>
    <row r="33" spans="1:28" ht="16.899999999999999" customHeight="1">
      <c r="A33" s="1593" t="s">
        <v>56</v>
      </c>
      <c r="B33" s="1594">
        <v>180.5</v>
      </c>
      <c r="C33" s="1595">
        <v>17</v>
      </c>
      <c r="D33" s="1596">
        <v>3</v>
      </c>
      <c r="E33" s="1594">
        <v>1.05</v>
      </c>
      <c r="F33" s="1594">
        <v>10.7</v>
      </c>
      <c r="G33" s="1594">
        <v>3.3</v>
      </c>
      <c r="H33" s="1607">
        <v>68</v>
      </c>
      <c r="I33" s="1608">
        <v>8</v>
      </c>
      <c r="N33" s="1751"/>
      <c r="O33" s="1751"/>
      <c r="P33" s="1751"/>
      <c r="T33" s="1751"/>
      <c r="U33" s="1751"/>
      <c r="V33" s="1751"/>
      <c r="W33" s="1751"/>
      <c r="X33" s="1751"/>
      <c r="Y33" s="1751"/>
      <c r="Z33" s="1751"/>
      <c r="AA33" s="1751"/>
      <c r="AB33" s="1751"/>
    </row>
    <row r="34" spans="1:28" ht="16.899999999999999" customHeight="1">
      <c r="A34" s="1593" t="s">
        <v>57</v>
      </c>
      <c r="B34" s="1594">
        <v>416.8</v>
      </c>
      <c r="C34" s="1595">
        <v>11</v>
      </c>
      <c r="D34" s="1596">
        <v>1</v>
      </c>
      <c r="E34" s="1594">
        <v>2.4300000000000002</v>
      </c>
      <c r="F34" s="1594">
        <v>24.71</v>
      </c>
      <c r="G34" s="1594">
        <v>1.9</v>
      </c>
      <c r="H34" s="1607">
        <v>77</v>
      </c>
      <c r="I34" s="1608">
        <v>10</v>
      </c>
      <c r="N34" s="1751"/>
      <c r="O34" s="1751"/>
      <c r="P34" s="1751"/>
      <c r="T34" s="1751"/>
      <c r="U34" s="1751"/>
      <c r="V34" s="1751"/>
      <c r="W34" s="1751"/>
      <c r="X34" s="1751"/>
      <c r="Y34" s="1751"/>
      <c r="Z34" s="1751"/>
      <c r="AA34" s="1751"/>
      <c r="AB34" s="1751"/>
    </row>
    <row r="35" spans="1:28" ht="28.5">
      <c r="A35" s="1609" t="s">
        <v>58</v>
      </c>
      <c r="B35" s="1610">
        <v>589.9</v>
      </c>
      <c r="C35" s="1595"/>
      <c r="D35" s="1596"/>
      <c r="E35" s="1610">
        <v>3.44</v>
      </c>
      <c r="F35" s="1610">
        <v>34.97</v>
      </c>
      <c r="G35" s="1594">
        <v>1.9</v>
      </c>
      <c r="H35" s="1607"/>
      <c r="I35" s="1608"/>
      <c r="N35" s="1751"/>
      <c r="O35" s="1751"/>
      <c r="P35" s="1751"/>
      <c r="T35" s="1751"/>
      <c r="U35" s="1751"/>
      <c r="V35" s="1751"/>
      <c r="W35" s="1751"/>
      <c r="X35" s="1751"/>
      <c r="Y35" s="1751"/>
      <c r="Z35" s="1751"/>
      <c r="AA35" s="1751"/>
      <c r="AB35" s="1751"/>
    </row>
    <row r="36" spans="1:28" ht="16.5" customHeight="1">
      <c r="A36" s="1611" t="s">
        <v>59</v>
      </c>
      <c r="B36" s="1594">
        <v>176.8</v>
      </c>
      <c r="C36" s="1595">
        <v>19</v>
      </c>
      <c r="D36" s="1596">
        <v>4</v>
      </c>
      <c r="E36" s="1594">
        <v>1.03</v>
      </c>
      <c r="F36" s="1594">
        <v>10.48</v>
      </c>
      <c r="G36" s="1594">
        <v>0.3</v>
      </c>
      <c r="H36" s="1607">
        <v>84</v>
      </c>
      <c r="I36" s="1608">
        <v>11</v>
      </c>
      <c r="N36" s="1751"/>
      <c r="O36" s="1751"/>
      <c r="P36" s="1751"/>
      <c r="T36" s="1751"/>
      <c r="U36" s="1751"/>
      <c r="V36" s="1751"/>
      <c r="W36" s="1751"/>
      <c r="X36" s="1751"/>
      <c r="Y36" s="1751"/>
      <c r="Z36" s="1751"/>
      <c r="AA36" s="1751"/>
      <c r="AB36" s="1751"/>
    </row>
    <row r="37" spans="1:28" ht="29.25" customHeight="1">
      <c r="A37" s="1611" t="s">
        <v>60</v>
      </c>
      <c r="B37" s="1594">
        <v>413.1</v>
      </c>
      <c r="C37" s="1595">
        <v>12</v>
      </c>
      <c r="D37" s="1596">
        <v>2</v>
      </c>
      <c r="E37" s="1594">
        <v>2.41</v>
      </c>
      <c r="F37" s="1594">
        <v>24.49</v>
      </c>
      <c r="G37" s="1594">
        <v>2.6</v>
      </c>
      <c r="H37" s="1607">
        <v>72</v>
      </c>
      <c r="I37" s="1608">
        <v>9</v>
      </c>
      <c r="N37" s="1751"/>
      <c r="O37" s="1751"/>
      <c r="P37" s="1751"/>
      <c r="T37" s="1751"/>
      <c r="U37" s="1751"/>
      <c r="V37" s="1751"/>
      <c r="W37" s="1751"/>
      <c r="X37" s="1751"/>
      <c r="Y37" s="1751"/>
      <c r="Z37" s="1751"/>
      <c r="AA37" s="1751"/>
      <c r="AB37" s="1751"/>
    </row>
    <row r="38" spans="1:28" ht="16.899999999999999" customHeight="1">
      <c r="A38" s="1593" t="s">
        <v>61</v>
      </c>
      <c r="B38" s="1594">
        <v>144.5</v>
      </c>
      <c r="C38" s="1595">
        <v>26</v>
      </c>
      <c r="D38" s="1596">
        <v>6</v>
      </c>
      <c r="E38" s="1594">
        <v>0.84</v>
      </c>
      <c r="F38" s="1594">
        <v>8.57</v>
      </c>
      <c r="G38" s="1594">
        <v>7.9</v>
      </c>
      <c r="H38" s="1607">
        <v>62</v>
      </c>
      <c r="I38" s="1608">
        <v>6</v>
      </c>
      <c r="N38" s="1751"/>
      <c r="O38" s="1751"/>
      <c r="P38" s="1751"/>
      <c r="T38" s="1751"/>
      <c r="U38" s="1751"/>
      <c r="V38" s="1751"/>
      <c r="W38" s="1751"/>
      <c r="X38" s="1751"/>
      <c r="Y38" s="1751"/>
      <c r="Z38" s="1751"/>
      <c r="AA38" s="1751"/>
      <c r="AB38" s="1751"/>
    </row>
    <row r="39" spans="1:28" ht="16.899999999999999" customHeight="1">
      <c r="A39" s="1593" t="s">
        <v>62</v>
      </c>
      <c r="B39" s="1594">
        <v>15.1</v>
      </c>
      <c r="C39" s="1595">
        <v>77</v>
      </c>
      <c r="D39" s="1596">
        <v>10</v>
      </c>
      <c r="E39" s="1594">
        <v>0.09</v>
      </c>
      <c r="F39" s="1594">
        <v>0.9</v>
      </c>
      <c r="G39" s="1594">
        <v>67.900000000000006</v>
      </c>
      <c r="H39" s="1607">
        <v>11</v>
      </c>
      <c r="I39" s="1608">
        <v>2</v>
      </c>
      <c r="N39" s="1751"/>
      <c r="O39" s="1751"/>
      <c r="P39" s="1751"/>
      <c r="T39" s="1751"/>
      <c r="U39" s="1751"/>
      <c r="V39" s="1751"/>
      <c r="W39" s="1751"/>
      <c r="X39" s="1751"/>
      <c r="Y39" s="1751"/>
      <c r="Z39" s="1751"/>
      <c r="AA39" s="1751"/>
      <c r="AB39" s="1751"/>
    </row>
    <row r="40" spans="1:28" ht="16.899999999999999" customHeight="1">
      <c r="A40" s="1593" t="s">
        <v>63</v>
      </c>
      <c r="B40" s="1594">
        <v>83.9</v>
      </c>
      <c r="C40" s="1595">
        <v>39</v>
      </c>
      <c r="D40" s="1596">
        <v>7</v>
      </c>
      <c r="E40" s="1594">
        <v>0.49</v>
      </c>
      <c r="F40" s="1594">
        <v>4.97</v>
      </c>
      <c r="G40" s="1594">
        <v>22.8</v>
      </c>
      <c r="H40" s="1607">
        <v>43</v>
      </c>
      <c r="I40" s="1608">
        <v>3</v>
      </c>
      <c r="N40" s="1751"/>
      <c r="O40" s="1751"/>
      <c r="P40" s="1751"/>
      <c r="T40" s="1751"/>
      <c r="U40" s="1751"/>
      <c r="V40" s="1751"/>
      <c r="W40" s="1751"/>
      <c r="X40" s="1751"/>
      <c r="Y40" s="1751"/>
      <c r="Z40" s="1751"/>
      <c r="AA40" s="1751"/>
      <c r="AB40" s="1751"/>
    </row>
    <row r="41" spans="1:28" ht="16.899999999999999" customHeight="1">
      <c r="A41" s="1593" t="s">
        <v>64</v>
      </c>
      <c r="B41" s="1594">
        <v>144.9</v>
      </c>
      <c r="C41" s="1595">
        <v>25</v>
      </c>
      <c r="D41" s="1596">
        <v>5</v>
      </c>
      <c r="E41" s="1594">
        <v>0.85</v>
      </c>
      <c r="F41" s="1594">
        <v>8.59</v>
      </c>
      <c r="G41" s="1594">
        <v>5</v>
      </c>
      <c r="H41" s="1607">
        <v>64</v>
      </c>
      <c r="I41" s="1608">
        <v>7</v>
      </c>
      <c r="N41" s="1751"/>
      <c r="O41" s="1751"/>
      <c r="P41" s="1751"/>
      <c r="T41" s="1751"/>
      <c r="U41" s="1751"/>
      <c r="V41" s="1751"/>
      <c r="W41" s="1751"/>
      <c r="X41" s="1751"/>
      <c r="Y41" s="1751"/>
      <c r="Z41" s="1751"/>
      <c r="AA41" s="1751"/>
      <c r="AB41" s="1751"/>
    </row>
    <row r="42" spans="1:28" ht="16.899999999999999" customHeight="1">
      <c r="A42" s="1593" t="s">
        <v>65</v>
      </c>
      <c r="B42" s="1594">
        <v>54.5</v>
      </c>
      <c r="C42" s="1595">
        <v>49</v>
      </c>
      <c r="D42" s="1596">
        <v>9</v>
      </c>
      <c r="E42" s="1594">
        <v>0.32</v>
      </c>
      <c r="F42" s="1594">
        <v>3.23</v>
      </c>
      <c r="G42" s="1594">
        <v>10.8</v>
      </c>
      <c r="H42" s="1607">
        <v>57</v>
      </c>
      <c r="I42" s="1608">
        <v>5</v>
      </c>
      <c r="N42" s="1751"/>
      <c r="O42" s="1751"/>
      <c r="P42" s="1751"/>
      <c r="T42" s="1751"/>
      <c r="U42" s="1751"/>
      <c r="V42" s="1751"/>
      <c r="W42" s="1751"/>
      <c r="X42" s="1751"/>
      <c r="Y42" s="1751"/>
      <c r="Z42" s="1751"/>
      <c r="AA42" s="1751"/>
      <c r="AB42" s="1751"/>
    </row>
    <row r="43" spans="1:28" ht="16.899999999999999" customHeight="1">
      <c r="A43" s="1612" t="s">
        <v>66</v>
      </c>
      <c r="B43" s="1594">
        <v>55.4</v>
      </c>
      <c r="C43" s="1595">
        <v>48</v>
      </c>
      <c r="D43" s="1596">
        <v>8</v>
      </c>
      <c r="E43" s="1594">
        <v>0.32</v>
      </c>
      <c r="F43" s="1594">
        <v>3.28</v>
      </c>
      <c r="G43" s="1594">
        <v>11.1</v>
      </c>
      <c r="H43" s="1607">
        <v>56</v>
      </c>
      <c r="I43" s="1608">
        <v>4</v>
      </c>
      <c r="N43" s="1751"/>
      <c r="O43" s="1751"/>
      <c r="P43" s="1751"/>
      <c r="T43" s="1751"/>
      <c r="U43" s="1751"/>
      <c r="V43" s="1751"/>
      <c r="W43" s="1751"/>
      <c r="X43" s="1751"/>
      <c r="Y43" s="1751"/>
      <c r="Z43" s="1751"/>
      <c r="AA43" s="1751"/>
      <c r="AB43" s="1751"/>
    </row>
    <row r="44" spans="1:28" ht="16.899999999999999" customHeight="1">
      <c r="A44" s="1593" t="s">
        <v>67</v>
      </c>
      <c r="B44" s="1594">
        <v>1.4</v>
      </c>
      <c r="C44" s="1595">
        <v>84</v>
      </c>
      <c r="D44" s="1596">
        <v>11</v>
      </c>
      <c r="E44" s="1613">
        <v>0.01</v>
      </c>
      <c r="F44" s="1594">
        <v>0.08</v>
      </c>
      <c r="G44" s="1594">
        <v>3843.8</v>
      </c>
      <c r="H44" s="1607">
        <v>2</v>
      </c>
      <c r="I44" s="1608">
        <v>1</v>
      </c>
      <c r="N44" s="1751"/>
      <c r="O44" s="1751"/>
      <c r="P44" s="1751"/>
      <c r="T44" s="1751"/>
      <c r="U44" s="1751"/>
      <c r="V44" s="1751"/>
      <c r="W44" s="1751"/>
      <c r="X44" s="1751"/>
      <c r="Y44" s="1751"/>
      <c r="Z44" s="1751"/>
      <c r="AA44" s="1751"/>
      <c r="AB44" s="1751"/>
    </row>
    <row r="45" spans="1:28" ht="21.75" customHeight="1">
      <c r="A45" s="1614" t="s">
        <v>68</v>
      </c>
      <c r="B45" s="1589">
        <v>447.8</v>
      </c>
      <c r="C45" s="1590">
        <v>7</v>
      </c>
      <c r="D45" s="1591"/>
      <c r="E45" s="1592">
        <v>2.61</v>
      </c>
      <c r="F45" s="1589">
        <v>100</v>
      </c>
      <c r="G45" s="1589">
        <v>36.700000000000003</v>
      </c>
      <c r="H45" s="1590">
        <v>3</v>
      </c>
      <c r="I45" s="1591"/>
      <c r="N45" s="1751"/>
      <c r="O45" s="1751"/>
      <c r="P45" s="1751"/>
      <c r="T45" s="1751"/>
      <c r="U45" s="1751"/>
      <c r="V45" s="1751"/>
      <c r="W45" s="1751"/>
      <c r="X45" s="1751"/>
      <c r="Y45" s="1751"/>
      <c r="Z45" s="1751"/>
      <c r="AA45" s="1751"/>
      <c r="AB45" s="1751"/>
    </row>
    <row r="46" spans="1:28" ht="16.899999999999999" customHeight="1">
      <c r="A46" s="1593" t="s">
        <v>69</v>
      </c>
      <c r="B46" s="1594">
        <v>7.8</v>
      </c>
      <c r="C46" s="1595">
        <v>81</v>
      </c>
      <c r="D46" s="1596">
        <v>7</v>
      </c>
      <c r="E46" s="1613">
        <v>0.05</v>
      </c>
      <c r="F46" s="1594">
        <v>1.74</v>
      </c>
      <c r="G46" s="1594">
        <v>60.1</v>
      </c>
      <c r="H46" s="1595">
        <v>14</v>
      </c>
      <c r="I46" s="1597">
        <v>4</v>
      </c>
      <c r="N46" s="1751"/>
      <c r="O46" s="1751"/>
      <c r="P46" s="1751"/>
      <c r="T46" s="1751"/>
      <c r="U46" s="1751"/>
      <c r="V46" s="1751"/>
      <c r="W46" s="1751"/>
      <c r="X46" s="1751"/>
      <c r="Y46" s="1751"/>
      <c r="Z46" s="1751"/>
      <c r="AA46" s="1751"/>
      <c r="AB46" s="1751"/>
    </row>
    <row r="47" spans="1:28" ht="16.899999999999999" customHeight="1">
      <c r="A47" s="1593" t="s">
        <v>70</v>
      </c>
      <c r="B47" s="1594">
        <v>74.7</v>
      </c>
      <c r="C47" s="1595">
        <v>42</v>
      </c>
      <c r="D47" s="1596">
        <v>4</v>
      </c>
      <c r="E47" s="1594">
        <v>0.44</v>
      </c>
      <c r="F47" s="1594">
        <v>16.690000000000001</v>
      </c>
      <c r="G47" s="1594">
        <v>3.6</v>
      </c>
      <c r="H47" s="1595">
        <v>66</v>
      </c>
      <c r="I47" s="1597">
        <v>8</v>
      </c>
      <c r="N47" s="1751"/>
      <c r="O47" s="1751"/>
      <c r="P47" s="1751"/>
      <c r="T47" s="1751"/>
      <c r="U47" s="1751"/>
      <c r="V47" s="1751"/>
      <c r="W47" s="1751"/>
      <c r="X47" s="1751"/>
      <c r="Y47" s="1751"/>
      <c r="Z47" s="1751"/>
      <c r="AA47" s="1751"/>
      <c r="AB47" s="1751"/>
    </row>
    <row r="48" spans="1:28">
      <c r="A48" s="1615" t="s">
        <v>71</v>
      </c>
      <c r="B48" s="1594">
        <v>26.1</v>
      </c>
      <c r="C48" s="1595">
        <v>69</v>
      </c>
      <c r="D48" s="1596">
        <v>6</v>
      </c>
      <c r="E48" s="1594">
        <v>0.15</v>
      </c>
      <c r="F48" s="1594">
        <v>5.82</v>
      </c>
      <c r="G48" s="1594">
        <v>72.7</v>
      </c>
      <c r="H48" s="1595">
        <v>9</v>
      </c>
      <c r="I48" s="1597">
        <v>3</v>
      </c>
      <c r="J48" s="16"/>
      <c r="N48" s="1751"/>
      <c r="O48" s="1751"/>
      <c r="P48" s="1751"/>
      <c r="T48" s="1751"/>
      <c r="U48" s="1751"/>
      <c r="V48" s="1751"/>
      <c r="W48" s="1751"/>
      <c r="X48" s="1751"/>
      <c r="Y48" s="1751"/>
      <c r="Z48" s="1751"/>
      <c r="AA48" s="1751"/>
      <c r="AB48" s="1751"/>
    </row>
    <row r="49" spans="1:28" ht="16.899999999999999" customHeight="1">
      <c r="A49" s="1593" t="s">
        <v>72</v>
      </c>
      <c r="B49" s="1594">
        <v>75.5</v>
      </c>
      <c r="C49" s="1595">
        <v>41</v>
      </c>
      <c r="D49" s="1596">
        <v>3</v>
      </c>
      <c r="E49" s="1594">
        <v>0.44</v>
      </c>
      <c r="F49" s="1594">
        <v>16.86</v>
      </c>
      <c r="G49" s="1594">
        <v>75.3</v>
      </c>
      <c r="H49" s="1595">
        <v>8</v>
      </c>
      <c r="I49" s="1597">
        <v>2</v>
      </c>
      <c r="N49" s="1751"/>
      <c r="O49" s="1751"/>
      <c r="P49" s="1751"/>
      <c r="T49" s="1751"/>
      <c r="U49" s="1751"/>
      <c r="V49" s="1751"/>
      <c r="W49" s="1751"/>
      <c r="X49" s="1751"/>
      <c r="Y49" s="1751"/>
      <c r="Z49" s="1751"/>
      <c r="AA49" s="1751"/>
      <c r="AB49" s="1751"/>
    </row>
    <row r="50" spans="1:28" ht="16.899999999999999" customHeight="1">
      <c r="A50" s="1593" t="s">
        <v>73</v>
      </c>
      <c r="B50" s="1594">
        <v>49</v>
      </c>
      <c r="C50" s="1595">
        <v>54</v>
      </c>
      <c r="D50" s="1596">
        <v>5</v>
      </c>
      <c r="E50" s="1594">
        <v>0.28999999999999998</v>
      </c>
      <c r="F50" s="1594">
        <v>10.95</v>
      </c>
      <c r="G50" s="1594">
        <v>20.2</v>
      </c>
      <c r="H50" s="1595">
        <v>46</v>
      </c>
      <c r="I50" s="1597">
        <v>7</v>
      </c>
      <c r="N50" s="1751"/>
      <c r="O50" s="1751"/>
      <c r="P50" s="1751"/>
      <c r="T50" s="1751"/>
      <c r="U50" s="1751"/>
      <c r="V50" s="1751"/>
      <c r="W50" s="1751"/>
      <c r="X50" s="1751"/>
      <c r="Y50" s="1751"/>
      <c r="Z50" s="1751"/>
      <c r="AA50" s="1751"/>
      <c r="AB50" s="1751"/>
    </row>
    <row r="51" spans="1:28" ht="16.899999999999999" customHeight="1">
      <c r="A51" s="1593" t="s">
        <v>74</v>
      </c>
      <c r="B51" s="1594">
        <v>112.9</v>
      </c>
      <c r="C51" s="1595">
        <v>31</v>
      </c>
      <c r="D51" s="1596">
        <v>1</v>
      </c>
      <c r="E51" s="1594">
        <v>0.66</v>
      </c>
      <c r="F51" s="1594">
        <v>25.21</v>
      </c>
      <c r="G51" s="1594">
        <v>21.7</v>
      </c>
      <c r="H51" s="1595">
        <v>45</v>
      </c>
      <c r="I51" s="1597">
        <v>6</v>
      </c>
      <c r="N51" s="1751"/>
      <c r="O51" s="1751"/>
      <c r="P51" s="1751"/>
      <c r="T51" s="1751"/>
      <c r="U51" s="1751"/>
      <c r="V51" s="1751"/>
      <c r="W51" s="1751"/>
      <c r="X51" s="1751"/>
      <c r="Y51" s="1751"/>
      <c r="Z51" s="1751"/>
      <c r="AA51" s="1751"/>
      <c r="AB51" s="1751"/>
    </row>
    <row r="52" spans="1:28" ht="16.899999999999999" customHeight="1">
      <c r="A52" s="1593" t="s">
        <v>75</v>
      </c>
      <c r="B52" s="1594">
        <v>101</v>
      </c>
      <c r="C52" s="1595">
        <v>33</v>
      </c>
      <c r="D52" s="1596">
        <v>2</v>
      </c>
      <c r="E52" s="1594">
        <v>0.59</v>
      </c>
      <c r="F52" s="1594">
        <v>22.55</v>
      </c>
      <c r="G52" s="1594">
        <v>41.1</v>
      </c>
      <c r="H52" s="1595">
        <v>24</v>
      </c>
      <c r="I52" s="1597">
        <v>5</v>
      </c>
      <c r="N52" s="1751"/>
      <c r="O52" s="1751"/>
      <c r="P52" s="1751"/>
      <c r="T52" s="1751"/>
      <c r="U52" s="1751"/>
      <c r="V52" s="1751"/>
      <c r="W52" s="1751"/>
      <c r="X52" s="1751"/>
      <c r="Y52" s="1751"/>
      <c r="Z52" s="1751"/>
      <c r="AA52" s="1751"/>
      <c r="AB52" s="1751"/>
    </row>
    <row r="53" spans="1:28">
      <c r="A53" s="1616" t="s">
        <v>76</v>
      </c>
      <c r="B53" s="1599">
        <v>0.9</v>
      </c>
      <c r="C53" s="1600">
        <v>85</v>
      </c>
      <c r="D53" s="1601">
        <v>8</v>
      </c>
      <c r="E53" s="1602">
        <v>0.01</v>
      </c>
      <c r="F53" s="1599">
        <v>0.19</v>
      </c>
      <c r="G53" s="1599">
        <v>604.20000000000005</v>
      </c>
      <c r="H53" s="1600">
        <v>3</v>
      </c>
      <c r="I53" s="1603">
        <v>1</v>
      </c>
      <c r="J53" s="16"/>
      <c r="N53" s="1751"/>
      <c r="O53" s="1751"/>
      <c r="P53" s="1751"/>
      <c r="T53" s="1751"/>
      <c r="U53" s="1751"/>
      <c r="V53" s="1751"/>
      <c r="W53" s="1751"/>
      <c r="X53" s="1751"/>
      <c r="Y53" s="1751"/>
      <c r="Z53" s="1751"/>
      <c r="AA53" s="1751"/>
      <c r="AB53" s="1751"/>
    </row>
    <row r="54" spans="1:28" ht="33" customHeight="1">
      <c r="A54" s="1604" t="s">
        <v>77</v>
      </c>
      <c r="B54" s="1605">
        <v>170.4</v>
      </c>
      <c r="C54" s="1590">
        <v>8</v>
      </c>
      <c r="D54" s="1591"/>
      <c r="E54" s="1606">
        <v>1</v>
      </c>
      <c r="F54" s="1605">
        <v>100</v>
      </c>
      <c r="G54" s="1605">
        <v>58.7</v>
      </c>
      <c r="H54" s="1590">
        <v>2</v>
      </c>
      <c r="I54" s="1591"/>
      <c r="N54" s="1751"/>
      <c r="O54" s="1751"/>
      <c r="P54" s="1751"/>
      <c r="T54" s="1751"/>
      <c r="U54" s="1751"/>
      <c r="V54" s="1751"/>
      <c r="W54" s="1751"/>
      <c r="X54" s="1751"/>
      <c r="Y54" s="1751"/>
      <c r="Z54" s="1751"/>
      <c r="AA54" s="1751"/>
      <c r="AB54" s="1751"/>
    </row>
    <row r="55" spans="1:28" ht="16.5" customHeight="1">
      <c r="A55" s="1593" t="s">
        <v>78</v>
      </c>
      <c r="B55" s="1594">
        <v>50.3</v>
      </c>
      <c r="C55" s="1595">
        <v>52</v>
      </c>
      <c r="D55" s="1596">
        <v>2</v>
      </c>
      <c r="E55" s="1594">
        <v>0.28999999999999998</v>
      </c>
      <c r="F55" s="1594">
        <v>29.49</v>
      </c>
      <c r="G55" s="1594">
        <v>62.7</v>
      </c>
      <c r="H55" s="1595">
        <v>13</v>
      </c>
      <c r="I55" s="1597">
        <v>5</v>
      </c>
      <c r="N55" s="1751"/>
      <c r="O55" s="1751"/>
      <c r="P55" s="1751"/>
      <c r="T55" s="1751"/>
      <c r="U55" s="1751"/>
      <c r="V55" s="1751"/>
      <c r="W55" s="1751"/>
      <c r="X55" s="1751"/>
      <c r="Y55" s="1751"/>
      <c r="Z55" s="1751"/>
      <c r="AA55" s="1751"/>
      <c r="AB55" s="1751"/>
    </row>
    <row r="56" spans="1:28" ht="16.5" customHeight="1">
      <c r="A56" s="1593" t="s">
        <v>79</v>
      </c>
      <c r="B56" s="1594">
        <v>3.6</v>
      </c>
      <c r="C56" s="1595">
        <v>82</v>
      </c>
      <c r="D56" s="1596">
        <v>7</v>
      </c>
      <c r="E56" s="1613">
        <v>0.02</v>
      </c>
      <c r="F56" s="1594">
        <v>2.13</v>
      </c>
      <c r="G56" s="1594">
        <v>144.4</v>
      </c>
      <c r="H56" s="1595">
        <v>5</v>
      </c>
      <c r="I56" s="1597">
        <v>1</v>
      </c>
      <c r="N56" s="1751"/>
      <c r="O56" s="1751"/>
      <c r="P56" s="1751"/>
      <c r="T56" s="1751"/>
      <c r="U56" s="1751"/>
      <c r="V56" s="1751"/>
      <c r="W56" s="1751"/>
      <c r="X56" s="1751"/>
      <c r="Y56" s="1751"/>
      <c r="Z56" s="1751"/>
      <c r="AA56" s="1751"/>
      <c r="AB56" s="1751"/>
    </row>
    <row r="57" spans="1:28" ht="16.5" customHeight="1">
      <c r="A57" s="1593" t="s">
        <v>80</v>
      </c>
      <c r="B57" s="1594">
        <v>12.5</v>
      </c>
      <c r="C57" s="1595">
        <v>79</v>
      </c>
      <c r="D57" s="1596">
        <v>5</v>
      </c>
      <c r="E57" s="1594">
        <v>7.0000000000000007E-2</v>
      </c>
      <c r="F57" s="1594">
        <v>7.32</v>
      </c>
      <c r="G57" s="1594">
        <v>69.8</v>
      </c>
      <c r="H57" s="1595">
        <v>10</v>
      </c>
      <c r="I57" s="1597">
        <v>4</v>
      </c>
      <c r="N57" s="1751"/>
      <c r="O57" s="1751"/>
      <c r="P57" s="1751"/>
      <c r="T57" s="1751"/>
      <c r="U57" s="1751"/>
      <c r="V57" s="1751"/>
      <c r="W57" s="1751"/>
      <c r="X57" s="1751"/>
      <c r="Y57" s="1751"/>
      <c r="Z57" s="1751"/>
      <c r="AA57" s="1751"/>
      <c r="AB57" s="1751"/>
    </row>
    <row r="58" spans="1:28" ht="16.5" customHeight="1">
      <c r="A58" s="1593" t="s">
        <v>81</v>
      </c>
      <c r="B58" s="1594">
        <v>14.3</v>
      </c>
      <c r="C58" s="1595">
        <v>78</v>
      </c>
      <c r="D58" s="1596">
        <v>4</v>
      </c>
      <c r="E58" s="1594">
        <v>0.08</v>
      </c>
      <c r="F58" s="1594">
        <v>8.3800000000000008</v>
      </c>
      <c r="G58" s="1594">
        <v>32.5</v>
      </c>
      <c r="H58" s="1595">
        <v>32</v>
      </c>
      <c r="I58" s="1597">
        <v>7</v>
      </c>
      <c r="N58" s="1751"/>
      <c r="O58" s="1751"/>
      <c r="P58" s="1751"/>
      <c r="T58" s="1751"/>
      <c r="U58" s="1751"/>
      <c r="V58" s="1751"/>
      <c r="W58" s="1751"/>
      <c r="X58" s="1751"/>
      <c r="Y58" s="1751"/>
      <c r="Z58" s="1751"/>
      <c r="AA58" s="1751"/>
      <c r="AB58" s="1751"/>
    </row>
    <row r="59" spans="1:28" ht="30.75" customHeight="1">
      <c r="A59" s="1593" t="s">
        <v>82</v>
      </c>
      <c r="B59" s="1594">
        <v>8</v>
      </c>
      <c r="C59" s="1595">
        <v>80</v>
      </c>
      <c r="D59" s="1596">
        <v>6</v>
      </c>
      <c r="E59" s="1613">
        <v>0.05</v>
      </c>
      <c r="F59" s="1594">
        <v>4.6900000000000004</v>
      </c>
      <c r="G59" s="1594">
        <v>86.2</v>
      </c>
      <c r="H59" s="1595">
        <v>7</v>
      </c>
      <c r="I59" s="1597">
        <v>3</v>
      </c>
      <c r="N59" s="1751"/>
      <c r="O59" s="1751"/>
      <c r="P59" s="1751"/>
      <c r="T59" s="1751"/>
      <c r="U59" s="1751"/>
      <c r="V59" s="1751"/>
      <c r="W59" s="1751"/>
      <c r="X59" s="1751"/>
      <c r="Y59" s="1751"/>
      <c r="Z59" s="1751"/>
      <c r="AA59" s="1751"/>
      <c r="AB59" s="1751"/>
    </row>
    <row r="60" spans="1:28" s="15" customFormat="1" ht="16.5" customHeight="1">
      <c r="A60" s="1593" t="s">
        <v>83</v>
      </c>
      <c r="B60" s="1594">
        <v>15.6</v>
      </c>
      <c r="C60" s="1595">
        <v>76</v>
      </c>
      <c r="D60" s="1596">
        <v>3</v>
      </c>
      <c r="E60" s="1594">
        <v>0.09</v>
      </c>
      <c r="F60" s="1594">
        <v>9.18</v>
      </c>
      <c r="G60" s="1594">
        <v>96.9</v>
      </c>
      <c r="H60" s="1595">
        <v>6</v>
      </c>
      <c r="I60" s="1597">
        <v>2</v>
      </c>
      <c r="N60" s="1751"/>
      <c r="O60" s="1751"/>
      <c r="P60" s="1751"/>
      <c r="T60" s="1751"/>
      <c r="U60" s="1751"/>
      <c r="V60" s="1751"/>
      <c r="W60" s="1751"/>
      <c r="X60" s="1751"/>
      <c r="Y60" s="1751"/>
      <c r="Z60" s="1751"/>
      <c r="AA60" s="1751"/>
      <c r="AB60" s="1751"/>
    </row>
    <row r="61" spans="1:28" ht="16.5" customHeight="1">
      <c r="A61" s="1593" t="s">
        <v>84</v>
      </c>
      <c r="B61" s="1594">
        <v>66.2</v>
      </c>
      <c r="C61" s="1595">
        <v>45</v>
      </c>
      <c r="D61" s="1596">
        <v>1</v>
      </c>
      <c r="E61" s="1594">
        <v>0.39</v>
      </c>
      <c r="F61" s="1594">
        <v>38.82</v>
      </c>
      <c r="G61" s="1594">
        <v>42</v>
      </c>
      <c r="H61" s="1595">
        <v>23</v>
      </c>
      <c r="I61" s="1597">
        <v>6</v>
      </c>
      <c r="N61" s="1751"/>
      <c r="O61" s="1751"/>
      <c r="P61" s="1751"/>
      <c r="T61" s="1751"/>
      <c r="U61" s="1751"/>
      <c r="V61" s="1751"/>
      <c r="W61" s="1751"/>
      <c r="X61" s="1751"/>
      <c r="Y61" s="1751"/>
      <c r="Z61" s="1751"/>
      <c r="AA61" s="1751"/>
      <c r="AB61" s="1751"/>
    </row>
    <row r="62" spans="1:28" ht="31.15" customHeight="1">
      <c r="A62" s="1614" t="s">
        <v>85</v>
      </c>
      <c r="B62" s="1589">
        <v>1037</v>
      </c>
      <c r="C62" s="1590">
        <v>5</v>
      </c>
      <c r="D62" s="1591"/>
      <c r="E62" s="1606">
        <v>6.06</v>
      </c>
      <c r="F62" s="1589">
        <v>100</v>
      </c>
      <c r="G62" s="1589">
        <v>27.8</v>
      </c>
      <c r="H62" s="1590">
        <v>4</v>
      </c>
      <c r="I62" s="1591"/>
      <c r="N62" s="1751"/>
      <c r="O62" s="1751"/>
      <c r="P62" s="1751"/>
      <c r="T62" s="1751"/>
      <c r="U62" s="1751"/>
      <c r="V62" s="1751"/>
      <c r="W62" s="1751"/>
      <c r="X62" s="1751"/>
      <c r="Y62" s="1751"/>
      <c r="Z62" s="1751"/>
      <c r="AA62" s="1751"/>
      <c r="AB62" s="1751"/>
    </row>
    <row r="63" spans="1:28" ht="16.5" customHeight="1">
      <c r="A63" s="1593" t="s">
        <v>86</v>
      </c>
      <c r="B63" s="1594">
        <v>142.9</v>
      </c>
      <c r="C63" s="1595">
        <v>27</v>
      </c>
      <c r="D63" s="1596">
        <v>2</v>
      </c>
      <c r="E63" s="1594">
        <v>0.83</v>
      </c>
      <c r="F63" s="1594">
        <v>13.78</v>
      </c>
      <c r="G63" s="1594">
        <v>28</v>
      </c>
      <c r="H63" s="1595">
        <v>39</v>
      </c>
      <c r="I63" s="1597">
        <v>10</v>
      </c>
      <c r="N63" s="1751"/>
      <c r="O63" s="1751"/>
      <c r="P63" s="1751"/>
      <c r="T63" s="1751"/>
      <c r="U63" s="1751"/>
      <c r="V63" s="1751"/>
      <c r="W63" s="1751"/>
      <c r="X63" s="1751"/>
      <c r="Y63" s="1751"/>
      <c r="Z63" s="1751"/>
      <c r="AA63" s="1751"/>
      <c r="AB63" s="1751"/>
    </row>
    <row r="64" spans="1:28" ht="16.5" customHeight="1">
      <c r="A64" s="1593" t="s">
        <v>87</v>
      </c>
      <c r="B64" s="1594">
        <v>23.4</v>
      </c>
      <c r="C64" s="1595">
        <v>73</v>
      </c>
      <c r="D64" s="1596">
        <v>13</v>
      </c>
      <c r="E64" s="1594">
        <v>0.14000000000000001</v>
      </c>
      <c r="F64" s="1594">
        <v>2.25</v>
      </c>
      <c r="G64" s="1594">
        <v>28.7</v>
      </c>
      <c r="H64" s="1595">
        <v>37</v>
      </c>
      <c r="I64" s="1597">
        <v>9</v>
      </c>
      <c r="N64" s="1751"/>
      <c r="O64" s="1751"/>
      <c r="P64" s="1751"/>
      <c r="T64" s="1751"/>
      <c r="U64" s="1751"/>
      <c r="V64" s="1751"/>
      <c r="W64" s="1751"/>
      <c r="X64" s="1751"/>
      <c r="Y64" s="1751"/>
      <c r="Z64" s="1751"/>
      <c r="AA64" s="1751"/>
      <c r="AB64" s="1751"/>
    </row>
    <row r="65" spans="1:28" ht="16.5" customHeight="1">
      <c r="A65" s="1593" t="s">
        <v>88</v>
      </c>
      <c r="B65" s="1594">
        <v>26.1</v>
      </c>
      <c r="C65" s="1595">
        <v>68</v>
      </c>
      <c r="D65" s="1596">
        <v>12</v>
      </c>
      <c r="E65" s="1594">
        <v>0.15</v>
      </c>
      <c r="F65" s="1594">
        <v>2.52</v>
      </c>
      <c r="G65" s="1594">
        <v>29.5</v>
      </c>
      <c r="H65" s="1595">
        <v>34</v>
      </c>
      <c r="I65" s="1597">
        <v>7</v>
      </c>
      <c r="N65" s="1751"/>
      <c r="O65" s="1751"/>
      <c r="P65" s="1751"/>
      <c r="T65" s="1751"/>
      <c r="U65" s="1751"/>
      <c r="V65" s="1751"/>
      <c r="W65" s="1751"/>
      <c r="X65" s="1751"/>
      <c r="Y65" s="1751"/>
      <c r="Z65" s="1751"/>
      <c r="AA65" s="1751"/>
      <c r="AB65" s="1751"/>
    </row>
    <row r="66" spans="1:28" ht="16.5" customHeight="1">
      <c r="A66" s="1593" t="s">
        <v>89</v>
      </c>
      <c r="B66" s="1594">
        <v>67.8</v>
      </c>
      <c r="C66" s="1595">
        <v>44</v>
      </c>
      <c r="D66" s="1596">
        <v>7</v>
      </c>
      <c r="E66" s="1594">
        <v>0.4</v>
      </c>
      <c r="F66" s="1594">
        <v>6.54</v>
      </c>
      <c r="G66" s="1594">
        <v>57.3</v>
      </c>
      <c r="H66" s="1595">
        <v>16</v>
      </c>
      <c r="I66" s="1597">
        <v>3</v>
      </c>
      <c r="N66" s="1751"/>
      <c r="O66" s="1751"/>
      <c r="P66" s="1751"/>
      <c r="T66" s="1751"/>
      <c r="U66" s="1751"/>
      <c r="V66" s="1751"/>
      <c r="W66" s="1751"/>
      <c r="X66" s="1751"/>
      <c r="Y66" s="1751"/>
      <c r="Z66" s="1751"/>
      <c r="AA66" s="1751"/>
      <c r="AB66" s="1751"/>
    </row>
    <row r="67" spans="1:28" ht="16.5" customHeight="1">
      <c r="A67" s="1593" t="s">
        <v>90</v>
      </c>
      <c r="B67" s="1594">
        <v>42.1</v>
      </c>
      <c r="C67" s="1595">
        <v>57</v>
      </c>
      <c r="D67" s="1596">
        <v>10</v>
      </c>
      <c r="E67" s="1594">
        <v>0.25</v>
      </c>
      <c r="F67" s="1594">
        <v>4.0599999999999996</v>
      </c>
      <c r="G67" s="1594">
        <v>35.299999999999997</v>
      </c>
      <c r="H67" s="1595">
        <v>28</v>
      </c>
      <c r="I67" s="1597">
        <v>5</v>
      </c>
      <c r="N67" s="1751"/>
      <c r="O67" s="1751"/>
      <c r="P67" s="1751"/>
      <c r="T67" s="1751"/>
      <c r="U67" s="1751"/>
      <c r="V67" s="1751"/>
      <c r="W67" s="1751"/>
      <c r="X67" s="1751"/>
      <c r="Y67" s="1751"/>
      <c r="Z67" s="1751"/>
      <c r="AA67" s="1751"/>
      <c r="AB67" s="1751"/>
    </row>
    <row r="68" spans="1:28" ht="16.5" customHeight="1">
      <c r="A68" s="1593" t="s">
        <v>91</v>
      </c>
      <c r="B68" s="1594">
        <v>18.3</v>
      </c>
      <c r="C68" s="1595">
        <v>75</v>
      </c>
      <c r="D68" s="1596">
        <v>14</v>
      </c>
      <c r="E68" s="1594">
        <v>0.11</v>
      </c>
      <c r="F68" s="1594">
        <v>1.77</v>
      </c>
      <c r="G68" s="1594">
        <v>65.3</v>
      </c>
      <c r="H68" s="1595">
        <v>12</v>
      </c>
      <c r="I68" s="1597">
        <v>1</v>
      </c>
      <c r="N68" s="1751"/>
      <c r="O68" s="1751"/>
      <c r="P68" s="1751"/>
      <c r="T68" s="1751"/>
      <c r="U68" s="1751"/>
      <c r="V68" s="1751"/>
      <c r="W68" s="1751"/>
      <c r="X68" s="1751"/>
      <c r="Y68" s="1751"/>
      <c r="Z68" s="1751"/>
      <c r="AA68" s="1751"/>
      <c r="AB68" s="1751"/>
    </row>
    <row r="69" spans="1:28" ht="16.5" customHeight="1">
      <c r="A69" s="1593" t="s">
        <v>92</v>
      </c>
      <c r="B69" s="1594">
        <v>160.19999999999999</v>
      </c>
      <c r="C69" s="1595">
        <v>23</v>
      </c>
      <c r="D69" s="1596">
        <v>1</v>
      </c>
      <c r="E69" s="1594">
        <v>0.94</v>
      </c>
      <c r="F69" s="1594">
        <v>15.45</v>
      </c>
      <c r="G69" s="1594">
        <v>16</v>
      </c>
      <c r="H69" s="1595">
        <v>48</v>
      </c>
      <c r="I69" s="1597">
        <v>12</v>
      </c>
      <c r="N69" s="1751"/>
      <c r="O69" s="1751"/>
      <c r="P69" s="1751"/>
      <c r="T69" s="1751"/>
      <c r="U69" s="1751"/>
      <c r="V69" s="1751"/>
      <c r="W69" s="1751"/>
      <c r="X69" s="1751"/>
      <c r="Y69" s="1751"/>
      <c r="Z69" s="1751"/>
      <c r="AA69" s="1751"/>
      <c r="AB69" s="1751"/>
    </row>
    <row r="70" spans="1:28" ht="16.5" customHeight="1">
      <c r="A70" s="1593" t="s">
        <v>93</v>
      </c>
      <c r="B70" s="1594">
        <v>120.4</v>
      </c>
      <c r="C70" s="1595">
        <v>30</v>
      </c>
      <c r="D70" s="1596">
        <v>4</v>
      </c>
      <c r="E70" s="1594">
        <v>0.7</v>
      </c>
      <c r="F70" s="1594">
        <v>11.61</v>
      </c>
      <c r="G70" s="1594">
        <v>10.3</v>
      </c>
      <c r="H70" s="1595">
        <v>59</v>
      </c>
      <c r="I70" s="1597">
        <v>14</v>
      </c>
      <c r="N70" s="1751"/>
      <c r="O70" s="1751"/>
      <c r="P70" s="1751"/>
      <c r="T70" s="1751"/>
      <c r="U70" s="1751"/>
      <c r="V70" s="1751"/>
      <c r="W70" s="1751"/>
      <c r="X70" s="1751"/>
      <c r="Y70" s="1751"/>
      <c r="Z70" s="1751"/>
      <c r="AA70" s="1751"/>
      <c r="AB70" s="1751"/>
    </row>
    <row r="71" spans="1:28" ht="16.5" customHeight="1">
      <c r="A71" s="1593" t="s">
        <v>94</v>
      </c>
      <c r="B71" s="1594">
        <v>76.599999999999994</v>
      </c>
      <c r="C71" s="1595">
        <v>40</v>
      </c>
      <c r="D71" s="1596">
        <v>6</v>
      </c>
      <c r="E71" s="1594">
        <v>0.45</v>
      </c>
      <c r="F71" s="1594">
        <v>7.39</v>
      </c>
      <c r="G71" s="1594">
        <v>41</v>
      </c>
      <c r="H71" s="1595">
        <v>25</v>
      </c>
      <c r="I71" s="1597">
        <v>4</v>
      </c>
      <c r="N71" s="1751"/>
      <c r="O71" s="1751"/>
      <c r="P71" s="1751"/>
      <c r="T71" s="1751"/>
      <c r="U71" s="1751"/>
      <c r="V71" s="1751"/>
      <c r="W71" s="1751"/>
      <c r="X71" s="1751"/>
      <c r="Y71" s="1751"/>
      <c r="Z71" s="1751"/>
      <c r="AA71" s="1751"/>
      <c r="AB71" s="1751"/>
    </row>
    <row r="72" spans="1:28" ht="16.5" customHeight="1">
      <c r="A72" s="1593" t="s">
        <v>95</v>
      </c>
      <c r="B72" s="1594">
        <v>123.7</v>
      </c>
      <c r="C72" s="1595">
        <v>29</v>
      </c>
      <c r="D72" s="1596">
        <v>3</v>
      </c>
      <c r="E72" s="1594">
        <v>0.72</v>
      </c>
      <c r="F72" s="1594">
        <v>11.93</v>
      </c>
      <c r="G72" s="1594">
        <v>15.6</v>
      </c>
      <c r="H72" s="1595">
        <v>50</v>
      </c>
      <c r="I72" s="1597">
        <v>13</v>
      </c>
      <c r="N72" s="1751"/>
      <c r="O72" s="1751"/>
      <c r="P72" s="1751"/>
      <c r="T72" s="1751"/>
      <c r="U72" s="1751"/>
      <c r="V72" s="1751"/>
      <c r="W72" s="1751"/>
      <c r="X72" s="1751"/>
      <c r="Y72" s="1751"/>
      <c r="Z72" s="1751"/>
      <c r="AA72" s="1751"/>
      <c r="AB72" s="1751"/>
    </row>
    <row r="73" spans="1:28" ht="16.5" customHeight="1">
      <c r="A73" s="1593" t="s">
        <v>96</v>
      </c>
      <c r="B73" s="1594">
        <v>43.4</v>
      </c>
      <c r="C73" s="1595">
        <v>56</v>
      </c>
      <c r="D73" s="1596">
        <v>9</v>
      </c>
      <c r="E73" s="1594">
        <v>0.25</v>
      </c>
      <c r="F73" s="1594">
        <v>4.18</v>
      </c>
      <c r="G73" s="1594">
        <v>29.4</v>
      </c>
      <c r="H73" s="1595">
        <v>35</v>
      </c>
      <c r="I73" s="1597">
        <v>8</v>
      </c>
      <c r="N73" s="1751"/>
      <c r="O73" s="1751"/>
      <c r="P73" s="1751"/>
      <c r="T73" s="1751"/>
      <c r="U73" s="1751"/>
      <c r="V73" s="1751"/>
      <c r="W73" s="1751"/>
      <c r="X73" s="1751"/>
      <c r="Y73" s="1751"/>
      <c r="Z73" s="1751"/>
      <c r="AA73" s="1751"/>
      <c r="AB73" s="1751"/>
    </row>
    <row r="74" spans="1:28" ht="16.5" customHeight="1">
      <c r="A74" s="1593" t="s">
        <v>97</v>
      </c>
      <c r="B74" s="1594">
        <v>53.6</v>
      </c>
      <c r="C74" s="1595">
        <v>50</v>
      </c>
      <c r="D74" s="1596">
        <v>8</v>
      </c>
      <c r="E74" s="1594">
        <v>0.31</v>
      </c>
      <c r="F74" s="1594">
        <v>5.17</v>
      </c>
      <c r="G74" s="1594">
        <v>58.5</v>
      </c>
      <c r="H74" s="1595">
        <v>15</v>
      </c>
      <c r="I74" s="1597">
        <v>2</v>
      </c>
      <c r="N74" s="1751"/>
      <c r="O74" s="1751"/>
      <c r="P74" s="1751"/>
      <c r="T74" s="1751"/>
      <c r="U74" s="1751"/>
      <c r="V74" s="1751"/>
      <c r="W74" s="1751"/>
      <c r="X74" s="1751"/>
      <c r="Y74" s="1751"/>
      <c r="Z74" s="1751"/>
      <c r="AA74" s="1751"/>
      <c r="AB74" s="1751"/>
    </row>
    <row r="75" spans="1:28" s="15" customFormat="1" ht="16.5" customHeight="1">
      <c r="A75" s="1593" t="s">
        <v>98</v>
      </c>
      <c r="B75" s="1594">
        <v>101.2</v>
      </c>
      <c r="C75" s="1595">
        <v>32</v>
      </c>
      <c r="D75" s="1596">
        <v>5</v>
      </c>
      <c r="E75" s="1594">
        <v>0.59</v>
      </c>
      <c r="F75" s="1594">
        <v>9.76</v>
      </c>
      <c r="G75" s="1594">
        <v>23.3</v>
      </c>
      <c r="H75" s="1595">
        <v>42</v>
      </c>
      <c r="I75" s="1597">
        <v>11</v>
      </c>
      <c r="N75" s="1751"/>
      <c r="O75" s="1751"/>
      <c r="P75" s="1751"/>
      <c r="T75" s="1751"/>
      <c r="U75" s="1751"/>
      <c r="V75" s="1751"/>
      <c r="W75" s="1751"/>
      <c r="X75" s="1751"/>
      <c r="Y75" s="1751"/>
      <c r="Z75" s="1751"/>
      <c r="AA75" s="1751"/>
      <c r="AB75" s="1751"/>
    </row>
    <row r="76" spans="1:28" ht="16.5" customHeight="1">
      <c r="A76" s="1598" t="s">
        <v>99</v>
      </c>
      <c r="B76" s="1599">
        <v>37.200000000000003</v>
      </c>
      <c r="C76" s="1600">
        <v>59</v>
      </c>
      <c r="D76" s="1601">
        <v>11</v>
      </c>
      <c r="E76" s="1599">
        <v>0.22</v>
      </c>
      <c r="F76" s="1599">
        <v>3.59</v>
      </c>
      <c r="G76" s="1599">
        <v>32.4</v>
      </c>
      <c r="H76" s="1600">
        <v>33</v>
      </c>
      <c r="I76" s="1603">
        <v>6</v>
      </c>
      <c r="N76" s="1751"/>
      <c r="O76" s="1751"/>
      <c r="P76" s="1751"/>
      <c r="T76" s="1751"/>
      <c r="U76" s="1751"/>
      <c r="V76" s="1751"/>
      <c r="W76" s="1751"/>
      <c r="X76" s="1751"/>
      <c r="Y76" s="1751"/>
      <c r="Z76" s="1751"/>
      <c r="AA76" s="1751"/>
      <c r="AB76" s="1751"/>
    </row>
    <row r="77" spans="1:28" ht="24" customHeight="1">
      <c r="A77" s="1617" t="s">
        <v>100</v>
      </c>
      <c r="B77" s="1605">
        <v>1818.5</v>
      </c>
      <c r="C77" s="1590">
        <v>3</v>
      </c>
      <c r="D77" s="1591"/>
      <c r="E77" s="1606">
        <v>10.62</v>
      </c>
      <c r="F77" s="1605">
        <v>100</v>
      </c>
      <c r="G77" s="1605">
        <v>6.8</v>
      </c>
      <c r="H77" s="1590">
        <v>6</v>
      </c>
      <c r="I77" s="1591"/>
      <c r="N77" s="1751"/>
      <c r="O77" s="1751"/>
      <c r="P77" s="1751"/>
      <c r="T77" s="1751"/>
      <c r="U77" s="1751"/>
      <c r="V77" s="1751"/>
      <c r="W77" s="1751"/>
      <c r="X77" s="1751"/>
      <c r="Y77" s="1751"/>
      <c r="Z77" s="1751"/>
      <c r="AA77" s="1751"/>
      <c r="AB77" s="1751"/>
    </row>
    <row r="78" spans="1:28" ht="18.75" customHeight="1">
      <c r="A78" s="1615" t="s">
        <v>101</v>
      </c>
      <c r="B78" s="1594">
        <v>71.5</v>
      </c>
      <c r="C78" s="1595">
        <v>43</v>
      </c>
      <c r="D78" s="1596">
        <v>6</v>
      </c>
      <c r="E78" s="1594">
        <v>0.42</v>
      </c>
      <c r="F78" s="1594">
        <v>3.93</v>
      </c>
      <c r="G78" s="1594">
        <v>11.3</v>
      </c>
      <c r="H78" s="1595">
        <v>55</v>
      </c>
      <c r="I78" s="1597">
        <v>3</v>
      </c>
      <c r="N78" s="1751"/>
      <c r="O78" s="1751"/>
      <c r="P78" s="1751"/>
      <c r="T78" s="1751"/>
      <c r="U78" s="1751"/>
      <c r="V78" s="1751"/>
      <c r="W78" s="1751"/>
      <c r="X78" s="1751"/>
      <c r="Y78" s="1751"/>
      <c r="Z78" s="1751"/>
      <c r="AA78" s="1751"/>
      <c r="AB78" s="1751"/>
    </row>
    <row r="79" spans="1:28" ht="19.5" customHeight="1">
      <c r="A79" s="1615" t="s">
        <v>102</v>
      </c>
      <c r="B79" s="1594">
        <v>194.3</v>
      </c>
      <c r="C79" s="1595">
        <v>16</v>
      </c>
      <c r="D79" s="1596">
        <v>3</v>
      </c>
      <c r="E79" s="1594">
        <v>1.1299999999999999</v>
      </c>
      <c r="F79" s="1594">
        <v>10.69</v>
      </c>
      <c r="G79" s="1594">
        <v>21.9</v>
      </c>
      <c r="H79" s="1595">
        <v>44</v>
      </c>
      <c r="I79" s="1597">
        <v>2</v>
      </c>
      <c r="N79" s="1751"/>
      <c r="O79" s="1751"/>
      <c r="P79" s="1751"/>
      <c r="T79" s="1751"/>
      <c r="U79" s="1751"/>
      <c r="V79" s="1751"/>
      <c r="W79" s="1751"/>
      <c r="X79" s="1751"/>
      <c r="Y79" s="1751"/>
      <c r="Z79" s="1751"/>
      <c r="AA79" s="1751"/>
      <c r="AB79" s="1751"/>
    </row>
    <row r="80" spans="1:28" ht="28.5">
      <c r="A80" s="1615" t="s">
        <v>103</v>
      </c>
      <c r="B80" s="1610">
        <v>1464.2</v>
      </c>
      <c r="C80" s="1595"/>
      <c r="D80" s="1596"/>
      <c r="E80" s="1610">
        <v>8.5500000000000007</v>
      </c>
      <c r="F80" s="1610">
        <v>80.52</v>
      </c>
      <c r="G80" s="1594">
        <v>2.6</v>
      </c>
      <c r="H80" s="1595"/>
      <c r="I80" s="1597"/>
      <c r="N80" s="1751"/>
      <c r="O80" s="1751"/>
      <c r="P80" s="1751"/>
      <c r="T80" s="1751"/>
      <c r="U80" s="1751"/>
      <c r="V80" s="1751"/>
      <c r="W80" s="1751"/>
      <c r="X80" s="1751"/>
      <c r="Y80" s="1751"/>
      <c r="Z80" s="1751"/>
      <c r="AA80" s="1751"/>
      <c r="AB80" s="1751"/>
    </row>
    <row r="81" spans="1:28" ht="30" customHeight="1">
      <c r="A81" s="1618" t="s">
        <v>104</v>
      </c>
      <c r="B81" s="1594">
        <v>534.79999999999995</v>
      </c>
      <c r="C81" s="1595">
        <v>7</v>
      </c>
      <c r="D81" s="1596">
        <v>2</v>
      </c>
      <c r="E81" s="1594">
        <v>3.12</v>
      </c>
      <c r="F81" s="1594">
        <v>29.41</v>
      </c>
      <c r="G81" s="1594">
        <v>3.2</v>
      </c>
      <c r="H81" s="1595">
        <v>69</v>
      </c>
      <c r="I81" s="1597">
        <v>5</v>
      </c>
      <c r="J81" s="17"/>
      <c r="N81" s="1751"/>
      <c r="O81" s="1751"/>
      <c r="P81" s="1751"/>
      <c r="T81" s="1751"/>
      <c r="U81" s="1751"/>
      <c r="V81" s="1751"/>
      <c r="W81" s="1751"/>
      <c r="X81" s="1751"/>
      <c r="Y81" s="1751"/>
      <c r="Z81" s="1751"/>
      <c r="AA81" s="1751"/>
      <c r="AB81" s="1751"/>
    </row>
    <row r="82" spans="1:28" ht="22.5" customHeight="1">
      <c r="A82" s="1618" t="s">
        <v>105</v>
      </c>
      <c r="B82" s="1594">
        <v>769.3</v>
      </c>
      <c r="C82" s="1595">
        <v>5</v>
      </c>
      <c r="D82" s="1596">
        <v>1</v>
      </c>
      <c r="E82" s="1594">
        <v>4.49</v>
      </c>
      <c r="F82" s="1594">
        <v>42.3</v>
      </c>
      <c r="G82" s="1594">
        <v>0.7</v>
      </c>
      <c r="H82" s="1595">
        <v>80</v>
      </c>
      <c r="I82" s="1597">
        <v>6</v>
      </c>
      <c r="J82" s="16"/>
      <c r="N82" s="1751"/>
      <c r="O82" s="1751"/>
      <c r="P82" s="1751"/>
      <c r="T82" s="1751"/>
      <c r="U82" s="1751"/>
      <c r="V82" s="1751"/>
      <c r="W82" s="1751"/>
      <c r="X82" s="1751"/>
      <c r="Y82" s="1751"/>
      <c r="Z82" s="1751"/>
      <c r="AA82" s="1751"/>
      <c r="AB82" s="1751"/>
    </row>
    <row r="83" spans="1:28" ht="28.9" customHeight="1">
      <c r="A83" s="1618" t="s">
        <v>106</v>
      </c>
      <c r="B83" s="1594">
        <v>160.1</v>
      </c>
      <c r="C83" s="1595">
        <v>24</v>
      </c>
      <c r="D83" s="1596">
        <v>4</v>
      </c>
      <c r="E83" s="1594">
        <v>0.94</v>
      </c>
      <c r="F83" s="1594">
        <v>8.81</v>
      </c>
      <c r="G83" s="1594">
        <v>9.6999999999999993</v>
      </c>
      <c r="H83" s="1595">
        <v>60</v>
      </c>
      <c r="I83" s="1597">
        <v>4</v>
      </c>
      <c r="N83" s="1751"/>
      <c r="O83" s="1751"/>
      <c r="P83" s="1751"/>
      <c r="T83" s="1751"/>
      <c r="U83" s="1751"/>
      <c r="V83" s="1751"/>
      <c r="W83" s="1751"/>
      <c r="X83" s="1751"/>
      <c r="Y83" s="1751"/>
      <c r="Z83" s="1751"/>
      <c r="AA83" s="1751"/>
      <c r="AB83" s="1751"/>
    </row>
    <row r="84" spans="1:28" ht="19.149999999999999" customHeight="1">
      <c r="A84" s="1615" t="s">
        <v>107</v>
      </c>
      <c r="B84" s="1594">
        <v>88.5</v>
      </c>
      <c r="C84" s="1595">
        <v>36</v>
      </c>
      <c r="D84" s="1596">
        <v>5</v>
      </c>
      <c r="E84" s="1594">
        <v>0.52</v>
      </c>
      <c r="F84" s="1594">
        <v>4.87</v>
      </c>
      <c r="G84" s="1594">
        <v>38.6</v>
      </c>
      <c r="H84" s="1595">
        <v>26</v>
      </c>
      <c r="I84" s="1597">
        <v>1</v>
      </c>
      <c r="J84" s="16"/>
      <c r="N84" s="1751"/>
      <c r="O84" s="1751"/>
      <c r="P84" s="1751"/>
      <c r="T84" s="1751"/>
      <c r="U84" s="1751"/>
      <c r="V84" s="1751"/>
      <c r="W84" s="1751"/>
      <c r="X84" s="1751"/>
      <c r="Y84" s="1751"/>
      <c r="Z84" s="1751"/>
      <c r="AA84" s="1751"/>
      <c r="AB84" s="1751"/>
    </row>
    <row r="85" spans="1:28" ht="27" customHeight="1">
      <c r="A85" s="1617" t="s">
        <v>108</v>
      </c>
      <c r="B85" s="1605">
        <v>4361.7</v>
      </c>
      <c r="C85" s="1590">
        <v>2</v>
      </c>
      <c r="D85" s="1591"/>
      <c r="E85" s="1619">
        <v>25.47</v>
      </c>
      <c r="F85" s="1605">
        <v>100</v>
      </c>
      <c r="G85" s="1605">
        <v>3.9</v>
      </c>
      <c r="H85" s="2014">
        <v>7</v>
      </c>
      <c r="I85" s="1591"/>
      <c r="J85" s="16"/>
      <c r="N85" s="1751"/>
      <c r="O85" s="1751"/>
      <c r="P85" s="1751"/>
      <c r="T85" s="1751"/>
      <c r="U85" s="1751"/>
      <c r="V85" s="1751"/>
      <c r="W85" s="1751"/>
      <c r="X85" s="1751"/>
      <c r="Y85" s="1751"/>
      <c r="Z85" s="1751"/>
      <c r="AA85" s="1751"/>
      <c r="AB85" s="1751"/>
    </row>
    <row r="86" spans="1:28" ht="18.75" customHeight="1">
      <c r="A86" s="1615" t="s">
        <v>109</v>
      </c>
      <c r="B86" s="1594">
        <v>92.9</v>
      </c>
      <c r="C86" s="1595">
        <v>35</v>
      </c>
      <c r="D86" s="1596">
        <v>9</v>
      </c>
      <c r="E86" s="1594">
        <v>0.54</v>
      </c>
      <c r="F86" s="1594">
        <v>2.13</v>
      </c>
      <c r="G86" s="1594">
        <v>2.4</v>
      </c>
      <c r="H86" s="1595">
        <v>74</v>
      </c>
      <c r="I86" s="1597">
        <v>8</v>
      </c>
      <c r="J86" s="16"/>
      <c r="N86" s="1751"/>
      <c r="O86" s="1751"/>
      <c r="P86" s="1751"/>
      <c r="T86" s="1751"/>
      <c r="U86" s="1751"/>
      <c r="V86" s="1751"/>
      <c r="W86" s="1751"/>
      <c r="X86" s="1751"/>
      <c r="Y86" s="1751"/>
      <c r="Z86" s="1751"/>
      <c r="AA86" s="1751"/>
      <c r="AB86" s="1751"/>
    </row>
    <row r="87" spans="1:28" ht="18.75" customHeight="1">
      <c r="A87" s="1615" t="s">
        <v>110</v>
      </c>
      <c r="B87" s="1594">
        <v>168.6</v>
      </c>
      <c r="C87" s="1595">
        <v>20</v>
      </c>
      <c r="D87" s="1596">
        <v>5</v>
      </c>
      <c r="E87" s="1594">
        <v>0.98</v>
      </c>
      <c r="F87" s="1594">
        <v>3.87</v>
      </c>
      <c r="G87" s="1594">
        <v>2</v>
      </c>
      <c r="H87" s="1595">
        <v>76</v>
      </c>
      <c r="I87" s="1597">
        <v>9</v>
      </c>
      <c r="J87" s="16"/>
      <c r="N87" s="1751"/>
      <c r="O87" s="1751"/>
      <c r="P87" s="1751"/>
      <c r="T87" s="1751"/>
      <c r="U87" s="1751"/>
      <c r="V87" s="1751"/>
      <c r="W87" s="1751"/>
      <c r="X87" s="1751"/>
      <c r="Y87" s="1751"/>
      <c r="Z87" s="1751"/>
      <c r="AA87" s="1751"/>
      <c r="AB87" s="1751"/>
    </row>
    <row r="88" spans="1:28" ht="18.75" customHeight="1">
      <c r="A88" s="1615" t="s">
        <v>111</v>
      </c>
      <c r="B88" s="1594">
        <v>61.6</v>
      </c>
      <c r="C88" s="1595">
        <v>46</v>
      </c>
      <c r="D88" s="1596">
        <v>10</v>
      </c>
      <c r="E88" s="1594">
        <v>0.36</v>
      </c>
      <c r="F88" s="1594">
        <v>1.41</v>
      </c>
      <c r="G88" s="1594">
        <v>8.6</v>
      </c>
      <c r="H88" s="1595">
        <v>61</v>
      </c>
      <c r="I88" s="1597">
        <v>5</v>
      </c>
      <c r="J88" s="16"/>
      <c r="N88" s="1751"/>
      <c r="O88" s="1751"/>
      <c r="P88" s="1751"/>
      <c r="T88" s="1751"/>
      <c r="U88" s="1751"/>
      <c r="V88" s="1751"/>
      <c r="W88" s="1751"/>
      <c r="X88" s="1751"/>
      <c r="Y88" s="1751"/>
      <c r="Z88" s="1751"/>
      <c r="AA88" s="1751"/>
      <c r="AB88" s="1751"/>
    </row>
    <row r="89" spans="1:28" ht="18.75" customHeight="1">
      <c r="A89" s="1615" t="s">
        <v>112</v>
      </c>
      <c r="B89" s="1594">
        <v>168</v>
      </c>
      <c r="C89" s="1595">
        <v>21</v>
      </c>
      <c r="D89" s="1596">
        <v>6</v>
      </c>
      <c r="E89" s="1594">
        <v>0.98</v>
      </c>
      <c r="F89" s="1594">
        <v>3.85</v>
      </c>
      <c r="G89" s="1594">
        <v>13.5</v>
      </c>
      <c r="H89" s="1595">
        <v>52</v>
      </c>
      <c r="I89" s="1597">
        <v>3</v>
      </c>
      <c r="J89" s="16"/>
      <c r="N89" s="1751"/>
      <c r="O89" s="1751"/>
      <c r="P89" s="1751"/>
      <c r="T89" s="1751"/>
      <c r="U89" s="1751"/>
      <c r="V89" s="1751"/>
      <c r="W89" s="1751"/>
      <c r="X89" s="1751"/>
      <c r="Y89" s="1751"/>
      <c r="Z89" s="1751"/>
      <c r="AA89" s="1751"/>
      <c r="AB89" s="1751"/>
    </row>
    <row r="90" spans="1:28" ht="18.75" customHeight="1">
      <c r="A90" s="1615" t="s">
        <v>113</v>
      </c>
      <c r="B90" s="1594">
        <v>2366.8000000000002</v>
      </c>
      <c r="C90" s="1595">
        <v>2</v>
      </c>
      <c r="D90" s="1596">
        <v>1</v>
      </c>
      <c r="E90" s="1594">
        <v>13.82</v>
      </c>
      <c r="F90" s="1594">
        <v>54.26</v>
      </c>
      <c r="G90" s="1594">
        <v>1.2</v>
      </c>
      <c r="H90" s="1595">
        <v>79</v>
      </c>
      <c r="I90" s="1597">
        <v>10</v>
      </c>
      <c r="J90" s="16"/>
      <c r="N90" s="1751"/>
      <c r="O90" s="1751"/>
      <c r="P90" s="1751"/>
      <c r="T90" s="1751"/>
      <c r="U90" s="1751"/>
      <c r="V90" s="1751"/>
      <c r="W90" s="1751"/>
      <c r="X90" s="1751"/>
      <c r="Y90" s="1751"/>
      <c r="Z90" s="1751"/>
      <c r="AA90" s="1751"/>
      <c r="AB90" s="1751"/>
    </row>
    <row r="91" spans="1:28" ht="18.75" customHeight="1">
      <c r="A91" s="1615" t="s">
        <v>114</v>
      </c>
      <c r="B91" s="1594">
        <v>774.8</v>
      </c>
      <c r="C91" s="1595">
        <v>4</v>
      </c>
      <c r="D91" s="1596">
        <v>2</v>
      </c>
      <c r="E91" s="1594">
        <v>4.5199999999999996</v>
      </c>
      <c r="F91" s="1594">
        <v>17.760000000000002</v>
      </c>
      <c r="G91" s="1594">
        <v>3</v>
      </c>
      <c r="H91" s="1595">
        <v>70</v>
      </c>
      <c r="I91" s="1597">
        <v>7</v>
      </c>
      <c r="J91" s="16"/>
      <c r="N91" s="1751"/>
      <c r="O91" s="1751"/>
      <c r="P91" s="1751"/>
      <c r="T91" s="1751"/>
      <c r="U91" s="1751"/>
      <c r="V91" s="1751"/>
      <c r="W91" s="1751"/>
      <c r="X91" s="1751"/>
      <c r="Y91" s="1751"/>
      <c r="Z91" s="1751"/>
      <c r="AA91" s="1751"/>
      <c r="AB91" s="1751"/>
    </row>
    <row r="92" spans="1:28" ht="18.75" customHeight="1">
      <c r="A92" s="1615" t="s">
        <v>115</v>
      </c>
      <c r="B92" s="1594">
        <v>95.7</v>
      </c>
      <c r="C92" s="1595">
        <v>34</v>
      </c>
      <c r="D92" s="1596">
        <v>8</v>
      </c>
      <c r="E92" s="1594">
        <v>0.56000000000000005</v>
      </c>
      <c r="F92" s="1594">
        <v>2.19</v>
      </c>
      <c r="G92" s="1594">
        <v>27.2</v>
      </c>
      <c r="H92" s="1595">
        <v>41</v>
      </c>
      <c r="I92" s="1597">
        <v>1</v>
      </c>
      <c r="J92" s="16"/>
      <c r="N92" s="1751"/>
      <c r="O92" s="1751"/>
      <c r="P92" s="1751"/>
      <c r="T92" s="1751"/>
      <c r="U92" s="1751"/>
      <c r="V92" s="1751"/>
      <c r="W92" s="1751"/>
      <c r="X92" s="1751"/>
      <c r="Y92" s="1751"/>
      <c r="Z92" s="1751"/>
      <c r="AA92" s="1751"/>
      <c r="AB92" s="1751"/>
    </row>
    <row r="93" spans="1:28" ht="18.75" customHeight="1">
      <c r="A93" s="1615" t="s">
        <v>116</v>
      </c>
      <c r="B93" s="1594">
        <v>177.8</v>
      </c>
      <c r="C93" s="1595">
        <v>18</v>
      </c>
      <c r="D93" s="1596">
        <v>4</v>
      </c>
      <c r="E93" s="1594">
        <v>1.04</v>
      </c>
      <c r="F93" s="1594">
        <v>4.08</v>
      </c>
      <c r="G93" s="1594">
        <v>15.6</v>
      </c>
      <c r="H93" s="1595">
        <v>49</v>
      </c>
      <c r="I93" s="1597">
        <v>2</v>
      </c>
      <c r="J93" s="17"/>
      <c r="N93" s="1751"/>
      <c r="O93" s="1751"/>
      <c r="P93" s="1751"/>
      <c r="T93" s="1751"/>
      <c r="U93" s="1751"/>
      <c r="V93" s="1751"/>
      <c r="W93" s="1751"/>
      <c r="X93" s="1751"/>
      <c r="Y93" s="1751"/>
      <c r="Z93" s="1751"/>
      <c r="AA93" s="1751"/>
      <c r="AB93" s="1751"/>
    </row>
    <row r="94" spans="1:28" ht="18.75" customHeight="1">
      <c r="A94" s="1615" t="s">
        <v>117</v>
      </c>
      <c r="B94" s="1594">
        <v>141.1</v>
      </c>
      <c r="C94" s="1595">
        <v>28</v>
      </c>
      <c r="D94" s="1596">
        <v>7</v>
      </c>
      <c r="E94" s="1594">
        <v>0.82</v>
      </c>
      <c r="F94" s="1594">
        <v>3.24</v>
      </c>
      <c r="G94" s="1594">
        <v>13.3</v>
      </c>
      <c r="H94" s="1595">
        <v>53</v>
      </c>
      <c r="I94" s="1597">
        <v>4</v>
      </c>
      <c r="J94" s="16"/>
      <c r="N94" s="1751"/>
      <c r="O94" s="1751"/>
      <c r="P94" s="1751"/>
      <c r="T94" s="1751"/>
      <c r="U94" s="1751"/>
      <c r="V94" s="1751"/>
      <c r="W94" s="1751"/>
      <c r="X94" s="1751"/>
      <c r="Y94" s="1751"/>
      <c r="Z94" s="1751"/>
      <c r="AA94" s="1751"/>
      <c r="AB94" s="1751"/>
    </row>
    <row r="95" spans="1:28" ht="18.75" customHeight="1">
      <c r="A95" s="1620" t="s">
        <v>118</v>
      </c>
      <c r="B95" s="1599">
        <v>314.39999999999998</v>
      </c>
      <c r="C95" s="1600">
        <v>15</v>
      </c>
      <c r="D95" s="1601">
        <v>3</v>
      </c>
      <c r="E95" s="1599">
        <v>1.84</v>
      </c>
      <c r="F95" s="1599">
        <v>7.21</v>
      </c>
      <c r="G95" s="1599">
        <v>3.4</v>
      </c>
      <c r="H95" s="1600">
        <v>67</v>
      </c>
      <c r="I95" s="1603">
        <v>6</v>
      </c>
      <c r="J95" s="16"/>
      <c r="N95" s="1751"/>
      <c r="O95" s="1751"/>
      <c r="P95" s="1751"/>
      <c r="T95" s="1751"/>
      <c r="U95" s="1751"/>
      <c r="V95" s="1751"/>
      <c r="W95" s="1751"/>
      <c r="X95" s="1751"/>
      <c r="Y95" s="1751"/>
      <c r="Z95" s="1751"/>
      <c r="AA95" s="1751"/>
      <c r="AB95" s="1751"/>
    </row>
    <row r="96" spans="1:28" ht="31.5" customHeight="1">
      <c r="A96" s="1617" t="s">
        <v>119</v>
      </c>
      <c r="B96" s="1605">
        <v>6952.6</v>
      </c>
      <c r="C96" s="1590">
        <v>1</v>
      </c>
      <c r="D96" s="1591"/>
      <c r="E96" s="1619">
        <v>40.6</v>
      </c>
      <c r="F96" s="1605">
        <v>100</v>
      </c>
      <c r="G96" s="1605">
        <v>1.2</v>
      </c>
      <c r="H96" s="1590">
        <v>8</v>
      </c>
      <c r="I96" s="1591"/>
      <c r="J96" s="16"/>
      <c r="N96" s="1751"/>
      <c r="O96" s="1751"/>
      <c r="P96" s="1751"/>
      <c r="T96" s="1751"/>
      <c r="U96" s="1751"/>
      <c r="V96" s="1751"/>
      <c r="W96" s="1751"/>
      <c r="X96" s="1751"/>
      <c r="Y96" s="1751"/>
      <c r="Z96" s="1751"/>
      <c r="AA96" s="1751"/>
      <c r="AB96" s="1751"/>
    </row>
    <row r="97" spans="1:28" ht="19.5" customHeight="1">
      <c r="A97" s="1615" t="s">
        <v>120</v>
      </c>
      <c r="B97" s="1594">
        <v>351.3</v>
      </c>
      <c r="C97" s="1595">
        <v>14</v>
      </c>
      <c r="D97" s="1596">
        <v>8</v>
      </c>
      <c r="E97" s="1594">
        <v>2.0499999999999998</v>
      </c>
      <c r="F97" s="1594">
        <v>5.05</v>
      </c>
      <c r="G97" s="1594">
        <v>2.8</v>
      </c>
      <c r="H97" s="1595">
        <v>71</v>
      </c>
      <c r="I97" s="1597">
        <v>4</v>
      </c>
      <c r="J97" s="16"/>
      <c r="N97" s="1751"/>
      <c r="O97" s="1751"/>
      <c r="P97" s="1751"/>
      <c r="T97" s="1751"/>
      <c r="U97" s="1751"/>
      <c r="V97" s="1751"/>
      <c r="W97" s="1751"/>
      <c r="X97" s="1751"/>
      <c r="Y97" s="1751"/>
      <c r="Z97" s="1751"/>
      <c r="AA97" s="1751"/>
      <c r="AB97" s="1751"/>
    </row>
    <row r="98" spans="1:28" ht="21" customHeight="1">
      <c r="A98" s="1615" t="s">
        <v>121</v>
      </c>
      <c r="B98" s="1594">
        <v>3083.5</v>
      </c>
      <c r="C98" s="1595">
        <v>1</v>
      </c>
      <c r="D98" s="1596">
        <v>1</v>
      </c>
      <c r="E98" s="1594">
        <v>18.010000000000002</v>
      </c>
      <c r="F98" s="1594">
        <v>44.35</v>
      </c>
      <c r="G98" s="1594">
        <v>0.3</v>
      </c>
      <c r="H98" s="1595">
        <v>82</v>
      </c>
      <c r="I98" s="1597">
        <v>9</v>
      </c>
      <c r="J98" s="16"/>
      <c r="N98" s="1751"/>
      <c r="O98" s="1751"/>
      <c r="P98" s="1751"/>
      <c r="T98" s="1751"/>
      <c r="U98" s="1751"/>
      <c r="V98" s="1751"/>
      <c r="W98" s="1751"/>
      <c r="X98" s="1751"/>
      <c r="Y98" s="1751"/>
      <c r="Z98" s="1751"/>
      <c r="AA98" s="1751"/>
      <c r="AB98" s="1751"/>
    </row>
    <row r="99" spans="1:28" ht="21" customHeight="1">
      <c r="A99" s="1615" t="s">
        <v>122</v>
      </c>
      <c r="B99" s="1594">
        <v>431.9</v>
      </c>
      <c r="C99" s="1595">
        <v>10</v>
      </c>
      <c r="D99" s="1596">
        <v>6</v>
      </c>
      <c r="E99" s="1594">
        <v>2.52</v>
      </c>
      <c r="F99" s="1594">
        <v>6.21</v>
      </c>
      <c r="G99" s="1594">
        <v>2.4</v>
      </c>
      <c r="H99" s="1595">
        <v>73</v>
      </c>
      <c r="I99" s="1597">
        <v>5</v>
      </c>
      <c r="J99" s="16"/>
      <c r="N99" s="1751"/>
      <c r="O99" s="1751"/>
      <c r="P99" s="1751"/>
      <c r="T99" s="1751"/>
      <c r="U99" s="1751"/>
      <c r="V99" s="1751"/>
      <c r="W99" s="1751"/>
      <c r="X99" s="1751"/>
      <c r="Y99" s="1751"/>
      <c r="Z99" s="1751"/>
      <c r="AA99" s="1751"/>
      <c r="AB99" s="1751"/>
    </row>
    <row r="100" spans="1:28" ht="21" customHeight="1">
      <c r="A100" s="1621" t="s">
        <v>123</v>
      </c>
      <c r="B100" s="1594">
        <v>464.3</v>
      </c>
      <c r="C100" s="1595">
        <v>8</v>
      </c>
      <c r="D100" s="1596">
        <v>4</v>
      </c>
      <c r="E100" s="1594">
        <v>2.71</v>
      </c>
      <c r="F100" s="1594">
        <v>6.68</v>
      </c>
      <c r="G100" s="1594">
        <v>0.7</v>
      </c>
      <c r="H100" s="1595">
        <v>81</v>
      </c>
      <c r="I100" s="1597">
        <v>8</v>
      </c>
      <c r="J100" s="16"/>
      <c r="N100" s="1751"/>
      <c r="O100" s="1751"/>
      <c r="P100" s="1751"/>
      <c r="T100" s="1751"/>
      <c r="U100" s="1751"/>
      <c r="V100" s="1751"/>
      <c r="W100" s="1751"/>
      <c r="X100" s="1751"/>
      <c r="Y100" s="1751"/>
      <c r="Z100" s="1751"/>
      <c r="AA100" s="1751"/>
      <c r="AB100" s="1751"/>
    </row>
    <row r="101" spans="1:28" ht="21" customHeight="1">
      <c r="A101" s="1615" t="s">
        <v>124</v>
      </c>
      <c r="B101" s="1594">
        <v>164.7</v>
      </c>
      <c r="C101" s="1595">
        <v>22</v>
      </c>
      <c r="D101" s="1596">
        <v>9</v>
      </c>
      <c r="E101" s="1594">
        <v>0.96</v>
      </c>
      <c r="F101" s="1594">
        <v>2.37</v>
      </c>
      <c r="G101" s="1594">
        <v>11.3</v>
      </c>
      <c r="H101" s="1595">
        <v>54</v>
      </c>
      <c r="I101" s="1597">
        <v>1</v>
      </c>
      <c r="J101" s="16"/>
      <c r="N101" s="1751"/>
      <c r="O101" s="1751"/>
      <c r="P101" s="1751"/>
      <c r="T101" s="1751"/>
      <c r="U101" s="1751"/>
      <c r="V101" s="1751"/>
      <c r="W101" s="1751"/>
      <c r="X101" s="1751"/>
      <c r="Y101" s="1751"/>
      <c r="Z101" s="1751"/>
      <c r="AA101" s="1751"/>
      <c r="AB101" s="1751"/>
    </row>
    <row r="102" spans="1:28" ht="21" customHeight="1">
      <c r="A102" s="1615" t="s">
        <v>125</v>
      </c>
      <c r="B102" s="1594">
        <v>787.6</v>
      </c>
      <c r="C102" s="1595">
        <v>3</v>
      </c>
      <c r="D102" s="1596">
        <v>2</v>
      </c>
      <c r="E102" s="1594">
        <v>4.5999999999999996</v>
      </c>
      <c r="F102" s="1594">
        <v>11.33</v>
      </c>
      <c r="G102" s="1594">
        <v>1.6</v>
      </c>
      <c r="H102" s="1595">
        <v>78</v>
      </c>
      <c r="I102" s="1597">
        <v>7</v>
      </c>
      <c r="J102" s="16"/>
      <c r="N102" s="1751"/>
      <c r="O102" s="1751"/>
      <c r="P102" s="1751"/>
      <c r="T102" s="1751"/>
      <c r="U102" s="1751"/>
      <c r="V102" s="1751"/>
      <c r="W102" s="1751"/>
      <c r="X102" s="1751"/>
      <c r="Y102" s="1751"/>
      <c r="Z102" s="1751"/>
      <c r="AA102" s="1751"/>
      <c r="AB102" s="1751"/>
    </row>
    <row r="103" spans="1:28" ht="21" customHeight="1">
      <c r="A103" s="1615" t="s">
        <v>126</v>
      </c>
      <c r="B103" s="1594">
        <v>361.9</v>
      </c>
      <c r="C103" s="1595">
        <v>13</v>
      </c>
      <c r="D103" s="1596">
        <v>7</v>
      </c>
      <c r="E103" s="1594">
        <v>2.11</v>
      </c>
      <c r="F103" s="1594">
        <v>5.21</v>
      </c>
      <c r="G103" s="1594">
        <v>2.1</v>
      </c>
      <c r="H103" s="1595">
        <v>75</v>
      </c>
      <c r="I103" s="1597">
        <v>6</v>
      </c>
      <c r="J103" s="16"/>
      <c r="N103" s="1751"/>
      <c r="O103" s="1751"/>
      <c r="P103" s="1751"/>
      <c r="T103" s="1751"/>
      <c r="U103" s="1751"/>
      <c r="V103" s="1751"/>
      <c r="W103" s="1751"/>
      <c r="X103" s="1751"/>
      <c r="Y103" s="1751"/>
      <c r="Z103" s="1751"/>
      <c r="AA103" s="1751"/>
      <c r="AB103" s="1751"/>
    </row>
    <row r="104" spans="1:28" ht="21" customHeight="1">
      <c r="A104" s="1615" t="s">
        <v>127</v>
      </c>
      <c r="B104" s="1594">
        <v>462.5</v>
      </c>
      <c r="C104" s="1595">
        <v>9</v>
      </c>
      <c r="D104" s="1596">
        <v>5</v>
      </c>
      <c r="E104" s="1594">
        <v>2.7</v>
      </c>
      <c r="F104" s="1594">
        <v>6.65</v>
      </c>
      <c r="G104" s="1594">
        <v>0.3</v>
      </c>
      <c r="H104" s="1595">
        <v>83</v>
      </c>
      <c r="I104" s="1597">
        <v>10</v>
      </c>
      <c r="J104" s="16"/>
      <c r="N104" s="1751"/>
      <c r="O104" s="1751"/>
      <c r="P104" s="1751"/>
      <c r="T104" s="1751"/>
      <c r="U104" s="1751"/>
      <c r="V104" s="1751"/>
      <c r="W104" s="1751"/>
      <c r="X104" s="1751"/>
      <c r="Y104" s="1751"/>
      <c r="Z104" s="1751"/>
      <c r="AA104" s="1751"/>
      <c r="AB104" s="1751"/>
    </row>
    <row r="105" spans="1:28" ht="21" customHeight="1">
      <c r="A105" s="1615" t="s">
        <v>128</v>
      </c>
      <c r="B105" s="1594">
        <v>87.1</v>
      </c>
      <c r="C105" s="1595">
        <v>37</v>
      </c>
      <c r="D105" s="1596">
        <v>10</v>
      </c>
      <c r="E105" s="1594">
        <v>0.51</v>
      </c>
      <c r="F105" s="1594">
        <v>1.25</v>
      </c>
      <c r="G105" s="1594">
        <v>5.6</v>
      </c>
      <c r="H105" s="1595">
        <v>63</v>
      </c>
      <c r="I105" s="1597">
        <v>2</v>
      </c>
      <c r="N105" s="1751"/>
      <c r="O105" s="1751"/>
      <c r="P105" s="1751"/>
      <c r="T105" s="1751"/>
      <c r="U105" s="1751"/>
      <c r="V105" s="1751"/>
      <c r="W105" s="1751"/>
      <c r="X105" s="1751"/>
      <c r="Y105" s="1751"/>
      <c r="Z105" s="1751"/>
      <c r="AA105" s="1751"/>
      <c r="AB105" s="1751"/>
    </row>
    <row r="106" spans="1:28" ht="21" customHeight="1">
      <c r="A106" s="1615" t="s">
        <v>129</v>
      </c>
      <c r="B106" s="1594">
        <v>36.299999999999997</v>
      </c>
      <c r="C106" s="1595">
        <v>60</v>
      </c>
      <c r="D106" s="1596">
        <v>11</v>
      </c>
      <c r="E106" s="1594">
        <v>0.21</v>
      </c>
      <c r="F106" s="1594">
        <v>0.52</v>
      </c>
      <c r="G106" s="1594">
        <v>4.2</v>
      </c>
      <c r="H106" s="1595">
        <v>65</v>
      </c>
      <c r="I106" s="1597">
        <v>3</v>
      </c>
      <c r="J106" s="11"/>
      <c r="N106" s="1751"/>
      <c r="O106" s="1751"/>
      <c r="P106" s="1751"/>
      <c r="T106" s="1751"/>
      <c r="U106" s="1751"/>
      <c r="V106" s="1751"/>
      <c r="W106" s="1751"/>
      <c r="X106" s="1751"/>
      <c r="Y106" s="1751"/>
      <c r="Z106" s="1751"/>
      <c r="AA106" s="1751"/>
      <c r="AB106" s="1751"/>
    </row>
    <row r="107" spans="1:28" ht="21" customHeight="1">
      <c r="A107" s="1620" t="s">
        <v>130</v>
      </c>
      <c r="B107" s="1599">
        <v>721.5</v>
      </c>
      <c r="C107" s="1622">
        <v>6</v>
      </c>
      <c r="D107" s="1623">
        <v>3</v>
      </c>
      <c r="E107" s="1599">
        <v>4.21</v>
      </c>
      <c r="F107" s="1599">
        <v>10.38</v>
      </c>
      <c r="G107" s="1599">
        <v>0.1</v>
      </c>
      <c r="H107" s="1622">
        <v>85</v>
      </c>
      <c r="I107" s="1624">
        <v>11</v>
      </c>
      <c r="J107" s="18"/>
      <c r="N107" s="1751"/>
      <c r="O107" s="1751"/>
      <c r="P107" s="1751"/>
      <c r="T107" s="1751"/>
      <c r="U107" s="1751"/>
      <c r="V107" s="1751"/>
      <c r="W107" s="1751"/>
      <c r="X107" s="1751"/>
      <c r="Y107" s="1751"/>
      <c r="Z107" s="1751"/>
      <c r="AA107" s="1751"/>
      <c r="AB107" s="1751"/>
    </row>
    <row r="109" spans="1:28">
      <c r="B109" s="19"/>
      <c r="C109" s="19"/>
      <c r="D109" s="19"/>
      <c r="E109" s="19"/>
      <c r="F109" s="19"/>
      <c r="G109" s="19"/>
      <c r="H109" s="19"/>
      <c r="I109" s="19"/>
    </row>
    <row r="110" spans="1:28">
      <c r="A110" s="20"/>
      <c r="B110" s="21"/>
      <c r="E110" s="19"/>
      <c r="G110" s="21"/>
    </row>
    <row r="111" spans="1:28">
      <c r="A111" s="20"/>
      <c r="B111" s="21"/>
      <c r="E111" s="19"/>
      <c r="G111" s="21"/>
    </row>
    <row r="112" spans="1:28">
      <c r="A112" s="20"/>
      <c r="B112" s="21"/>
      <c r="E112" s="19"/>
      <c r="G112" s="21"/>
    </row>
    <row r="113" spans="1:7">
      <c r="A113" s="20"/>
      <c r="B113" s="21"/>
      <c r="E113" s="19"/>
      <c r="G113" s="21"/>
    </row>
    <row r="114" spans="1:7">
      <c r="A114" s="20" t="s">
        <v>131</v>
      </c>
      <c r="B114" s="21"/>
      <c r="E114" s="19"/>
      <c r="G114" s="21"/>
    </row>
    <row r="115" spans="1:7">
      <c r="A115" s="20"/>
      <c r="B115" s="21"/>
      <c r="E115" s="19"/>
      <c r="G115" s="21"/>
    </row>
    <row r="116" spans="1:7">
      <c r="A116" s="20"/>
      <c r="B116" s="21"/>
      <c r="E116" s="19"/>
      <c r="G116" s="21"/>
    </row>
    <row r="117" spans="1:7">
      <c r="A117" s="20"/>
      <c r="B117" s="21"/>
      <c r="E117" s="19"/>
      <c r="G117" s="21"/>
    </row>
    <row r="118" spans="1:7">
      <c r="A118" s="20"/>
      <c r="B118" s="21"/>
      <c r="G118" s="21"/>
    </row>
    <row r="119" spans="1:7">
      <c r="A119" s="20"/>
      <c r="B119" s="21"/>
      <c r="G119" s="21"/>
    </row>
    <row r="120" spans="1:7">
      <c r="A120" s="20"/>
      <c r="B120" s="21"/>
      <c r="G120" s="21"/>
    </row>
    <row r="121" spans="1:7">
      <c r="A121" s="20"/>
      <c r="B121" s="21"/>
      <c r="G121" s="21"/>
    </row>
    <row r="122" spans="1:7">
      <c r="A122" s="20"/>
      <c r="B122" s="21"/>
      <c r="G122" s="21"/>
    </row>
    <row r="123" spans="1:7">
      <c r="A123" s="20"/>
      <c r="B123" s="21"/>
      <c r="G123" s="21"/>
    </row>
    <row r="124" spans="1:7">
      <c r="A124" s="20"/>
      <c r="B124" s="21"/>
      <c r="G124" s="21"/>
    </row>
    <row r="125" spans="1:7">
      <c r="A125" s="20"/>
      <c r="B125" s="21"/>
      <c r="G125" s="21"/>
    </row>
    <row r="126" spans="1:7">
      <c r="A126" s="20"/>
      <c r="B126" s="21"/>
      <c r="G126" s="21"/>
    </row>
    <row r="127" spans="1:7">
      <c r="A127" s="20"/>
      <c r="B127" s="21"/>
      <c r="G127" s="21"/>
    </row>
    <row r="128" spans="1:7">
      <c r="A128" s="20"/>
      <c r="B128" s="21"/>
      <c r="G128" s="21"/>
    </row>
    <row r="129" spans="1:7">
      <c r="A129" s="20"/>
      <c r="B129" s="21"/>
      <c r="G129" s="21"/>
    </row>
    <row r="130" spans="1:7">
      <c r="A130" s="20"/>
      <c r="B130" s="21"/>
      <c r="G130" s="21"/>
    </row>
    <row r="131" spans="1:7">
      <c r="A131" s="20"/>
      <c r="B131" s="21"/>
      <c r="G131" s="21"/>
    </row>
    <row r="132" spans="1:7">
      <c r="A132" s="20"/>
      <c r="B132" s="21"/>
      <c r="G132" s="21"/>
    </row>
    <row r="133" spans="1:7">
      <c r="A133" s="20"/>
      <c r="B133" s="21"/>
      <c r="G133" s="21"/>
    </row>
    <row r="134" spans="1:7">
      <c r="A134" s="20"/>
      <c r="B134" s="21"/>
      <c r="G134" s="21"/>
    </row>
    <row r="135" spans="1:7">
      <c r="A135" s="20"/>
      <c r="B135" s="21"/>
      <c r="G135" s="21"/>
    </row>
    <row r="136" spans="1:7">
      <c r="A136" s="20"/>
      <c r="B136" s="21"/>
      <c r="G136" s="21"/>
    </row>
    <row r="137" spans="1:7">
      <c r="A137" s="20"/>
      <c r="B137" s="21"/>
      <c r="G137" s="21"/>
    </row>
    <row r="138" spans="1:7">
      <c r="A138" s="20"/>
      <c r="B138" s="21"/>
      <c r="G138" s="21"/>
    </row>
    <row r="139" spans="1:7">
      <c r="A139" s="20"/>
      <c r="B139" s="21"/>
      <c r="G139" s="21"/>
    </row>
    <row r="140" spans="1:7">
      <c r="A140" s="20"/>
      <c r="B140" s="21"/>
      <c r="G140" s="21"/>
    </row>
    <row r="141" spans="1:7">
      <c r="A141" s="20"/>
      <c r="B141" s="21"/>
      <c r="G141" s="21"/>
    </row>
    <row r="142" spans="1:7">
      <c r="A142" s="20"/>
      <c r="B142" s="21"/>
      <c r="G142" s="21"/>
    </row>
    <row r="143" spans="1:7">
      <c r="A143" s="20"/>
      <c r="B143" s="21"/>
      <c r="G143" s="21"/>
    </row>
    <row r="144" spans="1:7">
      <c r="A144" s="20"/>
      <c r="B144" s="21"/>
      <c r="G144" s="21"/>
    </row>
    <row r="145" spans="1:7">
      <c r="A145" s="20"/>
      <c r="B145" s="21"/>
      <c r="G145" s="21"/>
    </row>
    <row r="146" spans="1:7">
      <c r="A146" s="20"/>
      <c r="B146" s="21"/>
      <c r="G146" s="21"/>
    </row>
    <row r="147" spans="1:7">
      <c r="A147" s="20"/>
      <c r="B147" s="21"/>
      <c r="G147" s="21"/>
    </row>
    <row r="148" spans="1:7">
      <c r="A148" s="20"/>
      <c r="B148" s="21"/>
      <c r="G148" s="21"/>
    </row>
    <row r="149" spans="1:7">
      <c r="A149" s="20"/>
      <c r="B149" s="21"/>
      <c r="G149" s="21"/>
    </row>
    <row r="150" spans="1:7">
      <c r="A150" s="20"/>
      <c r="B150" s="21"/>
      <c r="G150" s="21"/>
    </row>
    <row r="151" spans="1:7">
      <c r="A151" s="20"/>
      <c r="B151" s="21"/>
      <c r="G151" s="21"/>
    </row>
    <row r="152" spans="1:7">
      <c r="A152" s="20"/>
      <c r="B152" s="21"/>
      <c r="G152" s="21"/>
    </row>
    <row r="153" spans="1:7">
      <c r="A153" s="20"/>
      <c r="B153" s="21"/>
      <c r="G153" s="21"/>
    </row>
    <row r="154" spans="1:7">
      <c r="A154" s="20"/>
      <c r="B154" s="21"/>
      <c r="G154" s="21"/>
    </row>
    <row r="155" spans="1:7">
      <c r="A155" s="20"/>
      <c r="B155" s="21"/>
      <c r="G155" s="21"/>
    </row>
    <row r="156" spans="1:7">
      <c r="A156" s="20"/>
      <c r="B156" s="21"/>
      <c r="G156" s="21"/>
    </row>
    <row r="157" spans="1:7">
      <c r="A157" s="20"/>
      <c r="B157" s="21"/>
      <c r="G157" s="21"/>
    </row>
    <row r="158" spans="1:7">
      <c r="A158" s="20"/>
      <c r="B158" s="21"/>
      <c r="G158" s="21"/>
    </row>
    <row r="159" spans="1:7">
      <c r="A159" s="20"/>
      <c r="B159" s="21"/>
      <c r="G159" s="21"/>
    </row>
    <row r="160" spans="1:7">
      <c r="A160" s="20"/>
      <c r="B160" s="21"/>
      <c r="G160" s="21"/>
    </row>
    <row r="161" spans="1:7">
      <c r="A161" s="20"/>
      <c r="B161" s="21"/>
      <c r="G161" s="21"/>
    </row>
    <row r="162" spans="1:7">
      <c r="A162" s="20"/>
      <c r="B162" s="21"/>
      <c r="G162" s="21"/>
    </row>
    <row r="163" spans="1:7">
      <c r="A163" s="20"/>
      <c r="B163" s="21"/>
      <c r="G163" s="21"/>
    </row>
    <row r="164" spans="1:7">
      <c r="A164" s="20"/>
      <c r="B164" s="21"/>
      <c r="G164" s="21"/>
    </row>
    <row r="165" spans="1:7">
      <c r="A165" s="20"/>
      <c r="B165" s="21"/>
      <c r="G165" s="21"/>
    </row>
    <row r="166" spans="1:7">
      <c r="A166" s="20"/>
      <c r="B166" s="21"/>
      <c r="G166" s="21"/>
    </row>
    <row r="167" spans="1:7">
      <c r="A167" s="20"/>
      <c r="B167" s="21"/>
      <c r="G167" s="21"/>
    </row>
    <row r="168" spans="1:7">
      <c r="A168" s="20"/>
      <c r="B168" s="21"/>
      <c r="G168" s="21"/>
    </row>
    <row r="169" spans="1:7">
      <c r="A169" s="20"/>
      <c r="B169" s="21"/>
      <c r="G169" s="21"/>
    </row>
    <row r="170" spans="1:7">
      <c r="A170" s="20"/>
      <c r="B170" s="21"/>
      <c r="G170" s="21"/>
    </row>
    <row r="171" spans="1:7">
      <c r="A171" s="20"/>
      <c r="B171" s="21"/>
      <c r="G171" s="21"/>
    </row>
    <row r="172" spans="1:7">
      <c r="A172" s="20"/>
      <c r="B172" s="21"/>
      <c r="G172" s="21"/>
    </row>
    <row r="173" spans="1:7">
      <c r="A173" s="20"/>
      <c r="B173" s="21"/>
      <c r="G173" s="21"/>
    </row>
    <row r="174" spans="1:7">
      <c r="A174" s="20"/>
      <c r="B174" s="21"/>
      <c r="G174" s="21"/>
    </row>
    <row r="175" spans="1:7">
      <c r="A175" s="20"/>
      <c r="B175" s="21"/>
      <c r="G175" s="21"/>
    </row>
    <row r="176" spans="1:7">
      <c r="A176" s="20"/>
      <c r="B176" s="22"/>
      <c r="G176" s="22"/>
    </row>
    <row r="177" spans="1:7">
      <c r="A177" s="20"/>
      <c r="B177" s="22"/>
      <c r="G177" s="22"/>
    </row>
    <row r="178" spans="1:7">
      <c r="A178" s="20"/>
      <c r="B178" s="22"/>
      <c r="G178" s="22"/>
    </row>
    <row r="179" spans="1:7">
      <c r="A179" s="20"/>
      <c r="B179" s="22"/>
      <c r="G179" s="22"/>
    </row>
    <row r="180" spans="1:7">
      <c r="A180" s="20"/>
      <c r="B180" s="22"/>
      <c r="G180" s="22"/>
    </row>
    <row r="181" spans="1:7">
      <c r="A181" s="20"/>
      <c r="B181" s="22"/>
      <c r="G181" s="22"/>
    </row>
    <row r="182" spans="1:7">
      <c r="A182" s="20"/>
      <c r="B182" s="22"/>
      <c r="G182" s="22"/>
    </row>
    <row r="183" spans="1:7">
      <c r="A183" s="20"/>
      <c r="B183" s="22"/>
      <c r="G183" s="22"/>
    </row>
    <row r="184" spans="1:7">
      <c r="A184" s="20"/>
      <c r="B184" s="22"/>
      <c r="G184" s="22"/>
    </row>
    <row r="185" spans="1:7">
      <c r="A185" s="20"/>
      <c r="B185" s="22"/>
      <c r="G185" s="22"/>
    </row>
    <row r="186" spans="1:7">
      <c r="A186" s="20"/>
      <c r="B186" s="22"/>
      <c r="G186" s="22"/>
    </row>
    <row r="187" spans="1:7">
      <c r="A187" s="20"/>
      <c r="B187" s="22"/>
      <c r="G187" s="22"/>
    </row>
    <row r="188" spans="1:7">
      <c r="A188" s="20"/>
      <c r="B188" s="22"/>
      <c r="G188" s="22"/>
    </row>
    <row r="189" spans="1:7">
      <c r="A189" s="20"/>
      <c r="B189" s="22"/>
      <c r="G189" s="22"/>
    </row>
    <row r="190" spans="1:7">
      <c r="A190" s="20"/>
      <c r="B190" s="22"/>
      <c r="G190" s="22"/>
    </row>
    <row r="191" spans="1:7">
      <c r="A191" s="20"/>
      <c r="B191" s="22"/>
      <c r="G191" s="22"/>
    </row>
    <row r="192" spans="1:7">
      <c r="A192" s="20"/>
      <c r="B192" s="22"/>
      <c r="G192" s="22"/>
    </row>
    <row r="193" spans="1:7">
      <c r="A193" s="20"/>
      <c r="B193" s="22"/>
      <c r="G193" s="22"/>
    </row>
    <row r="194" spans="1:7">
      <c r="A194" s="20"/>
      <c r="B194" s="22"/>
      <c r="G194" s="22"/>
    </row>
    <row r="195" spans="1:7">
      <c r="A195" s="20"/>
      <c r="B195" s="22"/>
      <c r="G195" s="22"/>
    </row>
    <row r="196" spans="1:7">
      <c r="A196" s="20"/>
      <c r="B196" s="22"/>
      <c r="G196" s="22"/>
    </row>
    <row r="197" spans="1:7">
      <c r="A197" s="20"/>
      <c r="B197" s="22"/>
      <c r="G197" s="22"/>
    </row>
    <row r="198" spans="1:7">
      <c r="A198" s="20"/>
      <c r="B198" s="22"/>
      <c r="G198" s="22"/>
    </row>
    <row r="199" spans="1:7">
      <c r="A199" s="20"/>
      <c r="B199" s="22"/>
      <c r="G199" s="22"/>
    </row>
    <row r="200" spans="1:7">
      <c r="A200" s="20"/>
      <c r="B200" s="22"/>
      <c r="G200" s="22"/>
    </row>
    <row r="201" spans="1:7">
      <c r="A201" s="20"/>
      <c r="B201" s="22"/>
      <c r="G201" s="22"/>
    </row>
    <row r="202" spans="1:7">
      <c r="A202" s="20"/>
      <c r="B202" s="22"/>
      <c r="G202" s="22"/>
    </row>
    <row r="203" spans="1:7">
      <c r="A203" s="20"/>
      <c r="B203" s="22"/>
      <c r="G203" s="22"/>
    </row>
    <row r="204" spans="1:7">
      <c r="A204" s="20"/>
      <c r="B204" s="22"/>
      <c r="G204" s="22"/>
    </row>
    <row r="205" spans="1:7">
      <c r="A205" s="20"/>
      <c r="B205" s="22"/>
      <c r="G205" s="22"/>
    </row>
    <row r="206" spans="1:7">
      <c r="A206" s="20"/>
      <c r="B206" s="22"/>
      <c r="G206" s="22"/>
    </row>
    <row r="207" spans="1:7">
      <c r="A207" s="20"/>
      <c r="B207" s="22"/>
      <c r="G207" s="22"/>
    </row>
    <row r="208" spans="1:7">
      <c r="A208" s="20"/>
      <c r="B208" s="22"/>
      <c r="G208" s="22"/>
    </row>
    <row r="209" spans="1:7">
      <c r="A209" s="20"/>
      <c r="B209" s="22"/>
      <c r="G209" s="22"/>
    </row>
    <row r="210" spans="1:7">
      <c r="A210" s="20"/>
      <c r="B210" s="22"/>
      <c r="G210" s="22"/>
    </row>
    <row r="211" spans="1:7">
      <c r="A211" s="20"/>
      <c r="B211" s="22"/>
      <c r="G211" s="22"/>
    </row>
    <row r="212" spans="1:7">
      <c r="A212" s="20"/>
      <c r="B212" s="22"/>
      <c r="G212" s="22"/>
    </row>
    <row r="213" spans="1:7">
      <c r="A213" s="20"/>
      <c r="B213" s="22"/>
      <c r="G213" s="22"/>
    </row>
    <row r="214" spans="1:7">
      <c r="A214" s="20"/>
      <c r="B214" s="22"/>
      <c r="G214" s="22"/>
    </row>
    <row r="215" spans="1:7">
      <c r="A215" s="20"/>
      <c r="B215" s="22"/>
      <c r="G215" s="22"/>
    </row>
    <row r="216" spans="1:7">
      <c r="A216" s="20"/>
      <c r="B216" s="22"/>
      <c r="G216" s="22"/>
    </row>
    <row r="217" spans="1:7">
      <c r="A217" s="20"/>
      <c r="B217" s="22"/>
      <c r="G217" s="22"/>
    </row>
    <row r="218" spans="1:7">
      <c r="A218" s="20"/>
      <c r="B218" s="22"/>
      <c r="G218" s="22"/>
    </row>
    <row r="219" spans="1:7">
      <c r="A219" s="20"/>
      <c r="B219" s="22"/>
      <c r="G219" s="22"/>
    </row>
    <row r="220" spans="1:7">
      <c r="A220" s="20"/>
      <c r="B220" s="22"/>
      <c r="G220" s="22"/>
    </row>
    <row r="221" spans="1:7">
      <c r="A221" s="20"/>
      <c r="B221" s="22"/>
      <c r="G221" s="22"/>
    </row>
    <row r="222" spans="1:7">
      <c r="A222" s="20"/>
      <c r="B222" s="22"/>
      <c r="G222" s="22"/>
    </row>
    <row r="223" spans="1:7">
      <c r="A223" s="20"/>
      <c r="B223" s="22"/>
      <c r="G223" s="22"/>
    </row>
    <row r="224" spans="1:7">
      <c r="A224" s="20"/>
      <c r="B224" s="22"/>
      <c r="G224" s="22"/>
    </row>
    <row r="225" spans="1:7">
      <c r="A225" s="20"/>
      <c r="B225" s="22"/>
      <c r="G225" s="22"/>
    </row>
    <row r="226" spans="1:7">
      <c r="A226" s="20"/>
      <c r="B226" s="22"/>
      <c r="G226" s="22"/>
    </row>
    <row r="227" spans="1:7">
      <c r="A227" s="20"/>
      <c r="B227" s="22"/>
      <c r="G227" s="22"/>
    </row>
    <row r="228" spans="1:7">
      <c r="A228" s="20"/>
      <c r="B228" s="22"/>
      <c r="G228" s="22"/>
    </row>
    <row r="229" spans="1:7">
      <c r="A229" s="20"/>
      <c r="B229" s="22"/>
      <c r="G229" s="22"/>
    </row>
    <row r="230" spans="1:7">
      <c r="A230" s="20"/>
      <c r="B230" s="22"/>
      <c r="G230" s="22"/>
    </row>
    <row r="231" spans="1:7">
      <c r="A231" s="20"/>
      <c r="B231" s="22"/>
      <c r="G231" s="22"/>
    </row>
    <row r="232" spans="1:7">
      <c r="A232" s="20"/>
      <c r="B232" s="22"/>
      <c r="G232" s="22"/>
    </row>
    <row r="233" spans="1:7">
      <c r="A233" s="20"/>
      <c r="B233" s="22"/>
      <c r="G233" s="22"/>
    </row>
    <row r="234" spans="1:7">
      <c r="A234" s="20"/>
      <c r="B234" s="22"/>
      <c r="G234" s="22"/>
    </row>
    <row r="235" spans="1:7">
      <c r="A235" s="20"/>
      <c r="B235" s="22"/>
      <c r="G235" s="22"/>
    </row>
    <row r="236" spans="1:7">
      <c r="A236" s="20"/>
      <c r="B236" s="22"/>
      <c r="G236" s="22"/>
    </row>
    <row r="237" spans="1:7">
      <c r="A237" s="20"/>
      <c r="B237" s="22"/>
      <c r="G237" s="22"/>
    </row>
    <row r="238" spans="1:7">
      <c r="A238" s="20"/>
      <c r="B238" s="22"/>
      <c r="G238" s="22"/>
    </row>
    <row r="239" spans="1:7">
      <c r="A239" s="20"/>
      <c r="B239" s="22"/>
      <c r="G239" s="22"/>
    </row>
    <row r="240" spans="1:7">
      <c r="A240" s="20"/>
      <c r="B240" s="22"/>
      <c r="G240" s="22"/>
    </row>
    <row r="241" spans="1:7">
      <c r="A241" s="20"/>
      <c r="B241" s="22"/>
      <c r="G241" s="22"/>
    </row>
    <row r="242" spans="1:7">
      <c r="A242" s="20"/>
      <c r="B242" s="22"/>
      <c r="G242" s="22"/>
    </row>
    <row r="243" spans="1:7">
      <c r="A243" s="20"/>
      <c r="B243" s="22"/>
      <c r="G243" s="22"/>
    </row>
    <row r="244" spans="1:7">
      <c r="A244" s="20"/>
      <c r="B244" s="22"/>
      <c r="G244" s="22"/>
    </row>
    <row r="245" spans="1:7">
      <c r="A245" s="20"/>
      <c r="B245" s="22"/>
      <c r="G245" s="22"/>
    </row>
    <row r="246" spans="1:7">
      <c r="A246" s="20"/>
      <c r="B246" s="22"/>
      <c r="G246" s="22"/>
    </row>
    <row r="247" spans="1:7">
      <c r="A247" s="20"/>
      <c r="B247" s="22"/>
      <c r="G247" s="22"/>
    </row>
    <row r="248" spans="1:7">
      <c r="A248" s="20"/>
      <c r="B248" s="22"/>
      <c r="G248" s="22"/>
    </row>
    <row r="249" spans="1:7">
      <c r="A249" s="20"/>
      <c r="B249" s="22"/>
      <c r="G249" s="22"/>
    </row>
    <row r="250" spans="1:7">
      <c r="A250" s="20"/>
      <c r="B250" s="22"/>
      <c r="G250" s="22"/>
    </row>
    <row r="251" spans="1:7">
      <c r="A251" s="20"/>
      <c r="B251" s="22"/>
      <c r="G251" s="22"/>
    </row>
    <row r="252" spans="1:7">
      <c r="A252" s="20"/>
      <c r="B252" s="22"/>
      <c r="G252" s="22"/>
    </row>
    <row r="253" spans="1:7">
      <c r="A253" s="20"/>
      <c r="B253" s="22"/>
      <c r="G253" s="22"/>
    </row>
    <row r="254" spans="1:7">
      <c r="A254" s="20"/>
      <c r="B254" s="22"/>
      <c r="G254" s="22"/>
    </row>
    <row r="255" spans="1:7">
      <c r="A255" s="20"/>
      <c r="B255" s="22"/>
      <c r="G255" s="22"/>
    </row>
    <row r="256" spans="1:7">
      <c r="A256" s="20"/>
      <c r="B256" s="22"/>
      <c r="G256" s="22"/>
    </row>
    <row r="257" spans="1:7">
      <c r="A257" s="20"/>
      <c r="B257" s="22"/>
      <c r="G257" s="22"/>
    </row>
    <row r="258" spans="1:7">
      <c r="A258" s="20"/>
      <c r="B258" s="22"/>
      <c r="G258" s="22"/>
    </row>
    <row r="259" spans="1:7">
      <c r="A259" s="20"/>
      <c r="B259" s="22"/>
      <c r="G259" s="22"/>
    </row>
    <row r="260" spans="1:7">
      <c r="A260" s="20"/>
      <c r="B260" s="22"/>
      <c r="G260" s="22"/>
    </row>
    <row r="261" spans="1:7">
      <c r="A261" s="20"/>
      <c r="B261" s="22"/>
      <c r="G261" s="22"/>
    </row>
    <row r="262" spans="1:7">
      <c r="A262" s="20"/>
      <c r="B262" s="22"/>
      <c r="G262" s="22"/>
    </row>
    <row r="263" spans="1:7">
      <c r="B263" s="22"/>
      <c r="G263" s="22"/>
    </row>
    <row r="264" spans="1:7">
      <c r="B264" s="22"/>
      <c r="G264" s="22"/>
    </row>
    <row r="265" spans="1:7">
      <c r="B265" s="22"/>
      <c r="G265" s="22"/>
    </row>
    <row r="266" spans="1:7">
      <c r="B266" s="22"/>
      <c r="G266" s="22"/>
    </row>
    <row r="267" spans="1:7">
      <c r="B267" s="22"/>
      <c r="G267" s="22"/>
    </row>
    <row r="268" spans="1:7">
      <c r="B268" s="22"/>
      <c r="G268" s="22"/>
    </row>
    <row r="269" spans="1:7">
      <c r="B269" s="22"/>
      <c r="G269" s="22"/>
    </row>
    <row r="270" spans="1:7">
      <c r="B270" s="22"/>
      <c r="G270" s="22"/>
    </row>
    <row r="271" spans="1:7">
      <c r="B271" s="22"/>
      <c r="G271" s="22"/>
    </row>
    <row r="272" spans="1:7">
      <c r="B272" s="22"/>
      <c r="G272" s="22"/>
    </row>
    <row r="273" spans="2:7">
      <c r="B273" s="22"/>
      <c r="G273" s="22"/>
    </row>
    <row r="274" spans="2:7">
      <c r="B274" s="22"/>
      <c r="G274" s="22"/>
    </row>
    <row r="275" spans="2:7">
      <c r="B275" s="22"/>
      <c r="G275" s="22"/>
    </row>
    <row r="276" spans="2:7">
      <c r="B276" s="22"/>
      <c r="G276" s="22"/>
    </row>
    <row r="277" spans="2:7">
      <c r="B277" s="22"/>
      <c r="G277" s="22"/>
    </row>
    <row r="278" spans="2:7">
      <c r="B278" s="22"/>
      <c r="G278" s="22"/>
    </row>
    <row r="279" spans="2:7">
      <c r="B279" s="22"/>
      <c r="G279" s="22"/>
    </row>
    <row r="280" spans="2:7">
      <c r="B280" s="22"/>
      <c r="G280" s="22"/>
    </row>
    <row r="281" spans="2:7">
      <c r="B281" s="22"/>
      <c r="G281" s="22"/>
    </row>
    <row r="282" spans="2:7">
      <c r="B282" s="22"/>
      <c r="G282" s="22"/>
    </row>
    <row r="283" spans="2:7">
      <c r="B283" s="22"/>
      <c r="G283" s="22"/>
    </row>
    <row r="284" spans="2:7">
      <c r="B284" s="22"/>
      <c r="G284" s="22"/>
    </row>
    <row r="285" spans="2:7">
      <c r="B285" s="22"/>
      <c r="G285" s="22"/>
    </row>
    <row r="286" spans="2:7">
      <c r="B286" s="22"/>
      <c r="G286" s="22"/>
    </row>
    <row r="287" spans="2:7">
      <c r="B287" s="22"/>
      <c r="G287" s="22"/>
    </row>
    <row r="288" spans="2:7">
      <c r="B288" s="22"/>
      <c r="G288" s="22"/>
    </row>
    <row r="289" spans="2:7">
      <c r="B289" s="22"/>
      <c r="G289" s="22"/>
    </row>
    <row r="290" spans="2:7">
      <c r="B290" s="22"/>
      <c r="G290" s="22"/>
    </row>
    <row r="291" spans="2:7">
      <c r="B291" s="22"/>
      <c r="G291" s="22"/>
    </row>
    <row r="292" spans="2:7">
      <c r="B292" s="22"/>
      <c r="G292" s="22"/>
    </row>
    <row r="293" spans="2:7">
      <c r="B293" s="22"/>
      <c r="G293" s="22"/>
    </row>
    <row r="294" spans="2:7">
      <c r="B294" s="22"/>
      <c r="G294" s="22"/>
    </row>
    <row r="295" spans="2:7">
      <c r="B295" s="22"/>
      <c r="G295" s="22"/>
    </row>
    <row r="296" spans="2:7">
      <c r="B296" s="22"/>
      <c r="G296" s="22"/>
    </row>
    <row r="297" spans="2:7">
      <c r="B297" s="22"/>
      <c r="G297" s="22"/>
    </row>
    <row r="298" spans="2:7">
      <c r="B298" s="22"/>
      <c r="G298" s="22"/>
    </row>
    <row r="299" spans="2:7">
      <c r="B299" s="22"/>
      <c r="G299" s="22"/>
    </row>
    <row r="300" spans="2:7">
      <c r="B300" s="22"/>
      <c r="G300" s="22"/>
    </row>
    <row r="301" spans="2:7">
      <c r="B301" s="22"/>
      <c r="G301" s="22"/>
    </row>
    <row r="302" spans="2:7">
      <c r="B302" s="22"/>
      <c r="G302" s="22"/>
    </row>
    <row r="303" spans="2:7">
      <c r="B303" s="22"/>
      <c r="G303" s="22"/>
    </row>
    <row r="304" spans="2:7">
      <c r="B304" s="22"/>
      <c r="G304" s="22"/>
    </row>
    <row r="305" spans="2:7">
      <c r="B305" s="22"/>
      <c r="G305" s="22"/>
    </row>
    <row r="306" spans="2:7">
      <c r="B306" s="22"/>
      <c r="G306" s="22"/>
    </row>
    <row r="307" spans="2:7">
      <c r="B307" s="22"/>
      <c r="G307" s="22"/>
    </row>
    <row r="308" spans="2:7">
      <c r="B308" s="22"/>
      <c r="G308" s="22"/>
    </row>
    <row r="309" spans="2:7">
      <c r="B309" s="22"/>
      <c r="G309" s="22"/>
    </row>
    <row r="310" spans="2:7">
      <c r="B310" s="22"/>
      <c r="G310" s="22"/>
    </row>
    <row r="311" spans="2:7">
      <c r="B311" s="22"/>
      <c r="G311" s="22"/>
    </row>
    <row r="312" spans="2:7">
      <c r="B312" s="22"/>
      <c r="G312" s="22"/>
    </row>
    <row r="313" spans="2:7">
      <c r="B313" s="22"/>
      <c r="G313" s="22"/>
    </row>
    <row r="314" spans="2:7">
      <c r="B314" s="22"/>
      <c r="G314" s="22"/>
    </row>
    <row r="315" spans="2:7">
      <c r="B315" s="22"/>
      <c r="G315" s="22"/>
    </row>
    <row r="316" spans="2:7">
      <c r="B316" s="22"/>
      <c r="G316" s="22"/>
    </row>
    <row r="317" spans="2:7">
      <c r="B317" s="22"/>
      <c r="G317" s="22"/>
    </row>
    <row r="318" spans="2:7">
      <c r="B318" s="22"/>
      <c r="G318" s="22"/>
    </row>
    <row r="319" spans="2:7">
      <c r="B319" s="22"/>
      <c r="G319" s="22"/>
    </row>
    <row r="320" spans="2:7">
      <c r="B320" s="22"/>
      <c r="G320" s="22"/>
    </row>
    <row r="321" spans="2:7">
      <c r="B321" s="22"/>
      <c r="G321" s="22"/>
    </row>
    <row r="322" spans="2:7">
      <c r="B322" s="22"/>
      <c r="G322" s="22"/>
    </row>
    <row r="323" spans="2:7">
      <c r="B323" s="22"/>
      <c r="G323" s="22"/>
    </row>
    <row r="324" spans="2:7">
      <c r="B324" s="22"/>
      <c r="G324" s="22"/>
    </row>
    <row r="325" spans="2:7">
      <c r="B325" s="22"/>
      <c r="G325" s="22"/>
    </row>
    <row r="326" spans="2:7">
      <c r="B326" s="22"/>
      <c r="G326" s="22"/>
    </row>
    <row r="327" spans="2:7">
      <c r="B327" s="22"/>
      <c r="G327" s="22"/>
    </row>
    <row r="328" spans="2:7">
      <c r="B328" s="22"/>
      <c r="G328" s="22"/>
    </row>
    <row r="329" spans="2:7">
      <c r="B329" s="22"/>
      <c r="G329" s="22"/>
    </row>
    <row r="330" spans="2:7">
      <c r="B330" s="22"/>
      <c r="G330" s="22"/>
    </row>
    <row r="331" spans="2:7">
      <c r="B331" s="22"/>
      <c r="G331" s="22"/>
    </row>
    <row r="332" spans="2:7">
      <c r="B332" s="22"/>
      <c r="G332" s="22"/>
    </row>
    <row r="333" spans="2:7">
      <c r="B333" s="22"/>
      <c r="G333" s="22"/>
    </row>
    <row r="334" spans="2:7">
      <c r="B334" s="22"/>
      <c r="G334" s="22"/>
    </row>
    <row r="335" spans="2:7">
      <c r="B335" s="22"/>
      <c r="G335" s="22"/>
    </row>
    <row r="336" spans="2:7">
      <c r="B336" s="22"/>
      <c r="G336" s="22"/>
    </row>
    <row r="337" spans="2:7">
      <c r="B337" s="22"/>
      <c r="G337" s="22"/>
    </row>
    <row r="338" spans="2:7">
      <c r="B338" s="22"/>
      <c r="G338" s="22"/>
    </row>
    <row r="339" spans="2:7">
      <c r="B339" s="22"/>
      <c r="G339" s="22"/>
    </row>
    <row r="340" spans="2:7">
      <c r="B340" s="22"/>
      <c r="G340" s="22"/>
    </row>
    <row r="341" spans="2:7">
      <c r="B341" s="22"/>
      <c r="G341" s="22"/>
    </row>
  </sheetData>
  <mergeCells count="9">
    <mergeCell ref="A3:I3"/>
    <mergeCell ref="A5:I5"/>
    <mergeCell ref="A6:I6"/>
    <mergeCell ref="A8:A11"/>
    <mergeCell ref="B8:B11"/>
    <mergeCell ref="C8:D10"/>
    <mergeCell ref="E8:F10"/>
    <mergeCell ref="G8:G11"/>
    <mergeCell ref="H8:I10"/>
  </mergeCells>
  <hyperlinks>
    <hyperlink ref="A1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96" firstPageNumber="3" orientation="landscape" useFirstPageNumber="1" r:id="rId1"/>
  <headerFooter alignWithMargins="0">
    <oddHeader>&amp;C&amp;P</oddHeader>
  </headerFooter>
  <rowBreaks count="4" manualBreakCount="4">
    <brk id="31" max="16383" man="1"/>
    <brk id="53" max="16383" man="1"/>
    <brk id="76" max="16383" man="1"/>
    <brk id="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93"/>
  <sheetViews>
    <sheetView zoomScaleNormal="100" workbookViewId="0">
      <pane xSplit="1" ySplit="8" topLeftCell="B9" activePane="bottomRight" state="frozen"/>
      <selection activeCell="D141" sqref="D141"/>
      <selection pane="topRight" activeCell="D141" sqref="D141"/>
      <selection pane="bottomLeft" activeCell="D141" sqref="D141"/>
      <selection pane="bottomRight" activeCell="M117" sqref="M117"/>
    </sheetView>
  </sheetViews>
  <sheetFormatPr defaultRowHeight="12.75"/>
  <cols>
    <col min="1" max="1" width="37.5703125" style="9" customWidth="1"/>
    <col min="2" max="2" width="10.42578125" style="22" customWidth="1"/>
    <col min="3" max="3" width="9.42578125" style="22" customWidth="1"/>
    <col min="4" max="4" width="6.5703125" style="22" customWidth="1"/>
    <col min="5" max="5" width="7.140625" style="22" customWidth="1"/>
    <col min="6" max="6" width="11.85546875" style="22" customWidth="1"/>
    <col min="7" max="7" width="11.7109375" style="22" customWidth="1"/>
    <col min="8" max="8" width="9.85546875" style="22" customWidth="1"/>
    <col min="9" max="9" width="10.5703125" style="22" customWidth="1"/>
    <col min="10" max="10" width="9" style="22" customWidth="1"/>
    <col min="11" max="11" width="11" style="22" customWidth="1"/>
    <col min="12" max="12" width="7.42578125" style="22" customWidth="1"/>
    <col min="13" max="16384" width="9.140625" style="22"/>
  </cols>
  <sheetData>
    <row r="1" spans="1:36" ht="15">
      <c r="A1" s="1643" t="s">
        <v>867</v>
      </c>
    </row>
    <row r="3" spans="1:36" s="1011" customFormat="1" ht="12" customHeight="1">
      <c r="A3" s="2117" t="s">
        <v>693</v>
      </c>
      <c r="B3" s="2117"/>
      <c r="C3" s="2117"/>
      <c r="D3" s="2117"/>
      <c r="E3" s="2117"/>
      <c r="F3" s="2117"/>
      <c r="G3" s="2117"/>
      <c r="H3" s="2117"/>
      <c r="I3" s="2117"/>
      <c r="J3" s="2117"/>
      <c r="K3" s="2117"/>
    </row>
    <row r="4" spans="1:36" s="1011" customFormat="1" ht="13.5" customHeight="1">
      <c r="A4" s="2102" t="s">
        <v>1030</v>
      </c>
      <c r="B4" s="2102"/>
      <c r="C4" s="2102"/>
      <c r="D4" s="2102"/>
      <c r="E4" s="2102"/>
      <c r="F4" s="2102"/>
      <c r="G4" s="2102"/>
      <c r="H4" s="2102"/>
      <c r="I4" s="2102"/>
      <c r="J4" s="2102"/>
      <c r="K4" s="2102"/>
    </row>
    <row r="5" spans="1:36" ht="8.25" customHeight="1">
      <c r="A5" s="24"/>
      <c r="B5" s="1012"/>
    </row>
    <row r="6" spans="1:36" ht="10.5" customHeight="1">
      <c r="A6" s="2322" t="s">
        <v>694</v>
      </c>
      <c r="B6" s="2319" t="s">
        <v>695</v>
      </c>
      <c r="C6" s="2325" t="s">
        <v>658</v>
      </c>
      <c r="D6" s="2326"/>
      <c r="E6" s="2326"/>
      <c r="F6" s="2326"/>
      <c r="G6" s="2326"/>
      <c r="H6" s="2326"/>
      <c r="I6" s="2326"/>
      <c r="J6" s="2326"/>
      <c r="K6" s="2326"/>
      <c r="L6" s="1013"/>
    </row>
    <row r="7" spans="1:36" ht="21.75" customHeight="1">
      <c r="A7" s="2323"/>
      <c r="B7" s="2317"/>
      <c r="C7" s="2316" t="s">
        <v>696</v>
      </c>
      <c r="D7" s="2327" t="s">
        <v>660</v>
      </c>
      <c r="E7" s="2328"/>
      <c r="F7" s="2316" t="s">
        <v>697</v>
      </c>
      <c r="G7" s="2316" t="s">
        <v>698</v>
      </c>
      <c r="H7" s="2316" t="s">
        <v>699</v>
      </c>
      <c r="I7" s="2316" t="s">
        <v>664</v>
      </c>
      <c r="J7" s="2316" t="s">
        <v>665</v>
      </c>
      <c r="K7" s="2318" t="s">
        <v>700</v>
      </c>
      <c r="L7" s="2320" t="s">
        <v>701</v>
      </c>
    </row>
    <row r="8" spans="1:36" ht="37.5" customHeight="1">
      <c r="A8" s="2324"/>
      <c r="B8" s="2317"/>
      <c r="C8" s="2317"/>
      <c r="D8" s="1014" t="s">
        <v>668</v>
      </c>
      <c r="E8" s="1014" t="s">
        <v>669</v>
      </c>
      <c r="F8" s="2317"/>
      <c r="G8" s="2317"/>
      <c r="H8" s="2317"/>
      <c r="I8" s="2317"/>
      <c r="J8" s="2317"/>
      <c r="K8" s="2319"/>
      <c r="L8" s="2321"/>
    </row>
    <row r="9" spans="1:36" s="1019" customFormat="1" ht="14.25" customHeight="1">
      <c r="A9" s="706" t="s">
        <v>259</v>
      </c>
      <c r="B9" s="1015">
        <v>3543228</v>
      </c>
      <c r="C9" s="882">
        <v>723141</v>
      </c>
      <c r="D9" s="879">
        <v>1533</v>
      </c>
      <c r="E9" s="879">
        <v>5239</v>
      </c>
      <c r="F9" s="1016">
        <v>300446</v>
      </c>
      <c r="G9" s="1017">
        <v>882072</v>
      </c>
      <c r="H9" s="799">
        <v>113379</v>
      </c>
      <c r="I9" s="879">
        <v>782478</v>
      </c>
      <c r="J9" s="799">
        <v>280038</v>
      </c>
      <c r="K9" s="1016">
        <v>60703</v>
      </c>
      <c r="L9" s="1018">
        <v>400971</v>
      </c>
      <c r="N9" s="1020"/>
      <c r="O9" s="1020"/>
      <c r="P9" s="1020"/>
      <c r="Q9" s="1020"/>
      <c r="R9" s="1020"/>
      <c r="S9" s="1020"/>
      <c r="T9" s="1020"/>
      <c r="U9" s="1020"/>
      <c r="V9" s="1020"/>
      <c r="W9" s="1020"/>
      <c r="X9" s="1020"/>
      <c r="Z9" s="1021"/>
      <c r="AA9" s="1021"/>
      <c r="AB9" s="1021"/>
      <c r="AC9" s="1021"/>
      <c r="AD9" s="1021"/>
      <c r="AE9" s="1021"/>
      <c r="AF9" s="1021"/>
      <c r="AG9" s="1021"/>
      <c r="AH9" s="1021"/>
      <c r="AI9" s="1021"/>
      <c r="AJ9" s="1021"/>
    </row>
    <row r="10" spans="1:36" s="1019" customFormat="1" ht="15" customHeight="1">
      <c r="A10" s="469" t="s">
        <v>36</v>
      </c>
      <c r="B10" s="1022">
        <v>925063</v>
      </c>
      <c r="C10" s="857">
        <v>191587</v>
      </c>
      <c r="D10" s="854">
        <v>385</v>
      </c>
      <c r="E10" s="854">
        <v>1820</v>
      </c>
      <c r="F10" s="1023">
        <v>75730</v>
      </c>
      <c r="G10" s="1024">
        <v>206858</v>
      </c>
      <c r="H10" s="1025">
        <v>30280</v>
      </c>
      <c r="I10" s="854">
        <v>166881</v>
      </c>
      <c r="J10" s="1025">
        <v>56379</v>
      </c>
      <c r="K10" s="1023">
        <v>13355</v>
      </c>
      <c r="L10" s="1026">
        <v>183993</v>
      </c>
      <c r="N10" s="1020"/>
      <c r="O10" s="1020"/>
      <c r="P10" s="1020"/>
      <c r="Q10" s="1020"/>
      <c r="R10" s="1020"/>
      <c r="S10" s="1020"/>
      <c r="T10" s="1020"/>
      <c r="U10" s="1020"/>
      <c r="V10" s="1020"/>
      <c r="W10" s="1020"/>
      <c r="X10" s="1020"/>
      <c r="Z10" s="1021"/>
      <c r="AA10" s="1021"/>
      <c r="AB10" s="1021"/>
      <c r="AC10" s="1021"/>
      <c r="AD10" s="1021"/>
      <c r="AE10" s="1021"/>
      <c r="AF10" s="1021"/>
      <c r="AG10" s="1021"/>
      <c r="AH10" s="1021"/>
      <c r="AI10" s="1021"/>
      <c r="AJ10" s="1021"/>
    </row>
    <row r="11" spans="1:36" s="1031" customFormat="1">
      <c r="A11" s="575" t="s">
        <v>37</v>
      </c>
      <c r="B11" s="1027">
        <v>40179</v>
      </c>
      <c r="C11" s="858">
        <v>8690</v>
      </c>
      <c r="D11" s="712">
        <v>5</v>
      </c>
      <c r="E11" s="712">
        <v>54</v>
      </c>
      <c r="F11" s="1028">
        <v>3289</v>
      </c>
      <c r="G11" s="1029">
        <v>12555</v>
      </c>
      <c r="H11" s="822">
        <v>1150</v>
      </c>
      <c r="I11" s="712">
        <v>9569</v>
      </c>
      <c r="J11" s="822">
        <v>2336</v>
      </c>
      <c r="K11" s="1028">
        <v>698</v>
      </c>
      <c r="L11" s="1030">
        <v>1892</v>
      </c>
      <c r="N11" s="1020"/>
      <c r="O11" s="1032"/>
      <c r="P11" s="1032"/>
      <c r="Q11" s="1032"/>
      <c r="R11" s="1032"/>
      <c r="S11" s="1032"/>
      <c r="T11" s="1032"/>
      <c r="U11" s="1032"/>
      <c r="V11" s="1032"/>
      <c r="W11" s="1032"/>
      <c r="X11" s="1032"/>
      <c r="Z11" s="1021"/>
      <c r="AA11" s="1021"/>
      <c r="AB11" s="1021"/>
      <c r="AC11" s="1021"/>
      <c r="AD11" s="1021"/>
      <c r="AE11" s="1021"/>
      <c r="AF11" s="1021"/>
      <c r="AG11" s="1021"/>
      <c r="AH11" s="1021"/>
      <c r="AI11" s="1021"/>
      <c r="AJ11" s="1021"/>
    </row>
    <row r="12" spans="1:36" s="1031" customFormat="1">
      <c r="A12" s="575" t="s">
        <v>38</v>
      </c>
      <c r="B12" s="1027">
        <v>26345</v>
      </c>
      <c r="C12" s="858">
        <v>4750</v>
      </c>
      <c r="D12" s="712">
        <v>10</v>
      </c>
      <c r="E12" s="712">
        <v>21</v>
      </c>
      <c r="F12" s="1028">
        <v>1998</v>
      </c>
      <c r="G12" s="1029">
        <v>6755</v>
      </c>
      <c r="H12" s="822">
        <v>822</v>
      </c>
      <c r="I12" s="712">
        <v>5659</v>
      </c>
      <c r="J12" s="822">
        <v>2483</v>
      </c>
      <c r="K12" s="1028">
        <v>309</v>
      </c>
      <c r="L12" s="1030">
        <v>3569</v>
      </c>
      <c r="N12" s="1020"/>
      <c r="P12" s="1032"/>
      <c r="Q12" s="1032"/>
      <c r="R12" s="1032"/>
      <c r="S12" s="1032"/>
      <c r="T12" s="1032"/>
      <c r="U12" s="1032"/>
      <c r="V12" s="1032"/>
      <c r="W12" s="1032"/>
      <c r="X12" s="1032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</row>
    <row r="13" spans="1:36" s="1031" customFormat="1">
      <c r="A13" s="575" t="s">
        <v>39</v>
      </c>
      <c r="B13" s="1027">
        <v>26651</v>
      </c>
      <c r="C13" s="858">
        <v>4291</v>
      </c>
      <c r="D13" s="712">
        <v>13</v>
      </c>
      <c r="E13" s="712">
        <v>40</v>
      </c>
      <c r="F13" s="1028">
        <v>1982</v>
      </c>
      <c r="G13" s="1029">
        <v>5886</v>
      </c>
      <c r="H13" s="822">
        <v>1339</v>
      </c>
      <c r="I13" s="712">
        <v>6889</v>
      </c>
      <c r="J13" s="822">
        <v>2875</v>
      </c>
      <c r="K13" s="1028">
        <v>401</v>
      </c>
      <c r="L13" s="1030">
        <v>2988</v>
      </c>
      <c r="N13" s="1020"/>
      <c r="O13" s="1032"/>
      <c r="P13" s="1032"/>
      <c r="Q13" s="1032"/>
      <c r="R13" s="1032"/>
      <c r="S13" s="1032"/>
      <c r="T13" s="1032"/>
      <c r="U13" s="1032"/>
      <c r="V13" s="1032"/>
      <c r="W13" s="1032"/>
      <c r="X13" s="1032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</row>
    <row r="14" spans="1:36" s="1031" customFormat="1">
      <c r="A14" s="575" t="s">
        <v>40</v>
      </c>
      <c r="B14" s="1027">
        <v>55862</v>
      </c>
      <c r="C14" s="858">
        <v>11905</v>
      </c>
      <c r="D14" s="712">
        <v>6</v>
      </c>
      <c r="E14" s="712">
        <v>48</v>
      </c>
      <c r="F14" s="1028">
        <v>4896</v>
      </c>
      <c r="G14" s="1029">
        <v>14326</v>
      </c>
      <c r="H14" s="822">
        <v>1681</v>
      </c>
      <c r="I14" s="712">
        <v>14966</v>
      </c>
      <c r="J14" s="822">
        <v>5411</v>
      </c>
      <c r="K14" s="1028">
        <v>1138</v>
      </c>
      <c r="L14" s="1030">
        <v>1539</v>
      </c>
      <c r="N14" s="1020"/>
      <c r="O14" s="1032"/>
      <c r="P14" s="1032"/>
      <c r="Q14" s="1032"/>
      <c r="R14" s="1032"/>
      <c r="S14" s="1032"/>
      <c r="T14" s="1032"/>
      <c r="U14" s="1032"/>
      <c r="V14" s="1032"/>
      <c r="W14" s="1032"/>
      <c r="X14" s="1032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</row>
    <row r="15" spans="1:36" s="1031" customFormat="1">
      <c r="A15" s="575" t="s">
        <v>41</v>
      </c>
      <c r="B15" s="1027">
        <v>23434</v>
      </c>
      <c r="C15" s="858">
        <v>4230</v>
      </c>
      <c r="D15" s="712">
        <v>1</v>
      </c>
      <c r="E15" s="712">
        <v>10</v>
      </c>
      <c r="F15" s="1028">
        <v>1651</v>
      </c>
      <c r="G15" s="1029">
        <v>6058</v>
      </c>
      <c r="H15" s="822">
        <v>758</v>
      </c>
      <c r="I15" s="712">
        <v>5873</v>
      </c>
      <c r="J15" s="822">
        <v>1898</v>
      </c>
      <c r="K15" s="1028">
        <v>511</v>
      </c>
      <c r="L15" s="1030">
        <v>2455</v>
      </c>
      <c r="N15" s="1020"/>
      <c r="O15" s="1032"/>
      <c r="P15" s="1032"/>
      <c r="Q15" s="1032"/>
      <c r="R15" s="1032"/>
      <c r="S15" s="1032"/>
      <c r="T15" s="1032"/>
      <c r="U15" s="1032"/>
      <c r="V15" s="1032"/>
      <c r="W15" s="1032"/>
      <c r="X15" s="1032"/>
      <c r="Z15" s="1021"/>
      <c r="AA15" s="1021"/>
      <c r="AB15" s="1021"/>
      <c r="AC15" s="1021"/>
      <c r="AD15" s="1021"/>
      <c r="AE15" s="1021"/>
      <c r="AF15" s="1021"/>
      <c r="AG15" s="1021"/>
      <c r="AH15" s="1021"/>
      <c r="AI15" s="1021"/>
      <c r="AJ15" s="1021"/>
    </row>
    <row r="16" spans="1:36" s="1031" customFormat="1">
      <c r="A16" s="575" t="s">
        <v>42</v>
      </c>
      <c r="B16" s="1027">
        <v>48158</v>
      </c>
      <c r="C16" s="858">
        <v>7071</v>
      </c>
      <c r="D16" s="712">
        <v>30</v>
      </c>
      <c r="E16" s="712">
        <v>83</v>
      </c>
      <c r="F16" s="1028">
        <v>3494</v>
      </c>
      <c r="G16" s="1029">
        <v>11605</v>
      </c>
      <c r="H16" s="822">
        <v>3740</v>
      </c>
      <c r="I16" s="712">
        <v>11033</v>
      </c>
      <c r="J16" s="822">
        <v>2982</v>
      </c>
      <c r="K16" s="1028">
        <v>724</v>
      </c>
      <c r="L16" s="1030">
        <v>7509</v>
      </c>
      <c r="N16" s="1020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  <c r="Z16" s="1021"/>
      <c r="AA16" s="1021"/>
      <c r="AB16" s="1021"/>
      <c r="AC16" s="1021"/>
      <c r="AD16" s="1021"/>
      <c r="AE16" s="1021"/>
      <c r="AF16" s="1021"/>
      <c r="AG16" s="1021"/>
      <c r="AH16" s="1021"/>
      <c r="AI16" s="1021"/>
      <c r="AJ16" s="1021"/>
    </row>
    <row r="17" spans="1:36" s="1031" customFormat="1">
      <c r="A17" s="575" t="s">
        <v>43</v>
      </c>
      <c r="B17" s="1027">
        <v>15534</v>
      </c>
      <c r="C17" s="858">
        <v>2452</v>
      </c>
      <c r="D17" s="712">
        <v>5</v>
      </c>
      <c r="E17" s="712">
        <v>10</v>
      </c>
      <c r="F17" s="1028">
        <v>1108</v>
      </c>
      <c r="G17" s="1029">
        <v>5024</v>
      </c>
      <c r="H17" s="822">
        <v>618</v>
      </c>
      <c r="I17" s="712">
        <v>3235</v>
      </c>
      <c r="J17" s="822">
        <v>1659</v>
      </c>
      <c r="K17" s="1028">
        <v>316</v>
      </c>
      <c r="L17" s="1030">
        <v>1122</v>
      </c>
      <c r="N17" s="1020"/>
      <c r="O17" s="1032"/>
      <c r="P17" s="1032"/>
      <c r="Q17" s="1032"/>
      <c r="R17" s="1032"/>
      <c r="S17" s="1032"/>
      <c r="T17" s="1032"/>
      <c r="U17" s="1032"/>
      <c r="V17" s="1032"/>
      <c r="W17" s="1032"/>
      <c r="X17" s="1032"/>
      <c r="Z17" s="1021"/>
      <c r="AA17" s="1021"/>
      <c r="AB17" s="1021"/>
      <c r="AC17" s="1021"/>
      <c r="AD17" s="1021"/>
      <c r="AE17" s="1021"/>
      <c r="AF17" s="1021"/>
      <c r="AG17" s="1021"/>
      <c r="AH17" s="1021"/>
      <c r="AI17" s="1021"/>
      <c r="AJ17" s="1021"/>
    </row>
    <row r="18" spans="1:36" s="1031" customFormat="1">
      <c r="A18" s="575" t="s">
        <v>44</v>
      </c>
      <c r="B18" s="1027">
        <v>26466</v>
      </c>
      <c r="C18" s="858">
        <v>5530</v>
      </c>
      <c r="D18" s="712">
        <v>7</v>
      </c>
      <c r="E18" s="712">
        <v>33</v>
      </c>
      <c r="F18" s="1028">
        <v>2146</v>
      </c>
      <c r="G18" s="1029">
        <v>7695</v>
      </c>
      <c r="H18" s="822">
        <v>938</v>
      </c>
      <c r="I18" s="712">
        <v>5950</v>
      </c>
      <c r="J18" s="822">
        <v>2667</v>
      </c>
      <c r="K18" s="1028">
        <v>438</v>
      </c>
      <c r="L18" s="1030">
        <v>1102</v>
      </c>
      <c r="N18" s="1020"/>
      <c r="O18" s="1032"/>
      <c r="P18" s="1032"/>
      <c r="Q18" s="1032"/>
      <c r="R18" s="1032"/>
      <c r="S18" s="1032"/>
      <c r="T18" s="1032"/>
      <c r="U18" s="1032"/>
      <c r="V18" s="1032"/>
      <c r="W18" s="1032"/>
      <c r="X18" s="1032"/>
      <c r="Z18" s="1021"/>
      <c r="AA18" s="1021"/>
      <c r="AB18" s="1021"/>
      <c r="AC18" s="1021"/>
      <c r="AD18" s="1021"/>
      <c r="AE18" s="1021"/>
      <c r="AF18" s="1021"/>
      <c r="AG18" s="1021"/>
      <c r="AH18" s="1021"/>
      <c r="AI18" s="1021"/>
      <c r="AJ18" s="1021"/>
    </row>
    <row r="19" spans="1:36" s="1031" customFormat="1">
      <c r="A19" s="575" t="s">
        <v>45</v>
      </c>
      <c r="B19" s="1027">
        <v>25072</v>
      </c>
      <c r="C19" s="858">
        <v>4543</v>
      </c>
      <c r="D19" s="712">
        <v>5</v>
      </c>
      <c r="E19" s="712">
        <v>27</v>
      </c>
      <c r="F19" s="1028">
        <v>2073</v>
      </c>
      <c r="G19" s="1029">
        <v>7686</v>
      </c>
      <c r="H19" s="822">
        <v>912</v>
      </c>
      <c r="I19" s="712">
        <v>4914</v>
      </c>
      <c r="J19" s="822">
        <v>2797</v>
      </c>
      <c r="K19" s="1028">
        <v>692</v>
      </c>
      <c r="L19" s="1030">
        <v>1455</v>
      </c>
      <c r="N19" s="1020"/>
      <c r="O19" s="1032"/>
      <c r="P19" s="1032"/>
      <c r="Q19" s="1032"/>
      <c r="R19" s="1032"/>
      <c r="S19" s="1032"/>
      <c r="T19" s="1032"/>
      <c r="U19" s="1032"/>
      <c r="V19" s="1032"/>
      <c r="W19" s="1032"/>
      <c r="X19" s="1032"/>
      <c r="Z19" s="1021"/>
      <c r="AA19" s="1021"/>
      <c r="AB19" s="1021"/>
      <c r="AC19" s="1021"/>
      <c r="AD19" s="1021"/>
      <c r="AE19" s="1021"/>
      <c r="AF19" s="1021"/>
      <c r="AG19" s="1021"/>
      <c r="AH19" s="1021"/>
      <c r="AI19" s="1021"/>
      <c r="AJ19" s="1021"/>
    </row>
    <row r="20" spans="1:36" s="1031" customFormat="1">
      <c r="A20" s="575" t="s">
        <v>46</v>
      </c>
      <c r="B20" s="1027">
        <v>280078</v>
      </c>
      <c r="C20" s="858">
        <v>72366</v>
      </c>
      <c r="D20" s="712">
        <v>153</v>
      </c>
      <c r="E20" s="712">
        <v>758</v>
      </c>
      <c r="F20" s="1028">
        <v>33236</v>
      </c>
      <c r="G20" s="1029">
        <v>68593</v>
      </c>
      <c r="H20" s="822">
        <v>10638</v>
      </c>
      <c r="I20" s="712">
        <v>37832</v>
      </c>
      <c r="J20" s="822">
        <v>11864</v>
      </c>
      <c r="K20" s="1028">
        <v>3933</v>
      </c>
      <c r="L20" s="1030">
        <v>41616</v>
      </c>
      <c r="N20" s="1020"/>
      <c r="O20" s="1032"/>
      <c r="P20" s="1032"/>
      <c r="Q20" s="1032"/>
      <c r="R20" s="1032"/>
      <c r="S20" s="1032"/>
      <c r="T20" s="1032"/>
      <c r="U20" s="1032"/>
      <c r="V20" s="1032"/>
      <c r="W20" s="1032"/>
      <c r="X20" s="1032"/>
      <c r="Z20" s="1021"/>
      <c r="AA20" s="1021"/>
      <c r="AB20" s="1021"/>
      <c r="AC20" s="1021"/>
      <c r="AD20" s="1021"/>
      <c r="AE20" s="1021"/>
      <c r="AF20" s="1021"/>
      <c r="AG20" s="1021"/>
      <c r="AH20" s="1021"/>
      <c r="AI20" s="1021"/>
      <c r="AJ20" s="1021"/>
    </row>
    <row r="21" spans="1:36" s="1031" customFormat="1">
      <c r="A21" s="575" t="s">
        <v>47</v>
      </c>
      <c r="B21" s="1027">
        <v>11139</v>
      </c>
      <c r="C21" s="858">
        <v>1956</v>
      </c>
      <c r="D21" s="712">
        <v>4</v>
      </c>
      <c r="E21" s="712">
        <v>19</v>
      </c>
      <c r="F21" s="1028">
        <v>778</v>
      </c>
      <c r="G21" s="1029">
        <v>2539</v>
      </c>
      <c r="H21" s="822">
        <v>370</v>
      </c>
      <c r="I21" s="712">
        <v>2267</v>
      </c>
      <c r="J21" s="822">
        <v>1132</v>
      </c>
      <c r="K21" s="1028">
        <v>187</v>
      </c>
      <c r="L21" s="1030">
        <v>1910</v>
      </c>
      <c r="N21" s="1020"/>
      <c r="O21" s="1032"/>
      <c r="P21" s="1032"/>
      <c r="Q21" s="1032"/>
      <c r="R21" s="1032"/>
      <c r="S21" s="1032"/>
      <c r="T21" s="1032"/>
      <c r="U21" s="1032"/>
      <c r="V21" s="1032"/>
      <c r="W21" s="1032"/>
      <c r="X21" s="1032"/>
      <c r="Z21" s="1021"/>
      <c r="AA21" s="1021"/>
      <c r="AB21" s="1021"/>
      <c r="AC21" s="1021"/>
      <c r="AD21" s="1021"/>
      <c r="AE21" s="1021"/>
      <c r="AF21" s="1021"/>
      <c r="AG21" s="1021"/>
      <c r="AH21" s="1021"/>
      <c r="AI21" s="1021"/>
      <c r="AJ21" s="1021"/>
    </row>
    <row r="22" spans="1:36" s="1031" customFormat="1">
      <c r="A22" s="575" t="s">
        <v>48</v>
      </c>
      <c r="B22" s="1027">
        <v>27279</v>
      </c>
      <c r="C22" s="858">
        <v>5960</v>
      </c>
      <c r="D22" s="712">
        <v>6</v>
      </c>
      <c r="E22" s="712">
        <v>34</v>
      </c>
      <c r="F22" s="1028">
        <v>1895</v>
      </c>
      <c r="G22" s="1029">
        <v>8615</v>
      </c>
      <c r="H22" s="822">
        <v>786</v>
      </c>
      <c r="I22" s="712">
        <v>5730</v>
      </c>
      <c r="J22" s="822">
        <v>2251</v>
      </c>
      <c r="K22" s="1028">
        <v>442</v>
      </c>
      <c r="L22" s="1030">
        <v>1600</v>
      </c>
      <c r="N22" s="1020"/>
      <c r="O22" s="1032"/>
      <c r="P22" s="1032"/>
      <c r="Q22" s="1032"/>
      <c r="R22" s="1032"/>
      <c r="S22" s="1032"/>
      <c r="T22" s="1032"/>
      <c r="U22" s="1032"/>
      <c r="V22" s="1032"/>
      <c r="W22" s="1032"/>
      <c r="X22" s="1032"/>
      <c r="Z22" s="1021"/>
      <c r="AA22" s="1021"/>
      <c r="AB22" s="1021"/>
      <c r="AC22" s="1021"/>
      <c r="AD22" s="1021"/>
      <c r="AE22" s="1021"/>
      <c r="AF22" s="1021"/>
      <c r="AG22" s="1021"/>
      <c r="AH22" s="1021"/>
      <c r="AI22" s="1021"/>
      <c r="AJ22" s="1021"/>
    </row>
    <row r="23" spans="1:36" s="1031" customFormat="1">
      <c r="A23" s="575" t="s">
        <v>49</v>
      </c>
      <c r="B23" s="1027">
        <v>27039</v>
      </c>
      <c r="C23" s="858">
        <v>4669</v>
      </c>
      <c r="D23" s="712">
        <v>10</v>
      </c>
      <c r="E23" s="712">
        <v>26</v>
      </c>
      <c r="F23" s="1028">
        <v>1555</v>
      </c>
      <c r="G23" s="1029">
        <v>8013</v>
      </c>
      <c r="H23" s="822">
        <v>763</v>
      </c>
      <c r="I23" s="712">
        <v>7457</v>
      </c>
      <c r="J23" s="822">
        <v>2315</v>
      </c>
      <c r="K23" s="1028">
        <v>328</v>
      </c>
      <c r="L23" s="1030">
        <v>1939</v>
      </c>
      <c r="N23" s="1020"/>
      <c r="O23" s="1032"/>
      <c r="P23" s="1032"/>
      <c r="Q23" s="1032"/>
      <c r="R23" s="1032"/>
      <c r="S23" s="1032"/>
      <c r="T23" s="1032"/>
      <c r="U23" s="1032"/>
      <c r="V23" s="1032"/>
      <c r="W23" s="1032"/>
      <c r="X23" s="1032"/>
      <c r="Z23" s="1021"/>
      <c r="AA23" s="1021"/>
      <c r="AB23" s="1021"/>
      <c r="AC23" s="1021"/>
      <c r="AD23" s="1021"/>
      <c r="AE23" s="1021"/>
      <c r="AF23" s="1021"/>
      <c r="AG23" s="1021"/>
      <c r="AH23" s="1021"/>
      <c r="AI23" s="1021"/>
      <c r="AJ23" s="1021"/>
    </row>
    <row r="24" spans="1:36" s="1031" customFormat="1">
      <c r="A24" s="575" t="s">
        <v>50</v>
      </c>
      <c r="B24" s="1027">
        <v>21052</v>
      </c>
      <c r="C24" s="858">
        <v>3393</v>
      </c>
      <c r="D24" s="712">
        <v>6</v>
      </c>
      <c r="E24" s="712">
        <v>12</v>
      </c>
      <c r="F24" s="1028">
        <v>1642</v>
      </c>
      <c r="G24" s="1029">
        <v>5290</v>
      </c>
      <c r="H24" s="822">
        <v>725</v>
      </c>
      <c r="I24" s="712">
        <v>5373</v>
      </c>
      <c r="J24" s="822">
        <v>1801</v>
      </c>
      <c r="K24" s="1028">
        <v>520</v>
      </c>
      <c r="L24" s="1030">
        <v>2308</v>
      </c>
      <c r="N24" s="1020"/>
      <c r="O24" s="1032"/>
      <c r="P24" s="1032"/>
      <c r="Q24" s="1032"/>
      <c r="R24" s="1032"/>
      <c r="S24" s="1032"/>
      <c r="T24" s="1032"/>
      <c r="U24" s="1032"/>
      <c r="V24" s="1032"/>
      <c r="W24" s="1032"/>
      <c r="X24" s="1032"/>
      <c r="Z24" s="1021"/>
      <c r="AA24" s="1021"/>
      <c r="AB24" s="1021"/>
      <c r="AC24" s="1021"/>
      <c r="AD24" s="1021"/>
      <c r="AE24" s="1021"/>
      <c r="AF24" s="1021"/>
      <c r="AG24" s="1021"/>
      <c r="AH24" s="1021"/>
      <c r="AI24" s="1021"/>
      <c r="AJ24" s="1021"/>
    </row>
    <row r="25" spans="1:36" s="1031" customFormat="1">
      <c r="A25" s="575" t="s">
        <v>51</v>
      </c>
      <c r="B25" s="1027">
        <v>32161</v>
      </c>
      <c r="C25" s="858">
        <v>5663</v>
      </c>
      <c r="D25" s="712">
        <v>10</v>
      </c>
      <c r="E25" s="712">
        <v>27</v>
      </c>
      <c r="F25" s="1028">
        <v>1947</v>
      </c>
      <c r="G25" s="1029">
        <v>8747</v>
      </c>
      <c r="H25" s="822">
        <v>862</v>
      </c>
      <c r="I25" s="712">
        <v>9011</v>
      </c>
      <c r="J25" s="822">
        <v>2928</v>
      </c>
      <c r="K25" s="1028">
        <v>813</v>
      </c>
      <c r="L25" s="1030">
        <v>2190</v>
      </c>
      <c r="N25" s="1020"/>
      <c r="O25" s="1032"/>
      <c r="P25" s="1032"/>
      <c r="Q25" s="1032"/>
      <c r="R25" s="1032"/>
      <c r="S25" s="1032"/>
      <c r="T25" s="1032"/>
      <c r="U25" s="1032"/>
      <c r="V25" s="1032"/>
      <c r="W25" s="1032"/>
      <c r="X25" s="1032"/>
      <c r="Z25" s="1021"/>
      <c r="AA25" s="1021"/>
      <c r="AB25" s="1021"/>
      <c r="AC25" s="1021"/>
      <c r="AD25" s="1021"/>
      <c r="AE25" s="1021"/>
      <c r="AF25" s="1021"/>
      <c r="AG25" s="1021"/>
      <c r="AH25" s="1021"/>
      <c r="AI25" s="1021"/>
      <c r="AJ25" s="1021"/>
    </row>
    <row r="26" spans="1:36" s="1031" customFormat="1">
      <c r="A26" s="575" t="s">
        <v>52</v>
      </c>
      <c r="B26" s="1027">
        <v>33881</v>
      </c>
      <c r="C26" s="858">
        <v>5493</v>
      </c>
      <c r="D26" s="712">
        <v>12</v>
      </c>
      <c r="E26" s="712">
        <v>39</v>
      </c>
      <c r="F26" s="1028">
        <v>2039</v>
      </c>
      <c r="G26" s="1029">
        <v>8180</v>
      </c>
      <c r="H26" s="822">
        <v>1122</v>
      </c>
      <c r="I26" s="712">
        <v>9040</v>
      </c>
      <c r="J26" s="822">
        <v>1919</v>
      </c>
      <c r="K26" s="1028">
        <v>539</v>
      </c>
      <c r="L26" s="1030">
        <v>5549</v>
      </c>
      <c r="N26" s="1020"/>
      <c r="O26" s="1032"/>
      <c r="P26" s="1032"/>
      <c r="Q26" s="1032"/>
      <c r="R26" s="1032"/>
      <c r="S26" s="1032"/>
      <c r="T26" s="1032"/>
      <c r="U26" s="1032"/>
      <c r="V26" s="1032"/>
      <c r="W26" s="1032"/>
      <c r="X26" s="1032"/>
      <c r="Z26" s="1021"/>
      <c r="AA26" s="1021"/>
      <c r="AB26" s="1021"/>
      <c r="AC26" s="1021"/>
      <c r="AD26" s="1021"/>
      <c r="AE26" s="1021"/>
      <c r="AF26" s="1021"/>
      <c r="AG26" s="1021"/>
      <c r="AH26" s="1021"/>
      <c r="AI26" s="1021"/>
      <c r="AJ26" s="1021"/>
    </row>
    <row r="27" spans="1:36" s="1031" customFormat="1">
      <c r="A27" s="575" t="s">
        <v>53</v>
      </c>
      <c r="B27" s="1027">
        <v>25260</v>
      </c>
      <c r="C27" s="858">
        <v>4662</v>
      </c>
      <c r="D27" s="712">
        <v>9</v>
      </c>
      <c r="E27" s="712">
        <v>58</v>
      </c>
      <c r="F27" s="1028">
        <v>2001</v>
      </c>
      <c r="G27" s="1029">
        <v>6453</v>
      </c>
      <c r="H27" s="822">
        <v>1149</v>
      </c>
      <c r="I27" s="712">
        <v>7069</v>
      </c>
      <c r="J27" s="822">
        <v>2484</v>
      </c>
      <c r="K27" s="1028">
        <v>400</v>
      </c>
      <c r="L27" s="1030">
        <v>1042</v>
      </c>
      <c r="N27" s="1020"/>
      <c r="O27" s="1032"/>
      <c r="P27" s="1032"/>
      <c r="Q27" s="1032"/>
      <c r="R27" s="1032"/>
      <c r="S27" s="1032"/>
      <c r="T27" s="1032"/>
      <c r="U27" s="1032"/>
      <c r="V27" s="1032"/>
      <c r="W27" s="1032"/>
      <c r="X27" s="1032"/>
      <c r="Z27" s="1021"/>
      <c r="AA27" s="1021"/>
      <c r="AB27" s="1021"/>
      <c r="AC27" s="1021"/>
      <c r="AD27" s="1021"/>
      <c r="AE27" s="1021"/>
      <c r="AF27" s="1021"/>
      <c r="AG27" s="1021"/>
      <c r="AH27" s="1021"/>
      <c r="AI27" s="1021"/>
      <c r="AJ27" s="1021"/>
    </row>
    <row r="28" spans="1:36" s="1031" customFormat="1">
      <c r="A28" s="575" t="s">
        <v>260</v>
      </c>
      <c r="B28" s="1027">
        <v>179473</v>
      </c>
      <c r="C28" s="858">
        <v>33963</v>
      </c>
      <c r="D28" s="712">
        <v>93</v>
      </c>
      <c r="E28" s="712">
        <v>521</v>
      </c>
      <c r="F28" s="1028">
        <v>8000</v>
      </c>
      <c r="G28" s="1029">
        <v>12838</v>
      </c>
      <c r="H28" s="822">
        <v>1907</v>
      </c>
      <c r="I28" s="712">
        <v>15014</v>
      </c>
      <c r="J28" s="822">
        <v>4577</v>
      </c>
      <c r="K28" s="1028">
        <v>966</v>
      </c>
      <c r="L28" s="1030">
        <v>102208</v>
      </c>
      <c r="N28" s="1020"/>
      <c r="O28" s="1032"/>
      <c r="P28" s="1032"/>
      <c r="Q28" s="1032"/>
      <c r="R28" s="1032"/>
      <c r="S28" s="1032"/>
      <c r="T28" s="1032"/>
      <c r="U28" s="1032"/>
      <c r="V28" s="1032"/>
      <c r="W28" s="1032"/>
      <c r="X28" s="1032"/>
      <c r="Z28" s="1021"/>
      <c r="AA28" s="1021"/>
      <c r="AB28" s="1021"/>
      <c r="AC28" s="1021"/>
      <c r="AD28" s="1021"/>
      <c r="AE28" s="1021"/>
      <c r="AF28" s="1021"/>
      <c r="AG28" s="1021"/>
      <c r="AH28" s="1021"/>
      <c r="AI28" s="1021"/>
      <c r="AJ28" s="1021"/>
    </row>
    <row r="29" spans="1:36" s="1031" customFormat="1" ht="15.75" customHeight="1">
      <c r="A29" s="469" t="s">
        <v>55</v>
      </c>
      <c r="B29" s="1022">
        <v>452273</v>
      </c>
      <c r="C29" s="857">
        <v>123615</v>
      </c>
      <c r="D29" s="854">
        <v>254</v>
      </c>
      <c r="E29" s="854">
        <v>946</v>
      </c>
      <c r="F29" s="1023">
        <v>40932</v>
      </c>
      <c r="G29" s="1024">
        <v>118589</v>
      </c>
      <c r="H29" s="1025">
        <v>13684</v>
      </c>
      <c r="I29" s="854">
        <v>87842</v>
      </c>
      <c r="J29" s="1025">
        <v>30822</v>
      </c>
      <c r="K29" s="1023">
        <v>6917</v>
      </c>
      <c r="L29" s="1026">
        <v>29872</v>
      </c>
      <c r="N29" s="1020"/>
      <c r="O29" s="1032"/>
      <c r="P29" s="1032"/>
      <c r="Q29" s="1032"/>
      <c r="R29" s="1032"/>
      <c r="S29" s="1032"/>
      <c r="T29" s="1032"/>
      <c r="U29" s="1032"/>
      <c r="V29" s="1032"/>
      <c r="W29" s="1032"/>
      <c r="X29" s="1032"/>
      <c r="Z29" s="1021"/>
      <c r="AA29" s="1021"/>
      <c r="AB29" s="1021"/>
      <c r="AC29" s="1021"/>
      <c r="AD29" s="1021"/>
      <c r="AE29" s="1021"/>
      <c r="AF29" s="1021"/>
      <c r="AG29" s="1021"/>
      <c r="AH29" s="1021"/>
      <c r="AI29" s="1021"/>
      <c r="AJ29" s="1021"/>
    </row>
    <row r="30" spans="1:36" s="1031" customFormat="1" ht="12" customHeight="1">
      <c r="A30" s="575" t="s">
        <v>56</v>
      </c>
      <c r="B30" s="1027">
        <v>17517</v>
      </c>
      <c r="C30" s="858">
        <v>3469</v>
      </c>
      <c r="D30" s="712">
        <v>4</v>
      </c>
      <c r="E30" s="712">
        <v>28</v>
      </c>
      <c r="F30" s="1028">
        <v>1216</v>
      </c>
      <c r="G30" s="1029">
        <v>5190</v>
      </c>
      <c r="H30" s="822">
        <v>776</v>
      </c>
      <c r="I30" s="712">
        <v>3687</v>
      </c>
      <c r="J30" s="822">
        <v>1861</v>
      </c>
      <c r="K30" s="1028">
        <v>288</v>
      </c>
      <c r="L30" s="1030">
        <v>1030</v>
      </c>
      <c r="N30" s="1020"/>
      <c r="O30" s="1032"/>
      <c r="P30" s="1032"/>
      <c r="Q30" s="1032"/>
      <c r="R30" s="1032"/>
      <c r="S30" s="1032"/>
      <c r="T30" s="1032"/>
      <c r="U30" s="1032"/>
      <c r="V30" s="1032"/>
      <c r="W30" s="1032"/>
      <c r="X30" s="1032"/>
      <c r="Z30" s="1021"/>
      <c r="AA30" s="1021"/>
      <c r="AB30" s="1021"/>
      <c r="AC30" s="1021"/>
      <c r="AD30" s="1021"/>
      <c r="AE30" s="1021"/>
      <c r="AF30" s="1021"/>
      <c r="AG30" s="1021"/>
      <c r="AH30" s="1021"/>
      <c r="AI30" s="1021"/>
      <c r="AJ30" s="1021"/>
    </row>
    <row r="31" spans="1:36" s="1031" customFormat="1" ht="12" customHeight="1">
      <c r="A31" s="575" t="s">
        <v>57</v>
      </c>
      <c r="B31" s="1027">
        <v>23352</v>
      </c>
      <c r="C31" s="858">
        <v>3848</v>
      </c>
      <c r="D31" s="712">
        <v>4</v>
      </c>
      <c r="E31" s="712">
        <v>22</v>
      </c>
      <c r="F31" s="1028">
        <v>1696</v>
      </c>
      <c r="G31" s="1029">
        <v>6381</v>
      </c>
      <c r="H31" s="822">
        <v>914</v>
      </c>
      <c r="I31" s="712">
        <v>5244</v>
      </c>
      <c r="J31" s="822">
        <v>2999</v>
      </c>
      <c r="K31" s="1028">
        <v>361</v>
      </c>
      <c r="L31" s="1030">
        <v>1909</v>
      </c>
      <c r="N31" s="1020"/>
      <c r="O31" s="1032"/>
      <c r="P31" s="1032"/>
      <c r="Q31" s="1032"/>
      <c r="R31" s="1032"/>
      <c r="S31" s="1032"/>
      <c r="T31" s="1032"/>
      <c r="U31" s="1032"/>
      <c r="V31" s="1032"/>
      <c r="W31" s="1032"/>
      <c r="X31" s="1032"/>
      <c r="Z31" s="1021"/>
      <c r="AA31" s="1021"/>
      <c r="AB31" s="1021"/>
      <c r="AC31" s="1021"/>
      <c r="AD31" s="1021"/>
      <c r="AE31" s="1021"/>
      <c r="AF31" s="1021"/>
      <c r="AG31" s="1021"/>
      <c r="AH31" s="1021"/>
      <c r="AI31" s="1021"/>
      <c r="AJ31" s="1021"/>
    </row>
    <row r="32" spans="1:36" s="1031" customFormat="1" ht="12" customHeight="1">
      <c r="A32" s="575" t="s">
        <v>300</v>
      </c>
      <c r="B32" s="1027">
        <v>31177</v>
      </c>
      <c r="C32" s="858">
        <v>5342</v>
      </c>
      <c r="D32" s="712">
        <v>8</v>
      </c>
      <c r="E32" s="712">
        <v>47</v>
      </c>
      <c r="F32" s="1028">
        <v>2407</v>
      </c>
      <c r="G32" s="1029">
        <v>7935</v>
      </c>
      <c r="H32" s="822">
        <v>1226</v>
      </c>
      <c r="I32" s="712">
        <v>7843</v>
      </c>
      <c r="J32" s="822">
        <v>4265</v>
      </c>
      <c r="K32" s="1028">
        <v>711</v>
      </c>
      <c r="L32" s="1030">
        <v>1448</v>
      </c>
      <c r="N32" s="1020"/>
      <c r="O32" s="1032"/>
      <c r="P32" s="1032"/>
      <c r="Q32" s="1032"/>
      <c r="R32" s="1032"/>
      <c r="S32" s="1032"/>
      <c r="T32" s="1032"/>
      <c r="U32" s="1032"/>
      <c r="V32" s="1032"/>
      <c r="W32" s="1032"/>
      <c r="X32" s="1032"/>
      <c r="Z32" s="1021"/>
      <c r="AA32" s="1021"/>
      <c r="AB32" s="1021"/>
      <c r="AC32" s="1021"/>
      <c r="AD32" s="1021"/>
      <c r="AE32" s="1021"/>
      <c r="AF32" s="1021"/>
      <c r="AG32" s="1021"/>
      <c r="AH32" s="1021"/>
      <c r="AI32" s="1021"/>
      <c r="AJ32" s="1021"/>
    </row>
    <row r="33" spans="1:36" s="1031" customFormat="1" ht="12" customHeight="1">
      <c r="A33" s="486" t="s">
        <v>59</v>
      </c>
      <c r="B33" s="1033">
        <v>1782</v>
      </c>
      <c r="C33" s="859">
        <v>598</v>
      </c>
      <c r="D33" s="860">
        <v>0</v>
      </c>
      <c r="E33" s="860">
        <v>1</v>
      </c>
      <c r="F33" s="1034">
        <v>85</v>
      </c>
      <c r="G33" s="1034">
        <v>428</v>
      </c>
      <c r="H33" s="815">
        <v>37</v>
      </c>
      <c r="I33" s="860">
        <v>328</v>
      </c>
      <c r="J33" s="815">
        <v>161</v>
      </c>
      <c r="K33" s="1034">
        <v>39</v>
      </c>
      <c r="L33" s="1035">
        <v>106</v>
      </c>
      <c r="N33" s="1020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  <c r="Z33" s="1021"/>
      <c r="AA33" s="1021"/>
      <c r="AB33" s="1021"/>
      <c r="AC33" s="1021"/>
      <c r="AD33" s="1021"/>
      <c r="AE33" s="1021"/>
      <c r="AF33" s="1021"/>
      <c r="AG33" s="1021"/>
      <c r="AH33" s="1021"/>
      <c r="AI33" s="1021"/>
      <c r="AJ33" s="1021"/>
    </row>
    <row r="34" spans="1:36" s="1031" customFormat="1" ht="24" customHeight="1">
      <c r="A34" s="486" t="s">
        <v>702</v>
      </c>
      <c r="B34" s="1027">
        <v>29395</v>
      </c>
      <c r="C34" s="858">
        <v>4744</v>
      </c>
      <c r="D34" s="712">
        <v>8</v>
      </c>
      <c r="E34" s="712">
        <v>46</v>
      </c>
      <c r="F34" s="1028">
        <v>2322</v>
      </c>
      <c r="G34" s="1029">
        <v>7507</v>
      </c>
      <c r="H34" s="822">
        <v>1189</v>
      </c>
      <c r="I34" s="712">
        <v>7515</v>
      </c>
      <c r="J34" s="822">
        <v>4104</v>
      </c>
      <c r="K34" s="1028">
        <v>672</v>
      </c>
      <c r="L34" s="1030">
        <v>1342</v>
      </c>
      <c r="N34" s="1020"/>
      <c r="O34" s="1032"/>
      <c r="P34" s="1032"/>
      <c r="Q34" s="1032"/>
      <c r="R34" s="1032"/>
      <c r="S34" s="1032"/>
      <c r="T34" s="1032"/>
      <c r="U34" s="1032"/>
      <c r="V34" s="1032"/>
      <c r="W34" s="1032"/>
      <c r="X34" s="1032"/>
      <c r="Z34" s="1021"/>
      <c r="AA34" s="1021"/>
      <c r="AB34" s="1021"/>
      <c r="AC34" s="1021"/>
      <c r="AD34" s="1021"/>
      <c r="AE34" s="1021"/>
      <c r="AF34" s="1021"/>
      <c r="AG34" s="1021"/>
      <c r="AH34" s="1021"/>
      <c r="AI34" s="1021"/>
      <c r="AJ34" s="1021"/>
    </row>
    <row r="35" spans="1:36" s="1031" customFormat="1" ht="12" customHeight="1">
      <c r="A35" s="575" t="s">
        <v>61</v>
      </c>
      <c r="B35" s="1027">
        <v>19210</v>
      </c>
      <c r="C35" s="858">
        <v>2981</v>
      </c>
      <c r="D35" s="712">
        <v>2</v>
      </c>
      <c r="E35" s="712">
        <v>20</v>
      </c>
      <c r="F35" s="1028">
        <v>1207</v>
      </c>
      <c r="G35" s="1029">
        <v>5728</v>
      </c>
      <c r="H35" s="822">
        <v>679</v>
      </c>
      <c r="I35" s="712">
        <v>4196</v>
      </c>
      <c r="J35" s="822">
        <v>2235</v>
      </c>
      <c r="K35" s="1028">
        <v>471</v>
      </c>
      <c r="L35" s="1030">
        <v>1713</v>
      </c>
      <c r="N35" s="1020"/>
      <c r="O35" s="1032"/>
      <c r="P35" s="1032"/>
      <c r="Q35" s="1032"/>
      <c r="R35" s="1032"/>
      <c r="S35" s="1032"/>
      <c r="T35" s="1032"/>
      <c r="U35" s="1032"/>
      <c r="V35" s="1032"/>
      <c r="W35" s="1032"/>
      <c r="X35" s="1032"/>
      <c r="Z35" s="1021"/>
      <c r="AA35" s="1021"/>
      <c r="AB35" s="1021"/>
      <c r="AC35" s="1021"/>
      <c r="AD35" s="1021"/>
      <c r="AE35" s="1021"/>
      <c r="AF35" s="1021"/>
      <c r="AG35" s="1021"/>
      <c r="AH35" s="1021"/>
      <c r="AI35" s="1021"/>
      <c r="AJ35" s="1021"/>
    </row>
    <row r="36" spans="1:36" s="1031" customFormat="1" ht="12" customHeight="1">
      <c r="A36" s="575" t="s">
        <v>62</v>
      </c>
      <c r="B36" s="1027">
        <v>43849</v>
      </c>
      <c r="C36" s="858">
        <v>13079</v>
      </c>
      <c r="D36" s="712">
        <v>63</v>
      </c>
      <c r="E36" s="712">
        <v>161</v>
      </c>
      <c r="F36" s="1028">
        <v>4301</v>
      </c>
      <c r="G36" s="1029">
        <v>11434</v>
      </c>
      <c r="H36" s="822">
        <v>1570</v>
      </c>
      <c r="I36" s="712">
        <v>5227</v>
      </c>
      <c r="J36" s="822">
        <v>2875</v>
      </c>
      <c r="K36" s="1028">
        <v>876</v>
      </c>
      <c r="L36" s="1030">
        <v>4487</v>
      </c>
      <c r="N36" s="1020"/>
      <c r="O36" s="1032"/>
      <c r="P36" s="1032"/>
      <c r="Q36" s="1032"/>
      <c r="R36" s="1032"/>
      <c r="S36" s="1032"/>
      <c r="T36" s="1032"/>
      <c r="U36" s="1032"/>
      <c r="V36" s="1032"/>
      <c r="W36" s="1032"/>
      <c r="X36" s="1032"/>
      <c r="Z36" s="1021"/>
      <c r="AA36" s="1021"/>
      <c r="AB36" s="1021"/>
      <c r="AC36" s="1021"/>
      <c r="AD36" s="1021"/>
      <c r="AE36" s="1021"/>
      <c r="AF36" s="1021"/>
      <c r="AG36" s="1021"/>
      <c r="AH36" s="1021"/>
      <c r="AI36" s="1021"/>
      <c r="AJ36" s="1021"/>
    </row>
    <row r="37" spans="1:36" s="1031" customFormat="1" ht="12" customHeight="1">
      <c r="A37" s="575" t="s">
        <v>63</v>
      </c>
      <c r="B37" s="1027">
        <v>85018</v>
      </c>
      <c r="C37" s="858">
        <v>28005</v>
      </c>
      <c r="D37" s="712">
        <v>26</v>
      </c>
      <c r="E37" s="712">
        <v>139</v>
      </c>
      <c r="F37" s="1028">
        <v>5224</v>
      </c>
      <c r="G37" s="1029">
        <v>28045</v>
      </c>
      <c r="H37" s="822">
        <v>1829</v>
      </c>
      <c r="I37" s="712">
        <v>12734</v>
      </c>
      <c r="J37" s="822">
        <v>5104</v>
      </c>
      <c r="K37" s="1028">
        <v>1061</v>
      </c>
      <c r="L37" s="1030">
        <v>3016</v>
      </c>
      <c r="N37" s="1020"/>
      <c r="O37" s="1032"/>
      <c r="P37" s="1032"/>
      <c r="Q37" s="1032"/>
      <c r="R37" s="1032"/>
      <c r="S37" s="1032"/>
      <c r="T37" s="1032"/>
      <c r="U37" s="1032"/>
      <c r="V37" s="1032"/>
      <c r="W37" s="1032"/>
      <c r="X37" s="1032"/>
      <c r="Z37" s="1021"/>
      <c r="AA37" s="1021"/>
      <c r="AB37" s="1021"/>
      <c r="AC37" s="1021"/>
      <c r="AD37" s="1021"/>
      <c r="AE37" s="1021"/>
      <c r="AF37" s="1021"/>
      <c r="AG37" s="1021"/>
      <c r="AH37" s="1021"/>
      <c r="AI37" s="1021"/>
      <c r="AJ37" s="1021"/>
    </row>
    <row r="38" spans="1:36" s="1031" customFormat="1" ht="12" customHeight="1">
      <c r="A38" s="575" t="s">
        <v>64</v>
      </c>
      <c r="B38" s="1027">
        <v>24294</v>
      </c>
      <c r="C38" s="858">
        <v>6163</v>
      </c>
      <c r="D38" s="712">
        <v>11</v>
      </c>
      <c r="E38" s="712">
        <v>16</v>
      </c>
      <c r="F38" s="1028">
        <v>1928</v>
      </c>
      <c r="G38" s="1029">
        <v>7184</v>
      </c>
      <c r="H38" s="822">
        <v>976</v>
      </c>
      <c r="I38" s="712">
        <v>4973</v>
      </c>
      <c r="J38" s="822">
        <v>1450</v>
      </c>
      <c r="K38" s="1028">
        <v>309</v>
      </c>
      <c r="L38" s="1030">
        <v>1311</v>
      </c>
      <c r="N38" s="1020"/>
      <c r="O38" s="1032"/>
      <c r="P38" s="1032"/>
      <c r="Q38" s="1032"/>
      <c r="R38" s="1032"/>
      <c r="S38" s="1032"/>
      <c r="T38" s="1032"/>
      <c r="U38" s="1032"/>
      <c r="V38" s="1032"/>
      <c r="W38" s="1032"/>
      <c r="X38" s="1032"/>
      <c r="Z38" s="1021"/>
      <c r="AA38" s="1021"/>
      <c r="AB38" s="1021"/>
      <c r="AC38" s="1021"/>
      <c r="AD38" s="1021"/>
      <c r="AE38" s="1021"/>
      <c r="AF38" s="1021"/>
      <c r="AG38" s="1021"/>
      <c r="AH38" s="1021"/>
      <c r="AI38" s="1021"/>
      <c r="AJ38" s="1021"/>
    </row>
    <row r="39" spans="1:36" s="1031" customFormat="1" ht="12" customHeight="1">
      <c r="A39" s="575" t="s">
        <v>65</v>
      </c>
      <c r="B39" s="1027">
        <v>20043</v>
      </c>
      <c r="C39" s="858">
        <v>3661</v>
      </c>
      <c r="D39" s="712">
        <v>3</v>
      </c>
      <c r="E39" s="712">
        <v>13</v>
      </c>
      <c r="F39" s="1028">
        <v>1380</v>
      </c>
      <c r="G39" s="1029">
        <v>5290</v>
      </c>
      <c r="H39" s="822">
        <v>710</v>
      </c>
      <c r="I39" s="712">
        <v>5524</v>
      </c>
      <c r="J39" s="822">
        <v>2303</v>
      </c>
      <c r="K39" s="1028">
        <v>555</v>
      </c>
      <c r="L39" s="1030">
        <v>620</v>
      </c>
      <c r="N39" s="1020"/>
      <c r="O39" s="1032"/>
      <c r="P39" s="1032"/>
      <c r="Q39" s="1032"/>
      <c r="R39" s="1032"/>
      <c r="S39" s="1032"/>
      <c r="T39" s="1032"/>
      <c r="U39" s="1032"/>
      <c r="V39" s="1032"/>
      <c r="W39" s="1032"/>
      <c r="X39" s="1032"/>
      <c r="Z39" s="1021"/>
      <c r="AA39" s="1021"/>
      <c r="AB39" s="1021"/>
      <c r="AC39" s="1021"/>
      <c r="AD39" s="1021"/>
      <c r="AE39" s="1021"/>
      <c r="AF39" s="1021"/>
      <c r="AG39" s="1021"/>
      <c r="AH39" s="1021"/>
      <c r="AI39" s="1021"/>
      <c r="AJ39" s="1021"/>
    </row>
    <row r="40" spans="1:36" s="1031" customFormat="1" ht="12" customHeight="1">
      <c r="A40" s="575" t="s">
        <v>66</v>
      </c>
      <c r="B40" s="1027">
        <v>21732</v>
      </c>
      <c r="C40" s="858">
        <v>3861</v>
      </c>
      <c r="D40" s="712">
        <v>5</v>
      </c>
      <c r="E40" s="712">
        <v>17</v>
      </c>
      <c r="F40" s="1028">
        <v>1825</v>
      </c>
      <c r="G40" s="1029">
        <v>6498</v>
      </c>
      <c r="H40" s="822">
        <v>869</v>
      </c>
      <c r="I40" s="712">
        <v>4486</v>
      </c>
      <c r="J40" s="822">
        <v>1917</v>
      </c>
      <c r="K40" s="1028">
        <v>511</v>
      </c>
      <c r="L40" s="1030">
        <v>1765</v>
      </c>
      <c r="N40" s="1020"/>
      <c r="O40" s="1032"/>
      <c r="P40" s="1032"/>
      <c r="Q40" s="1032"/>
      <c r="R40" s="1032"/>
      <c r="S40" s="1032"/>
      <c r="T40" s="1032"/>
      <c r="U40" s="1032"/>
      <c r="V40" s="1032"/>
      <c r="W40" s="1032"/>
      <c r="X40" s="1032"/>
      <c r="Z40" s="1021"/>
      <c r="AA40" s="1021"/>
      <c r="AB40" s="1021"/>
      <c r="AC40" s="1021"/>
      <c r="AD40" s="1021"/>
      <c r="AE40" s="1021"/>
      <c r="AF40" s="1021"/>
      <c r="AG40" s="1021"/>
      <c r="AH40" s="1021"/>
      <c r="AI40" s="1021"/>
      <c r="AJ40" s="1021"/>
    </row>
    <row r="41" spans="1:36" s="1031" customFormat="1" ht="12" customHeight="1">
      <c r="A41" s="717" t="s">
        <v>262</v>
      </c>
      <c r="B41" s="1036">
        <v>166081</v>
      </c>
      <c r="C41" s="864">
        <v>53206</v>
      </c>
      <c r="D41" s="718">
        <v>128</v>
      </c>
      <c r="E41" s="718">
        <v>483</v>
      </c>
      <c r="F41" s="1037">
        <v>19748</v>
      </c>
      <c r="G41" s="1038">
        <v>34904</v>
      </c>
      <c r="H41" s="832">
        <v>4135</v>
      </c>
      <c r="I41" s="718">
        <v>33928</v>
      </c>
      <c r="J41" s="832">
        <v>5813</v>
      </c>
      <c r="K41" s="1037">
        <v>1774</v>
      </c>
      <c r="L41" s="1039">
        <v>12573</v>
      </c>
      <c r="N41" s="1020"/>
      <c r="O41" s="1032"/>
      <c r="P41" s="1032"/>
      <c r="Q41" s="1032"/>
      <c r="R41" s="1032"/>
      <c r="S41" s="1032"/>
      <c r="T41" s="1032"/>
      <c r="U41" s="1032"/>
      <c r="V41" s="1032"/>
      <c r="W41" s="1032"/>
      <c r="X41" s="1032"/>
      <c r="Z41" s="1021"/>
      <c r="AA41" s="1021"/>
      <c r="AB41" s="1021"/>
      <c r="AC41" s="1021"/>
      <c r="AD41" s="1021"/>
      <c r="AE41" s="1021"/>
      <c r="AF41" s="1021"/>
      <c r="AG41" s="1021"/>
      <c r="AH41" s="1021"/>
      <c r="AI41" s="1021"/>
      <c r="AJ41" s="1021"/>
    </row>
    <row r="42" spans="1:36" s="1031" customFormat="1" ht="14.25" customHeight="1">
      <c r="A42" s="501" t="s">
        <v>68</v>
      </c>
      <c r="B42" s="1040">
        <v>405177</v>
      </c>
      <c r="C42" s="869">
        <v>95067</v>
      </c>
      <c r="D42" s="866">
        <v>347</v>
      </c>
      <c r="E42" s="866">
        <v>618</v>
      </c>
      <c r="F42" s="1041">
        <v>37089</v>
      </c>
      <c r="G42" s="1042">
        <v>110650</v>
      </c>
      <c r="H42" s="1043">
        <v>12417</v>
      </c>
      <c r="I42" s="866">
        <v>86042</v>
      </c>
      <c r="J42" s="1043">
        <v>28057</v>
      </c>
      <c r="K42" s="1041">
        <v>6671</v>
      </c>
      <c r="L42" s="1044">
        <v>29184</v>
      </c>
      <c r="N42" s="1020"/>
      <c r="O42" s="1032"/>
      <c r="P42" s="1032"/>
      <c r="Q42" s="1032"/>
      <c r="R42" s="1032"/>
      <c r="S42" s="1032"/>
      <c r="T42" s="1032"/>
      <c r="U42" s="1032"/>
      <c r="V42" s="1032"/>
      <c r="W42" s="1032"/>
      <c r="X42" s="1032"/>
      <c r="Z42" s="1021"/>
      <c r="AA42" s="1021"/>
      <c r="AB42" s="1021"/>
      <c r="AC42" s="1021"/>
      <c r="AD42" s="1021"/>
      <c r="AE42" s="1021"/>
      <c r="AF42" s="1021"/>
      <c r="AG42" s="1021"/>
      <c r="AH42" s="1021"/>
      <c r="AI42" s="1021"/>
      <c r="AJ42" s="1021"/>
    </row>
    <row r="43" spans="1:36" s="1031" customFormat="1" ht="13.5" customHeight="1">
      <c r="A43" s="575" t="s">
        <v>69</v>
      </c>
      <c r="B43" s="1027">
        <v>17639</v>
      </c>
      <c r="C43" s="858">
        <v>4595</v>
      </c>
      <c r="D43" s="712">
        <v>7</v>
      </c>
      <c r="E43" s="712">
        <v>8</v>
      </c>
      <c r="F43" s="1028">
        <v>878</v>
      </c>
      <c r="G43" s="1029">
        <v>4705</v>
      </c>
      <c r="H43" s="822">
        <v>574</v>
      </c>
      <c r="I43" s="712">
        <v>4719</v>
      </c>
      <c r="J43" s="822">
        <v>1426</v>
      </c>
      <c r="K43" s="1028">
        <v>409</v>
      </c>
      <c r="L43" s="1030">
        <v>333</v>
      </c>
      <c r="N43" s="1020"/>
      <c r="O43" s="1032"/>
      <c r="P43" s="1032"/>
      <c r="Q43" s="1032"/>
      <c r="R43" s="1032"/>
      <c r="S43" s="1032"/>
      <c r="T43" s="1032"/>
      <c r="U43" s="1032"/>
      <c r="V43" s="1032"/>
      <c r="W43" s="1032"/>
      <c r="X43" s="1032"/>
      <c r="Z43" s="1021"/>
      <c r="AA43" s="1021"/>
      <c r="AB43" s="1021"/>
      <c r="AC43" s="1021"/>
      <c r="AD43" s="1021"/>
      <c r="AE43" s="1021"/>
      <c r="AF43" s="1021"/>
      <c r="AG43" s="1021"/>
      <c r="AH43" s="1021"/>
      <c r="AI43" s="1021"/>
      <c r="AJ43" s="1021"/>
    </row>
    <row r="44" spans="1:36" s="1031" customFormat="1" ht="13.5" customHeight="1">
      <c r="A44" s="575" t="s">
        <v>70</v>
      </c>
      <c r="B44" s="1027">
        <v>8936</v>
      </c>
      <c r="C44" s="858">
        <v>2598</v>
      </c>
      <c r="D44" s="712">
        <v>8</v>
      </c>
      <c r="E44" s="712">
        <v>13</v>
      </c>
      <c r="F44" s="1028">
        <v>899</v>
      </c>
      <c r="G44" s="1029">
        <v>2029</v>
      </c>
      <c r="H44" s="822">
        <v>149</v>
      </c>
      <c r="I44" s="712">
        <v>1653</v>
      </c>
      <c r="J44" s="822">
        <v>658</v>
      </c>
      <c r="K44" s="1028">
        <v>186</v>
      </c>
      <c r="L44" s="1030">
        <v>764</v>
      </c>
      <c r="N44" s="1020"/>
      <c r="O44" s="1032"/>
      <c r="P44" s="1032"/>
      <c r="Q44" s="1032"/>
      <c r="R44" s="1032"/>
      <c r="S44" s="1032"/>
      <c r="T44" s="1032"/>
      <c r="U44" s="1032"/>
      <c r="V44" s="1032"/>
      <c r="W44" s="1032"/>
      <c r="X44" s="1032"/>
      <c r="Z44" s="1021"/>
      <c r="AA44" s="1021"/>
      <c r="AB44" s="1021"/>
      <c r="AC44" s="1021"/>
      <c r="AD44" s="1021"/>
      <c r="AE44" s="1021"/>
      <c r="AF44" s="1021"/>
      <c r="AG44" s="1021"/>
      <c r="AH44" s="1021"/>
      <c r="AI44" s="1021"/>
      <c r="AJ44" s="1021"/>
    </row>
    <row r="45" spans="1:36" s="1031" customFormat="1" ht="13.5" customHeight="1">
      <c r="A45" s="575" t="s">
        <v>71</v>
      </c>
      <c r="B45" s="1027">
        <v>46206</v>
      </c>
      <c r="C45" s="858">
        <v>12321</v>
      </c>
      <c r="D45" s="712">
        <v>25</v>
      </c>
      <c r="E45" s="712">
        <v>97</v>
      </c>
      <c r="F45" s="1028">
        <v>4088</v>
      </c>
      <c r="G45" s="1029">
        <v>13161</v>
      </c>
      <c r="H45" s="822">
        <v>1556</v>
      </c>
      <c r="I45" s="712">
        <v>9698</v>
      </c>
      <c r="J45" s="822">
        <v>2797</v>
      </c>
      <c r="K45" s="1028">
        <v>320</v>
      </c>
      <c r="L45" s="1030">
        <v>2265</v>
      </c>
      <c r="N45" s="1020"/>
      <c r="O45" s="1032"/>
      <c r="P45" s="1032"/>
      <c r="Q45" s="1032"/>
      <c r="R45" s="1032"/>
      <c r="S45" s="1032"/>
      <c r="T45" s="1032"/>
      <c r="U45" s="1032"/>
      <c r="V45" s="1032"/>
      <c r="W45" s="1032"/>
      <c r="X45" s="1032"/>
      <c r="Z45" s="1021"/>
      <c r="AA45" s="1021"/>
      <c r="AB45" s="1021"/>
      <c r="AC45" s="1021"/>
      <c r="AD45" s="1021"/>
      <c r="AE45" s="1021"/>
      <c r="AF45" s="1021"/>
      <c r="AG45" s="1021"/>
      <c r="AH45" s="1021"/>
      <c r="AI45" s="1021"/>
      <c r="AJ45" s="1021"/>
    </row>
    <row r="46" spans="1:36" s="1031" customFormat="1" ht="13.5" customHeight="1">
      <c r="A46" s="575" t="s">
        <v>72</v>
      </c>
      <c r="B46" s="1027">
        <v>148143</v>
      </c>
      <c r="C46" s="858">
        <v>36883</v>
      </c>
      <c r="D46" s="712">
        <v>81</v>
      </c>
      <c r="E46" s="712">
        <v>264</v>
      </c>
      <c r="F46" s="1028">
        <v>14375</v>
      </c>
      <c r="G46" s="1029">
        <v>43795</v>
      </c>
      <c r="H46" s="822">
        <v>3868</v>
      </c>
      <c r="I46" s="712">
        <v>27520</v>
      </c>
      <c r="J46" s="822">
        <v>9557</v>
      </c>
      <c r="K46" s="1028">
        <v>2643</v>
      </c>
      <c r="L46" s="1030">
        <v>9502</v>
      </c>
      <c r="N46" s="1020"/>
      <c r="O46" s="1032"/>
      <c r="P46" s="1032"/>
      <c r="Q46" s="1032"/>
      <c r="R46" s="1032"/>
      <c r="S46" s="1032"/>
      <c r="T46" s="1032"/>
      <c r="U46" s="1032"/>
      <c r="V46" s="1032"/>
      <c r="W46" s="1032"/>
      <c r="X46" s="1032"/>
      <c r="Z46" s="1021"/>
      <c r="AA46" s="1021"/>
      <c r="AB46" s="1021"/>
      <c r="AC46" s="1021"/>
      <c r="AD46" s="1021"/>
      <c r="AE46" s="1021"/>
      <c r="AF46" s="1021"/>
      <c r="AG46" s="1021"/>
      <c r="AH46" s="1021"/>
      <c r="AI46" s="1021"/>
      <c r="AJ46" s="1021"/>
    </row>
    <row r="47" spans="1:36" s="1031" customFormat="1" ht="13.5" customHeight="1">
      <c r="A47" s="575" t="s">
        <v>73</v>
      </c>
      <c r="B47" s="1027">
        <v>15350</v>
      </c>
      <c r="C47" s="858">
        <v>2872</v>
      </c>
      <c r="D47" s="712">
        <v>1</v>
      </c>
      <c r="E47" s="712">
        <v>7</v>
      </c>
      <c r="F47" s="1028">
        <v>1089</v>
      </c>
      <c r="G47" s="1029">
        <v>4901</v>
      </c>
      <c r="H47" s="822">
        <v>837</v>
      </c>
      <c r="I47" s="712">
        <v>2867</v>
      </c>
      <c r="J47" s="822">
        <v>1159</v>
      </c>
      <c r="K47" s="1028">
        <v>258</v>
      </c>
      <c r="L47" s="1030">
        <v>1367</v>
      </c>
      <c r="N47" s="1020"/>
      <c r="O47" s="1032"/>
      <c r="P47" s="1032"/>
      <c r="Q47" s="1032"/>
      <c r="R47" s="1032"/>
      <c r="S47" s="1032"/>
      <c r="T47" s="1032"/>
      <c r="U47" s="1032"/>
      <c r="V47" s="1032"/>
      <c r="W47" s="1032"/>
      <c r="X47" s="1032"/>
      <c r="Z47" s="1021"/>
      <c r="AA47" s="1021"/>
      <c r="AB47" s="1021"/>
      <c r="AC47" s="1021"/>
      <c r="AD47" s="1021"/>
      <c r="AE47" s="1021"/>
      <c r="AF47" s="1021"/>
      <c r="AG47" s="1021"/>
      <c r="AH47" s="1021"/>
      <c r="AI47" s="1021"/>
      <c r="AJ47" s="1021"/>
    </row>
    <row r="48" spans="1:36" s="1031" customFormat="1" ht="13.5" customHeight="1">
      <c r="A48" s="575" t="s">
        <v>74</v>
      </c>
      <c r="B48" s="1027">
        <v>48884</v>
      </c>
      <c r="C48" s="858">
        <v>8349</v>
      </c>
      <c r="D48" s="712">
        <v>18</v>
      </c>
      <c r="E48" s="712">
        <v>58</v>
      </c>
      <c r="F48" s="1028">
        <v>3922</v>
      </c>
      <c r="G48" s="1029">
        <v>12321</v>
      </c>
      <c r="H48" s="822">
        <v>1377</v>
      </c>
      <c r="I48" s="712">
        <v>12802</v>
      </c>
      <c r="J48" s="822">
        <v>4397</v>
      </c>
      <c r="K48" s="1028">
        <v>971</v>
      </c>
      <c r="L48" s="1030">
        <v>4745</v>
      </c>
      <c r="N48" s="1020"/>
      <c r="O48" s="1032"/>
      <c r="P48" s="1032"/>
      <c r="Q48" s="1032"/>
      <c r="R48" s="1032"/>
      <c r="S48" s="1032"/>
      <c r="T48" s="1032"/>
      <c r="U48" s="1032"/>
      <c r="V48" s="1032"/>
      <c r="W48" s="1032"/>
      <c r="X48" s="1032"/>
      <c r="Z48" s="1021"/>
      <c r="AA48" s="1021"/>
      <c r="AB48" s="1021"/>
      <c r="AC48" s="1021"/>
      <c r="AD48" s="1021"/>
      <c r="AE48" s="1021"/>
      <c r="AF48" s="1021"/>
      <c r="AG48" s="1021"/>
      <c r="AH48" s="1021"/>
      <c r="AI48" s="1021"/>
      <c r="AJ48" s="1021"/>
    </row>
    <row r="49" spans="1:36" s="1031" customFormat="1" ht="13.5" customHeight="1">
      <c r="A49" s="575" t="s">
        <v>75</v>
      </c>
      <c r="B49" s="1027">
        <v>92747</v>
      </c>
      <c r="C49" s="858">
        <v>18441</v>
      </c>
      <c r="D49" s="712">
        <v>30</v>
      </c>
      <c r="E49" s="712">
        <v>93</v>
      </c>
      <c r="F49" s="1028">
        <v>7666</v>
      </c>
      <c r="G49" s="1029">
        <v>22955</v>
      </c>
      <c r="H49" s="822">
        <v>3298</v>
      </c>
      <c r="I49" s="712">
        <v>23167</v>
      </c>
      <c r="J49" s="822">
        <v>7116</v>
      </c>
      <c r="K49" s="1028">
        <v>1645</v>
      </c>
      <c r="L49" s="1030">
        <v>8459</v>
      </c>
      <c r="N49" s="1020"/>
      <c r="O49" s="1032"/>
      <c r="P49" s="1032"/>
      <c r="Q49" s="1032"/>
      <c r="R49" s="1032"/>
      <c r="S49" s="1032"/>
      <c r="T49" s="1032"/>
      <c r="U49" s="1032"/>
      <c r="V49" s="1032"/>
      <c r="W49" s="1032"/>
      <c r="X49" s="1032"/>
      <c r="Z49" s="1021"/>
      <c r="AA49" s="1021"/>
      <c r="AB49" s="1021"/>
      <c r="AC49" s="1021"/>
      <c r="AD49" s="1021"/>
      <c r="AE49" s="1021"/>
      <c r="AF49" s="1021"/>
      <c r="AG49" s="1021"/>
      <c r="AH49" s="1021"/>
      <c r="AI49" s="1021"/>
      <c r="AJ49" s="1021"/>
    </row>
    <row r="50" spans="1:36" s="1031" customFormat="1" ht="13.5" customHeight="1">
      <c r="A50" s="575" t="s">
        <v>201</v>
      </c>
      <c r="B50" s="1027">
        <v>27272</v>
      </c>
      <c r="C50" s="858">
        <v>9008</v>
      </c>
      <c r="D50" s="712">
        <v>177</v>
      </c>
      <c r="E50" s="712">
        <v>78</v>
      </c>
      <c r="F50" s="1028">
        <v>4172</v>
      </c>
      <c r="G50" s="1029">
        <v>6783</v>
      </c>
      <c r="H50" s="822">
        <v>758</v>
      </c>
      <c r="I50" s="712">
        <v>3616</v>
      </c>
      <c r="J50" s="822">
        <v>947</v>
      </c>
      <c r="K50" s="1028">
        <v>239</v>
      </c>
      <c r="L50" s="1030">
        <v>1749</v>
      </c>
      <c r="N50" s="1020"/>
      <c r="O50" s="1032"/>
      <c r="P50" s="1032"/>
      <c r="Q50" s="1032"/>
      <c r="R50" s="1032"/>
      <c r="S50" s="1032"/>
      <c r="T50" s="1032"/>
      <c r="U50" s="1032"/>
      <c r="V50" s="1032"/>
      <c r="W50" s="1032"/>
      <c r="X50" s="1032"/>
      <c r="Z50" s="1021"/>
      <c r="AA50" s="1021"/>
      <c r="AB50" s="1021"/>
      <c r="AC50" s="1021"/>
      <c r="AD50" s="1021"/>
      <c r="AE50" s="1021"/>
      <c r="AF50" s="1021"/>
      <c r="AG50" s="1021"/>
      <c r="AH50" s="1021"/>
      <c r="AI50" s="1021"/>
      <c r="AJ50" s="1021"/>
    </row>
    <row r="51" spans="1:36" s="1031" customFormat="1" ht="24.75" customHeight="1">
      <c r="A51" s="507" t="s">
        <v>77</v>
      </c>
      <c r="B51" s="1022">
        <v>137721</v>
      </c>
      <c r="C51" s="857">
        <v>24094</v>
      </c>
      <c r="D51" s="854">
        <v>61</v>
      </c>
      <c r="E51" s="854">
        <v>152</v>
      </c>
      <c r="F51" s="1023">
        <v>12304</v>
      </c>
      <c r="G51" s="1024">
        <v>24820</v>
      </c>
      <c r="H51" s="1025">
        <v>3223</v>
      </c>
      <c r="I51" s="854">
        <v>36289</v>
      </c>
      <c r="J51" s="1025">
        <v>10205</v>
      </c>
      <c r="K51" s="1023">
        <v>2874</v>
      </c>
      <c r="L51" s="1026">
        <v>23912</v>
      </c>
      <c r="N51" s="1020"/>
      <c r="O51" s="1020"/>
      <c r="P51" s="1020"/>
      <c r="Q51" s="1020"/>
      <c r="R51" s="1020"/>
      <c r="S51" s="1020"/>
      <c r="T51" s="1020"/>
      <c r="U51" s="1020"/>
      <c r="V51" s="1020"/>
      <c r="W51" s="1020"/>
      <c r="X51" s="1020"/>
      <c r="Z51" s="1021"/>
      <c r="AA51" s="1021"/>
      <c r="AB51" s="1021"/>
      <c r="AC51" s="1021"/>
      <c r="AD51" s="1021"/>
      <c r="AE51" s="1021"/>
      <c r="AF51" s="1021"/>
      <c r="AG51" s="1021"/>
      <c r="AH51" s="1021"/>
      <c r="AI51" s="1021"/>
      <c r="AJ51" s="1021"/>
    </row>
    <row r="52" spans="1:36" s="1031" customFormat="1" ht="13.5" customHeight="1">
      <c r="A52" s="575" t="s">
        <v>78</v>
      </c>
      <c r="B52" s="1027">
        <v>33836</v>
      </c>
      <c r="C52" s="858">
        <v>6024</v>
      </c>
      <c r="D52" s="712">
        <v>8</v>
      </c>
      <c r="E52" s="712">
        <v>26</v>
      </c>
      <c r="F52" s="1028">
        <v>2043</v>
      </c>
      <c r="G52" s="1029">
        <v>5354</v>
      </c>
      <c r="H52" s="822">
        <v>544</v>
      </c>
      <c r="I52" s="712">
        <v>9635</v>
      </c>
      <c r="J52" s="822">
        <v>1510</v>
      </c>
      <c r="K52" s="1028">
        <v>230</v>
      </c>
      <c r="L52" s="1030">
        <v>8496</v>
      </c>
      <c r="N52" s="1020"/>
      <c r="O52" s="1032"/>
      <c r="P52" s="1032"/>
      <c r="Q52" s="1032"/>
      <c r="R52" s="1032"/>
      <c r="S52" s="1032"/>
      <c r="T52" s="1032"/>
      <c r="U52" s="1032"/>
      <c r="V52" s="1032"/>
      <c r="W52" s="1032"/>
      <c r="X52" s="1032"/>
      <c r="Z52" s="1021"/>
      <c r="AA52" s="1021"/>
      <c r="AB52" s="1021"/>
      <c r="AC52" s="1021"/>
      <c r="AD52" s="1021"/>
      <c r="AE52" s="1021"/>
      <c r="AF52" s="1021"/>
      <c r="AG52" s="1021"/>
      <c r="AH52" s="1021"/>
      <c r="AI52" s="1021"/>
      <c r="AJ52" s="1021"/>
    </row>
    <row r="53" spans="1:36" s="1031" customFormat="1" ht="13.5" customHeight="1">
      <c r="A53" s="575" t="s">
        <v>79</v>
      </c>
      <c r="B53" s="1027">
        <v>6135</v>
      </c>
      <c r="C53" s="858">
        <v>1409</v>
      </c>
      <c r="D53" s="712">
        <v>2</v>
      </c>
      <c r="E53" s="712">
        <v>2</v>
      </c>
      <c r="F53" s="1028">
        <v>924</v>
      </c>
      <c r="G53" s="1029">
        <v>728</v>
      </c>
      <c r="H53" s="822">
        <v>128</v>
      </c>
      <c r="I53" s="712">
        <v>2103</v>
      </c>
      <c r="J53" s="822">
        <v>335</v>
      </c>
      <c r="K53" s="1028">
        <v>171</v>
      </c>
      <c r="L53" s="1030">
        <v>337</v>
      </c>
      <c r="N53" s="1020"/>
      <c r="O53" s="1032"/>
      <c r="P53" s="1032"/>
      <c r="Q53" s="1032"/>
      <c r="R53" s="1032"/>
      <c r="S53" s="1032"/>
      <c r="T53" s="1032"/>
      <c r="U53" s="1032"/>
      <c r="V53" s="1032"/>
      <c r="W53" s="1032"/>
      <c r="X53" s="1032"/>
      <c r="Z53" s="1021"/>
      <c r="AA53" s="1021"/>
      <c r="AB53" s="1021"/>
      <c r="AC53" s="1021"/>
      <c r="AD53" s="1021"/>
      <c r="AE53" s="1021"/>
      <c r="AF53" s="1021"/>
      <c r="AG53" s="1021"/>
      <c r="AH53" s="1021"/>
      <c r="AI53" s="1021"/>
      <c r="AJ53" s="1021"/>
    </row>
    <row r="54" spans="1:36" s="1031" customFormat="1" ht="13.5" customHeight="1">
      <c r="A54" s="575" t="s">
        <v>80</v>
      </c>
      <c r="B54" s="1027">
        <v>8825</v>
      </c>
      <c r="C54" s="858">
        <v>1259</v>
      </c>
      <c r="D54" s="712">
        <v>4</v>
      </c>
      <c r="E54" s="712">
        <v>7</v>
      </c>
      <c r="F54" s="1028">
        <v>668</v>
      </c>
      <c r="G54" s="1029">
        <v>1555</v>
      </c>
      <c r="H54" s="822">
        <v>110</v>
      </c>
      <c r="I54" s="712">
        <v>1897</v>
      </c>
      <c r="J54" s="822">
        <v>547</v>
      </c>
      <c r="K54" s="1028">
        <v>154</v>
      </c>
      <c r="L54" s="1030">
        <v>2635</v>
      </c>
      <c r="N54" s="1020"/>
      <c r="O54" s="1032"/>
      <c r="P54" s="1032"/>
      <c r="Q54" s="1032"/>
      <c r="R54" s="1032"/>
      <c r="S54" s="1032"/>
      <c r="T54" s="1032"/>
      <c r="U54" s="1032"/>
      <c r="V54" s="1032"/>
      <c r="W54" s="1032"/>
      <c r="X54" s="1032"/>
      <c r="Z54" s="1021"/>
      <c r="AA54" s="1021"/>
      <c r="AB54" s="1021"/>
      <c r="AC54" s="1021"/>
      <c r="AD54" s="1021"/>
      <c r="AE54" s="1021"/>
      <c r="AF54" s="1021"/>
      <c r="AG54" s="1021"/>
      <c r="AH54" s="1021"/>
      <c r="AI54" s="1021"/>
      <c r="AJ54" s="1021"/>
    </row>
    <row r="55" spans="1:36" s="1031" customFormat="1" ht="13.5" customHeight="1">
      <c r="A55" s="575" t="s">
        <v>81</v>
      </c>
      <c r="B55" s="1027">
        <v>9312</v>
      </c>
      <c r="C55" s="858">
        <v>2107</v>
      </c>
      <c r="D55" s="712">
        <v>15</v>
      </c>
      <c r="E55" s="712">
        <v>10</v>
      </c>
      <c r="F55" s="1028">
        <v>1266</v>
      </c>
      <c r="G55" s="1029">
        <v>2394</v>
      </c>
      <c r="H55" s="822">
        <v>136</v>
      </c>
      <c r="I55" s="712">
        <v>2054</v>
      </c>
      <c r="J55" s="822">
        <v>481</v>
      </c>
      <c r="K55" s="1028">
        <v>209</v>
      </c>
      <c r="L55" s="1030">
        <v>665</v>
      </c>
      <c r="N55" s="1020"/>
      <c r="O55" s="1032"/>
      <c r="P55" s="1032"/>
      <c r="Q55" s="1032"/>
      <c r="R55" s="1032"/>
      <c r="S55" s="1032"/>
      <c r="T55" s="1032"/>
      <c r="U55" s="1032"/>
      <c r="V55" s="1032"/>
      <c r="W55" s="1032"/>
      <c r="X55" s="1032"/>
      <c r="Z55" s="1021"/>
      <c r="AA55" s="1021"/>
      <c r="AB55" s="1021"/>
      <c r="AC55" s="1021"/>
      <c r="AD55" s="1021"/>
      <c r="AE55" s="1021"/>
      <c r="AF55" s="1021"/>
      <c r="AG55" s="1021"/>
      <c r="AH55" s="1021"/>
      <c r="AI55" s="1021"/>
      <c r="AJ55" s="1021"/>
    </row>
    <row r="56" spans="1:36" s="1031" customFormat="1" ht="13.5" customHeight="1">
      <c r="A56" s="575" t="s">
        <v>82</v>
      </c>
      <c r="B56" s="1027">
        <v>6295</v>
      </c>
      <c r="C56" s="858">
        <v>1438</v>
      </c>
      <c r="D56" s="712">
        <v>4</v>
      </c>
      <c r="E56" s="712">
        <v>7</v>
      </c>
      <c r="F56" s="1028">
        <v>410</v>
      </c>
      <c r="G56" s="1029">
        <v>839</v>
      </c>
      <c r="H56" s="822">
        <v>115</v>
      </c>
      <c r="I56" s="712">
        <v>1782</v>
      </c>
      <c r="J56" s="822">
        <v>250</v>
      </c>
      <c r="K56" s="1028">
        <v>66</v>
      </c>
      <c r="L56" s="1030">
        <v>1395</v>
      </c>
      <c r="N56" s="1020"/>
      <c r="O56" s="1032"/>
      <c r="P56" s="1032"/>
      <c r="Q56" s="1032"/>
      <c r="R56" s="1032"/>
      <c r="S56" s="1032"/>
      <c r="T56" s="1032"/>
      <c r="U56" s="1032"/>
      <c r="V56" s="1032"/>
      <c r="W56" s="1032"/>
      <c r="X56" s="1032"/>
      <c r="Z56" s="1021"/>
      <c r="AA56" s="1021"/>
      <c r="AB56" s="1021"/>
      <c r="AC56" s="1021"/>
      <c r="AD56" s="1021"/>
      <c r="AE56" s="1021"/>
      <c r="AF56" s="1021"/>
      <c r="AG56" s="1021"/>
      <c r="AH56" s="1021"/>
      <c r="AI56" s="1021"/>
      <c r="AJ56" s="1021"/>
    </row>
    <row r="57" spans="1:36" s="1031" customFormat="1" ht="13.5" customHeight="1">
      <c r="A57" s="575" t="s">
        <v>83</v>
      </c>
      <c r="B57" s="1027">
        <v>13485</v>
      </c>
      <c r="C57" s="858">
        <v>1826</v>
      </c>
      <c r="D57" s="712">
        <v>11</v>
      </c>
      <c r="E57" s="712">
        <v>10</v>
      </c>
      <c r="F57" s="1028">
        <v>1254</v>
      </c>
      <c r="G57" s="1029">
        <v>1496</v>
      </c>
      <c r="H57" s="822">
        <v>338</v>
      </c>
      <c r="I57" s="712">
        <v>5753</v>
      </c>
      <c r="J57" s="822">
        <v>1159</v>
      </c>
      <c r="K57" s="1028">
        <v>230</v>
      </c>
      <c r="L57" s="1030">
        <v>1429</v>
      </c>
      <c r="N57" s="1020"/>
      <c r="O57" s="1032"/>
      <c r="P57" s="1032"/>
      <c r="Q57" s="1032"/>
      <c r="R57" s="1032"/>
      <c r="S57" s="1032"/>
      <c r="T57" s="1032"/>
      <c r="U57" s="1032"/>
      <c r="V57" s="1032"/>
      <c r="W57" s="1032"/>
      <c r="X57" s="1032"/>
      <c r="Z57" s="1021"/>
      <c r="AA57" s="1021"/>
      <c r="AB57" s="1021"/>
      <c r="AC57" s="1021"/>
      <c r="AD57" s="1021"/>
      <c r="AE57" s="1021"/>
      <c r="AF57" s="1021"/>
      <c r="AG57" s="1021"/>
      <c r="AH57" s="1021"/>
      <c r="AI57" s="1021"/>
      <c r="AJ57" s="1021"/>
    </row>
    <row r="58" spans="1:36" s="1031" customFormat="1" ht="12.75" customHeight="1">
      <c r="A58" s="575" t="s">
        <v>84</v>
      </c>
      <c r="B58" s="1027">
        <v>59833</v>
      </c>
      <c r="C58" s="858">
        <v>10031</v>
      </c>
      <c r="D58" s="712">
        <v>17</v>
      </c>
      <c r="E58" s="712">
        <v>90</v>
      </c>
      <c r="F58" s="1028">
        <v>5739</v>
      </c>
      <c r="G58" s="1029">
        <v>12454</v>
      </c>
      <c r="H58" s="822">
        <v>1852</v>
      </c>
      <c r="I58" s="712">
        <v>13065</v>
      </c>
      <c r="J58" s="822">
        <v>5923</v>
      </c>
      <c r="K58" s="1028">
        <v>1814</v>
      </c>
      <c r="L58" s="1030">
        <v>8955</v>
      </c>
      <c r="N58" s="1020"/>
      <c r="O58" s="1032"/>
      <c r="P58" s="1032"/>
      <c r="Q58" s="1032"/>
      <c r="R58" s="1032"/>
      <c r="S58" s="1032"/>
      <c r="T58" s="1032"/>
      <c r="U58" s="1032"/>
      <c r="V58" s="1032"/>
      <c r="W58" s="1032"/>
      <c r="X58" s="1032"/>
      <c r="Z58" s="1021"/>
      <c r="AA58" s="1021"/>
      <c r="AB58" s="1021"/>
      <c r="AC58" s="1021"/>
      <c r="AD58" s="1021"/>
      <c r="AE58" s="1021"/>
      <c r="AF58" s="1021"/>
      <c r="AG58" s="1021"/>
      <c r="AH58" s="1021"/>
      <c r="AI58" s="1021"/>
      <c r="AJ58" s="1021"/>
    </row>
    <row r="59" spans="1:36" s="1031" customFormat="1" ht="13.5" customHeight="1">
      <c r="A59" s="469" t="s">
        <v>85</v>
      </c>
      <c r="B59" s="1022">
        <v>626169</v>
      </c>
      <c r="C59" s="857">
        <v>114712</v>
      </c>
      <c r="D59" s="854">
        <v>201</v>
      </c>
      <c r="E59" s="854">
        <v>782</v>
      </c>
      <c r="F59" s="1023">
        <v>54444</v>
      </c>
      <c r="G59" s="1024">
        <v>165711</v>
      </c>
      <c r="H59" s="1025">
        <v>20838</v>
      </c>
      <c r="I59" s="854">
        <v>139795</v>
      </c>
      <c r="J59" s="1025">
        <v>62570</v>
      </c>
      <c r="K59" s="1023">
        <v>11849</v>
      </c>
      <c r="L59" s="1026">
        <v>56250</v>
      </c>
      <c r="N59" s="1020"/>
      <c r="O59" s="1020"/>
      <c r="P59" s="1020"/>
      <c r="Q59" s="1020"/>
      <c r="R59" s="1020"/>
      <c r="S59" s="1020"/>
      <c r="T59" s="1020"/>
      <c r="U59" s="1020"/>
      <c r="V59" s="1020"/>
      <c r="W59" s="1020"/>
      <c r="X59" s="1020"/>
      <c r="Z59" s="1021"/>
      <c r="AA59" s="1021"/>
      <c r="AB59" s="1021"/>
      <c r="AC59" s="1021"/>
      <c r="AD59" s="1021"/>
      <c r="AE59" s="1021"/>
      <c r="AF59" s="1021"/>
      <c r="AG59" s="1021"/>
      <c r="AH59" s="1021"/>
      <c r="AI59" s="1021"/>
      <c r="AJ59" s="1021"/>
    </row>
    <row r="60" spans="1:36" s="1031" customFormat="1" ht="13.5" customHeight="1">
      <c r="A60" s="575" t="s">
        <v>86</v>
      </c>
      <c r="B60" s="1027">
        <v>122021</v>
      </c>
      <c r="C60" s="858">
        <v>20587</v>
      </c>
      <c r="D60" s="712">
        <v>39</v>
      </c>
      <c r="E60" s="712">
        <v>202</v>
      </c>
      <c r="F60" s="1028">
        <v>13115</v>
      </c>
      <c r="G60" s="1029">
        <v>31456</v>
      </c>
      <c r="H60" s="822">
        <v>5137</v>
      </c>
      <c r="I60" s="712">
        <v>25660</v>
      </c>
      <c r="J60" s="822">
        <v>13087</v>
      </c>
      <c r="K60" s="1028">
        <v>1819</v>
      </c>
      <c r="L60" s="1030">
        <v>11160</v>
      </c>
      <c r="N60" s="1020"/>
      <c r="O60" s="1032"/>
      <c r="P60" s="1032"/>
      <c r="Q60" s="1032"/>
      <c r="R60" s="1032"/>
      <c r="S60" s="1032"/>
      <c r="T60" s="1032"/>
      <c r="U60" s="1032"/>
      <c r="V60" s="1032"/>
      <c r="W60" s="1032"/>
      <c r="X60" s="1032"/>
      <c r="Z60" s="1021"/>
      <c r="AA60" s="1021"/>
      <c r="AB60" s="1021"/>
      <c r="AC60" s="1021"/>
      <c r="AD60" s="1021"/>
      <c r="AE60" s="1021"/>
      <c r="AF60" s="1021"/>
      <c r="AG60" s="1021"/>
      <c r="AH60" s="1021"/>
      <c r="AI60" s="1021"/>
      <c r="AJ60" s="1021"/>
    </row>
    <row r="61" spans="1:36" s="1031" customFormat="1" ht="13.5" customHeight="1">
      <c r="A61" s="575" t="s">
        <v>264</v>
      </c>
      <c r="B61" s="1027">
        <v>15918</v>
      </c>
      <c r="C61" s="858">
        <v>3297</v>
      </c>
      <c r="D61" s="712">
        <v>3</v>
      </c>
      <c r="E61" s="712">
        <v>17</v>
      </c>
      <c r="F61" s="1028">
        <v>1422</v>
      </c>
      <c r="G61" s="1029">
        <v>4231</v>
      </c>
      <c r="H61" s="822">
        <v>380</v>
      </c>
      <c r="I61" s="712">
        <v>2507</v>
      </c>
      <c r="J61" s="822">
        <v>945</v>
      </c>
      <c r="K61" s="1028">
        <v>220</v>
      </c>
      <c r="L61" s="1030">
        <v>2916</v>
      </c>
      <c r="N61" s="1020"/>
      <c r="O61" s="1032"/>
      <c r="P61" s="1032"/>
      <c r="Q61" s="1032"/>
      <c r="R61" s="1032"/>
      <c r="S61" s="1032"/>
      <c r="T61" s="1032"/>
      <c r="U61" s="1032"/>
      <c r="V61" s="1032"/>
      <c r="W61" s="1032"/>
      <c r="X61" s="1032"/>
      <c r="Z61" s="1021"/>
      <c r="AA61" s="1021"/>
      <c r="AB61" s="1021"/>
      <c r="AC61" s="1021"/>
      <c r="AD61" s="1021"/>
      <c r="AE61" s="1021"/>
      <c r="AF61" s="1021"/>
      <c r="AG61" s="1021"/>
      <c r="AH61" s="1021"/>
      <c r="AI61" s="1021"/>
      <c r="AJ61" s="1021"/>
    </row>
    <row r="62" spans="1:36" s="1031" customFormat="1" ht="13.5" customHeight="1">
      <c r="A62" s="575" t="s">
        <v>88</v>
      </c>
      <c r="B62" s="1027">
        <v>17329</v>
      </c>
      <c r="C62" s="858">
        <v>2753</v>
      </c>
      <c r="D62" s="712">
        <v>2</v>
      </c>
      <c r="E62" s="712">
        <v>9</v>
      </c>
      <c r="F62" s="1028">
        <v>1234</v>
      </c>
      <c r="G62" s="1029">
        <v>3484</v>
      </c>
      <c r="H62" s="822">
        <v>271</v>
      </c>
      <c r="I62" s="712">
        <v>5231</v>
      </c>
      <c r="J62" s="822">
        <v>975</v>
      </c>
      <c r="K62" s="1028">
        <v>121</v>
      </c>
      <c r="L62" s="1030">
        <v>3260</v>
      </c>
      <c r="N62" s="1020"/>
      <c r="O62" s="1032"/>
      <c r="P62" s="1032"/>
      <c r="Q62" s="1032"/>
      <c r="R62" s="1032"/>
      <c r="S62" s="1032"/>
      <c r="T62" s="1032"/>
      <c r="U62" s="1032"/>
      <c r="V62" s="1032"/>
      <c r="W62" s="1032"/>
      <c r="X62" s="1032"/>
      <c r="Z62" s="1021"/>
      <c r="AA62" s="1021"/>
      <c r="AB62" s="1021"/>
      <c r="AC62" s="1021"/>
      <c r="AD62" s="1021"/>
      <c r="AE62" s="1021"/>
      <c r="AF62" s="1021"/>
      <c r="AG62" s="1021"/>
      <c r="AH62" s="1021"/>
      <c r="AI62" s="1021"/>
      <c r="AJ62" s="1021"/>
    </row>
    <row r="63" spans="1:36" s="1031" customFormat="1" ht="13.5" customHeight="1">
      <c r="A63" s="575" t="s">
        <v>89</v>
      </c>
      <c r="B63" s="1027">
        <v>78143</v>
      </c>
      <c r="C63" s="858">
        <v>18664</v>
      </c>
      <c r="D63" s="712">
        <v>39</v>
      </c>
      <c r="E63" s="712">
        <v>131</v>
      </c>
      <c r="F63" s="1028">
        <v>9265</v>
      </c>
      <c r="G63" s="1029">
        <v>19123</v>
      </c>
      <c r="H63" s="822">
        <v>2185</v>
      </c>
      <c r="I63" s="712">
        <v>15085</v>
      </c>
      <c r="J63" s="822">
        <v>5612</v>
      </c>
      <c r="K63" s="1028">
        <v>1378</v>
      </c>
      <c r="L63" s="1030">
        <v>6831</v>
      </c>
      <c r="N63" s="1020"/>
      <c r="O63" s="1032"/>
      <c r="P63" s="1032"/>
      <c r="Q63" s="1032"/>
      <c r="R63" s="1032"/>
      <c r="S63" s="1032"/>
      <c r="T63" s="1032"/>
      <c r="U63" s="1032"/>
      <c r="V63" s="1032"/>
      <c r="W63" s="1032"/>
      <c r="X63" s="1032"/>
      <c r="Z63" s="1021"/>
      <c r="AA63" s="1021"/>
      <c r="AB63" s="1021"/>
      <c r="AC63" s="1021"/>
      <c r="AD63" s="1021"/>
      <c r="AE63" s="1021"/>
      <c r="AF63" s="1021"/>
      <c r="AG63" s="1021"/>
      <c r="AH63" s="1021"/>
      <c r="AI63" s="1021"/>
      <c r="AJ63" s="1021"/>
    </row>
    <row r="64" spans="1:36" s="1031" customFormat="1" ht="13.5" customHeight="1">
      <c r="A64" s="575" t="s">
        <v>90</v>
      </c>
      <c r="B64" s="1027">
        <v>32703</v>
      </c>
      <c r="C64" s="858">
        <v>4915</v>
      </c>
      <c r="D64" s="712">
        <v>14</v>
      </c>
      <c r="E64" s="712">
        <v>25</v>
      </c>
      <c r="F64" s="1028">
        <v>2423</v>
      </c>
      <c r="G64" s="1029">
        <v>7871</v>
      </c>
      <c r="H64" s="822">
        <v>909</v>
      </c>
      <c r="I64" s="712">
        <v>8381</v>
      </c>
      <c r="J64" s="822">
        <v>5310</v>
      </c>
      <c r="K64" s="1028">
        <v>571</v>
      </c>
      <c r="L64" s="1030">
        <v>2323</v>
      </c>
      <c r="N64" s="1020"/>
      <c r="O64" s="1032"/>
      <c r="P64" s="1032"/>
      <c r="Q64" s="1032"/>
      <c r="R64" s="1032"/>
      <c r="S64" s="1032"/>
      <c r="T64" s="1032"/>
      <c r="U64" s="1032"/>
      <c r="V64" s="1032"/>
      <c r="W64" s="1032"/>
      <c r="X64" s="1032"/>
      <c r="Z64" s="1021"/>
      <c r="AA64" s="1021"/>
      <c r="AB64" s="1021"/>
      <c r="AC64" s="1021"/>
      <c r="AD64" s="1021"/>
      <c r="AE64" s="1021"/>
      <c r="AF64" s="1021"/>
      <c r="AG64" s="1021"/>
      <c r="AH64" s="1021"/>
      <c r="AI64" s="1021"/>
      <c r="AJ64" s="1021"/>
    </row>
    <row r="65" spans="1:36" s="1031" customFormat="1" ht="13.5" customHeight="1">
      <c r="A65" s="575" t="s">
        <v>91</v>
      </c>
      <c r="B65" s="1027">
        <v>28269</v>
      </c>
      <c r="C65" s="858">
        <v>5284</v>
      </c>
      <c r="D65" s="712">
        <v>14</v>
      </c>
      <c r="E65" s="712">
        <v>19</v>
      </c>
      <c r="F65" s="1028">
        <v>2261</v>
      </c>
      <c r="G65" s="1029">
        <v>8163</v>
      </c>
      <c r="H65" s="822">
        <v>601</v>
      </c>
      <c r="I65" s="712">
        <v>6830</v>
      </c>
      <c r="J65" s="822">
        <v>2972</v>
      </c>
      <c r="K65" s="1028">
        <v>640</v>
      </c>
      <c r="L65" s="1030">
        <v>1518</v>
      </c>
      <c r="N65" s="1020"/>
      <c r="O65" s="1032"/>
      <c r="P65" s="1032"/>
      <c r="Q65" s="1032"/>
      <c r="R65" s="1032"/>
      <c r="S65" s="1032"/>
      <c r="T65" s="1032"/>
      <c r="U65" s="1032"/>
      <c r="V65" s="1032"/>
      <c r="W65" s="1032"/>
      <c r="X65" s="1032"/>
      <c r="Z65" s="1021"/>
      <c r="AA65" s="1021"/>
      <c r="AB65" s="1021"/>
      <c r="AC65" s="1021"/>
      <c r="AD65" s="1021"/>
      <c r="AE65" s="1021"/>
      <c r="AF65" s="1021"/>
      <c r="AG65" s="1021"/>
      <c r="AH65" s="1021"/>
      <c r="AI65" s="1021"/>
      <c r="AJ65" s="1021"/>
    </row>
    <row r="66" spans="1:36" s="1031" customFormat="1" ht="13.5" customHeight="1">
      <c r="A66" s="575" t="s">
        <v>92</v>
      </c>
      <c r="B66" s="1027">
        <v>56344</v>
      </c>
      <c r="C66" s="858">
        <v>7807</v>
      </c>
      <c r="D66" s="712">
        <v>14</v>
      </c>
      <c r="E66" s="712">
        <v>75</v>
      </c>
      <c r="F66" s="1028">
        <v>3682</v>
      </c>
      <c r="G66" s="1029">
        <v>15515</v>
      </c>
      <c r="H66" s="822">
        <v>2376</v>
      </c>
      <c r="I66" s="712">
        <v>12674</v>
      </c>
      <c r="J66" s="822">
        <v>8848</v>
      </c>
      <c r="K66" s="1028">
        <v>1616</v>
      </c>
      <c r="L66" s="1030">
        <v>3826</v>
      </c>
      <c r="N66" s="1020"/>
      <c r="O66" s="1032"/>
      <c r="P66" s="1032"/>
      <c r="Q66" s="1032"/>
      <c r="R66" s="1032"/>
      <c r="S66" s="1032"/>
      <c r="T66" s="1032"/>
      <c r="U66" s="1032"/>
      <c r="V66" s="1032"/>
      <c r="W66" s="1032"/>
      <c r="X66" s="1032"/>
      <c r="Z66" s="1021"/>
      <c r="AA66" s="1021"/>
      <c r="AB66" s="1021"/>
      <c r="AC66" s="1021"/>
      <c r="AD66" s="1021"/>
      <c r="AE66" s="1021"/>
      <c r="AF66" s="1021"/>
      <c r="AG66" s="1021"/>
      <c r="AH66" s="1021"/>
      <c r="AI66" s="1021"/>
      <c r="AJ66" s="1021"/>
    </row>
    <row r="67" spans="1:36" s="1031" customFormat="1" ht="13.5" customHeight="1">
      <c r="A67" s="575" t="s">
        <v>93</v>
      </c>
      <c r="B67" s="1027">
        <v>35672</v>
      </c>
      <c r="C67" s="858">
        <v>6167</v>
      </c>
      <c r="D67" s="712">
        <v>1</v>
      </c>
      <c r="E67" s="712">
        <v>21</v>
      </c>
      <c r="F67" s="1028">
        <v>2086</v>
      </c>
      <c r="G67" s="1029">
        <v>9200</v>
      </c>
      <c r="H67" s="822">
        <v>1350</v>
      </c>
      <c r="I67" s="712">
        <v>8765</v>
      </c>
      <c r="J67" s="822">
        <v>5935</v>
      </c>
      <c r="K67" s="1028">
        <v>1127</v>
      </c>
      <c r="L67" s="1030">
        <v>1042</v>
      </c>
      <c r="N67" s="1020"/>
      <c r="O67" s="1032"/>
      <c r="P67" s="1032"/>
      <c r="Q67" s="1032"/>
      <c r="R67" s="1032"/>
      <c r="S67" s="1032"/>
      <c r="T67" s="1032"/>
      <c r="U67" s="1032"/>
      <c r="V67" s="1032"/>
      <c r="W67" s="1032"/>
      <c r="X67" s="1032"/>
      <c r="Z67" s="1021"/>
      <c r="AA67" s="1021"/>
      <c r="AB67" s="1021"/>
      <c r="AC67" s="1021"/>
      <c r="AD67" s="1021"/>
      <c r="AE67" s="1021"/>
      <c r="AF67" s="1021"/>
      <c r="AG67" s="1021"/>
      <c r="AH67" s="1021"/>
      <c r="AI67" s="1021"/>
      <c r="AJ67" s="1021"/>
    </row>
    <row r="68" spans="1:36" s="1031" customFormat="1" ht="13.5" customHeight="1">
      <c r="A68" s="575" t="s">
        <v>94</v>
      </c>
      <c r="B68" s="1027">
        <v>57253</v>
      </c>
      <c r="C68" s="858">
        <v>11835</v>
      </c>
      <c r="D68" s="712">
        <v>29</v>
      </c>
      <c r="E68" s="712">
        <v>70</v>
      </c>
      <c r="F68" s="1028">
        <v>4239</v>
      </c>
      <c r="G68" s="1029">
        <v>15705</v>
      </c>
      <c r="H68" s="822">
        <v>1845</v>
      </c>
      <c r="I68" s="712">
        <v>13631</v>
      </c>
      <c r="J68" s="822">
        <v>4073</v>
      </c>
      <c r="K68" s="1028">
        <v>1035</v>
      </c>
      <c r="L68" s="1030">
        <v>4890</v>
      </c>
      <c r="N68" s="1020"/>
      <c r="O68" s="1032"/>
      <c r="P68" s="1032"/>
      <c r="Q68" s="1032"/>
      <c r="R68" s="1032"/>
      <c r="S68" s="1032"/>
      <c r="T68" s="1032"/>
      <c r="U68" s="1032"/>
      <c r="V68" s="1032"/>
      <c r="W68" s="1032"/>
      <c r="X68" s="1032"/>
      <c r="Z68" s="1021"/>
      <c r="AA68" s="1021"/>
      <c r="AB68" s="1021"/>
      <c r="AC68" s="1021"/>
      <c r="AD68" s="1021"/>
      <c r="AE68" s="1021"/>
      <c r="AF68" s="1021"/>
      <c r="AG68" s="1021"/>
      <c r="AH68" s="1021"/>
      <c r="AI68" s="1021"/>
      <c r="AJ68" s="1021"/>
    </row>
    <row r="69" spans="1:36" s="1031" customFormat="1" ht="13.5" customHeight="1">
      <c r="A69" s="575" t="s">
        <v>95</v>
      </c>
      <c r="B69" s="1027">
        <v>40422</v>
      </c>
      <c r="C69" s="858">
        <v>6582</v>
      </c>
      <c r="D69" s="712">
        <v>9</v>
      </c>
      <c r="E69" s="712">
        <v>39</v>
      </c>
      <c r="F69" s="1028">
        <v>3050</v>
      </c>
      <c r="G69" s="1029">
        <v>12195</v>
      </c>
      <c r="H69" s="822">
        <v>1277</v>
      </c>
      <c r="I69" s="712">
        <v>8003</v>
      </c>
      <c r="J69" s="822">
        <v>3202</v>
      </c>
      <c r="K69" s="1028">
        <v>685</v>
      </c>
      <c r="L69" s="1030">
        <v>5428</v>
      </c>
      <c r="N69" s="1020"/>
      <c r="O69" s="1032"/>
      <c r="P69" s="1032"/>
      <c r="Q69" s="1032"/>
      <c r="R69" s="1032"/>
      <c r="S69" s="1032"/>
      <c r="T69" s="1032"/>
      <c r="U69" s="1032"/>
      <c r="V69" s="1032"/>
      <c r="W69" s="1032"/>
      <c r="X69" s="1032"/>
      <c r="Z69" s="1021"/>
      <c r="AA69" s="1021"/>
      <c r="AB69" s="1021"/>
      <c r="AC69" s="1021"/>
      <c r="AD69" s="1021"/>
      <c r="AE69" s="1021"/>
      <c r="AF69" s="1021"/>
      <c r="AG69" s="1021"/>
      <c r="AH69" s="1021"/>
      <c r="AI69" s="1021"/>
      <c r="AJ69" s="1021"/>
    </row>
    <row r="70" spans="1:36" s="1031" customFormat="1" ht="13.5" customHeight="1">
      <c r="A70" s="575" t="s">
        <v>96</v>
      </c>
      <c r="B70" s="1027">
        <v>20237</v>
      </c>
      <c r="C70" s="858">
        <v>3884</v>
      </c>
      <c r="D70" s="712">
        <v>1</v>
      </c>
      <c r="E70" s="712">
        <v>31</v>
      </c>
      <c r="F70" s="1028">
        <v>1414</v>
      </c>
      <c r="G70" s="1029">
        <v>5900</v>
      </c>
      <c r="H70" s="822">
        <v>561</v>
      </c>
      <c r="I70" s="712">
        <v>4970</v>
      </c>
      <c r="J70" s="822">
        <v>1386</v>
      </c>
      <c r="K70" s="1028">
        <v>327</v>
      </c>
      <c r="L70" s="1030">
        <v>1795</v>
      </c>
      <c r="N70" s="1020"/>
      <c r="O70" s="1032"/>
      <c r="P70" s="1032"/>
      <c r="Q70" s="1032"/>
      <c r="R70" s="1032"/>
      <c r="S70" s="1032"/>
      <c r="T70" s="1032"/>
      <c r="U70" s="1032"/>
      <c r="V70" s="1032"/>
      <c r="W70" s="1032"/>
      <c r="X70" s="1032"/>
      <c r="Z70" s="1021"/>
      <c r="AA70" s="1021"/>
      <c r="AB70" s="1021"/>
      <c r="AC70" s="1021"/>
      <c r="AD70" s="1021"/>
      <c r="AE70" s="1021"/>
      <c r="AF70" s="1021"/>
      <c r="AG70" s="1021"/>
      <c r="AH70" s="1021"/>
      <c r="AI70" s="1021"/>
      <c r="AJ70" s="1021"/>
    </row>
    <row r="71" spans="1:36" s="1031" customFormat="1" ht="13.5" customHeight="1">
      <c r="A71" s="575" t="s">
        <v>97</v>
      </c>
      <c r="B71" s="1027">
        <v>59586</v>
      </c>
      <c r="C71" s="858">
        <v>11553</v>
      </c>
      <c r="D71" s="712">
        <v>20</v>
      </c>
      <c r="E71" s="712">
        <v>62</v>
      </c>
      <c r="F71" s="1028">
        <v>5108</v>
      </c>
      <c r="G71" s="1029">
        <v>16150</v>
      </c>
      <c r="H71" s="822">
        <v>1819</v>
      </c>
      <c r="I71" s="712">
        <v>13279</v>
      </c>
      <c r="J71" s="822">
        <v>3738</v>
      </c>
      <c r="K71" s="1028">
        <v>959</v>
      </c>
      <c r="L71" s="1030">
        <v>6980</v>
      </c>
      <c r="N71" s="1020"/>
      <c r="O71" s="1032"/>
      <c r="P71" s="1032"/>
      <c r="Q71" s="1032"/>
      <c r="R71" s="1032"/>
      <c r="S71" s="1032"/>
      <c r="T71" s="1032"/>
      <c r="U71" s="1032"/>
      <c r="V71" s="1032"/>
      <c r="W71" s="1032"/>
      <c r="X71" s="1032"/>
      <c r="Z71" s="1021"/>
      <c r="AA71" s="1021"/>
      <c r="AB71" s="1021"/>
      <c r="AC71" s="1021"/>
      <c r="AD71" s="1021"/>
      <c r="AE71" s="1021"/>
      <c r="AF71" s="1021"/>
      <c r="AG71" s="1021"/>
      <c r="AH71" s="1021"/>
      <c r="AI71" s="1021"/>
      <c r="AJ71" s="1021"/>
    </row>
    <row r="72" spans="1:36" s="1031" customFormat="1" ht="13.5" customHeight="1">
      <c r="A72" s="575" t="s">
        <v>98</v>
      </c>
      <c r="B72" s="1027">
        <v>42101</v>
      </c>
      <c r="C72" s="858">
        <v>8057</v>
      </c>
      <c r="D72" s="712">
        <v>12</v>
      </c>
      <c r="E72" s="712">
        <v>50</v>
      </c>
      <c r="F72" s="1028">
        <v>3210</v>
      </c>
      <c r="G72" s="1029">
        <v>10955</v>
      </c>
      <c r="H72" s="822">
        <v>1466</v>
      </c>
      <c r="I72" s="712">
        <v>10100</v>
      </c>
      <c r="J72" s="822">
        <v>5084</v>
      </c>
      <c r="K72" s="1028">
        <v>710</v>
      </c>
      <c r="L72" s="1030">
        <v>2519</v>
      </c>
      <c r="N72" s="1020"/>
      <c r="O72" s="1032"/>
      <c r="P72" s="1032"/>
      <c r="Q72" s="1032"/>
      <c r="R72" s="1032"/>
      <c r="S72" s="1032"/>
      <c r="T72" s="1032"/>
      <c r="U72" s="1032"/>
      <c r="V72" s="1032"/>
      <c r="W72" s="1032"/>
      <c r="X72" s="1032"/>
      <c r="Z72" s="1021"/>
      <c r="AA72" s="1021"/>
      <c r="AB72" s="1021"/>
      <c r="AC72" s="1021"/>
      <c r="AD72" s="1021"/>
      <c r="AE72" s="1021"/>
      <c r="AF72" s="1021"/>
      <c r="AG72" s="1021"/>
      <c r="AH72" s="1021"/>
      <c r="AI72" s="1021"/>
      <c r="AJ72" s="1021"/>
    </row>
    <row r="73" spans="1:36" s="1031" customFormat="1" ht="13.5" customHeight="1">
      <c r="A73" s="717" t="s">
        <v>99</v>
      </c>
      <c r="B73" s="1036">
        <v>20171</v>
      </c>
      <c r="C73" s="864">
        <v>3327</v>
      </c>
      <c r="D73" s="718">
        <v>4</v>
      </c>
      <c r="E73" s="718">
        <v>31</v>
      </c>
      <c r="F73" s="1037">
        <v>1935</v>
      </c>
      <c r="G73" s="1038">
        <v>5763</v>
      </c>
      <c r="H73" s="832">
        <v>661</v>
      </c>
      <c r="I73" s="718">
        <v>4679</v>
      </c>
      <c r="J73" s="832">
        <v>1403</v>
      </c>
      <c r="K73" s="1037">
        <v>641</v>
      </c>
      <c r="L73" s="1039">
        <v>1762</v>
      </c>
      <c r="N73" s="1020"/>
      <c r="O73" s="1032"/>
      <c r="P73" s="1032"/>
      <c r="Q73" s="1032"/>
      <c r="R73" s="1032"/>
      <c r="S73" s="1032"/>
      <c r="T73" s="1032"/>
      <c r="U73" s="1032"/>
      <c r="V73" s="1032"/>
      <c r="W73" s="1032"/>
      <c r="X73" s="1032"/>
      <c r="Z73" s="1021"/>
      <c r="AA73" s="1021"/>
      <c r="AB73" s="1021"/>
      <c r="AC73" s="1021"/>
      <c r="AD73" s="1021"/>
      <c r="AE73" s="1021"/>
      <c r="AF73" s="1021"/>
      <c r="AG73" s="1021"/>
      <c r="AH73" s="1021"/>
      <c r="AI73" s="1021"/>
      <c r="AJ73" s="1021"/>
    </row>
    <row r="74" spans="1:36" s="1031" customFormat="1" ht="14.25" customHeight="1">
      <c r="A74" s="507" t="s">
        <v>100</v>
      </c>
      <c r="B74" s="1040">
        <v>314373</v>
      </c>
      <c r="C74" s="869">
        <v>55034</v>
      </c>
      <c r="D74" s="866">
        <v>109</v>
      </c>
      <c r="E74" s="866">
        <v>314</v>
      </c>
      <c r="F74" s="1041">
        <v>27645</v>
      </c>
      <c r="G74" s="1042">
        <v>89480</v>
      </c>
      <c r="H74" s="1043">
        <v>9534</v>
      </c>
      <c r="I74" s="866">
        <v>71187</v>
      </c>
      <c r="J74" s="1043">
        <v>27756</v>
      </c>
      <c r="K74" s="1041">
        <v>6359</v>
      </c>
      <c r="L74" s="1044">
        <v>27378</v>
      </c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0"/>
      <c r="Z74" s="1021"/>
      <c r="AA74" s="1021"/>
      <c r="AB74" s="1021"/>
      <c r="AC74" s="1021"/>
      <c r="AD74" s="1021"/>
      <c r="AE74" s="1021"/>
      <c r="AF74" s="1021"/>
      <c r="AG74" s="1021"/>
      <c r="AH74" s="1021"/>
      <c r="AI74" s="1021"/>
      <c r="AJ74" s="1021"/>
    </row>
    <row r="75" spans="1:36" s="1031" customFormat="1" ht="14.25" customHeight="1">
      <c r="A75" s="575" t="s">
        <v>101</v>
      </c>
      <c r="B75" s="1027">
        <v>21696</v>
      </c>
      <c r="C75" s="858">
        <v>2884</v>
      </c>
      <c r="D75" s="712">
        <v>3</v>
      </c>
      <c r="E75" s="712">
        <v>17</v>
      </c>
      <c r="F75" s="1028">
        <v>1414</v>
      </c>
      <c r="G75" s="1029">
        <v>6033</v>
      </c>
      <c r="H75" s="822">
        <v>544</v>
      </c>
      <c r="I75" s="712">
        <v>5623</v>
      </c>
      <c r="J75" s="822">
        <v>3117</v>
      </c>
      <c r="K75" s="1028">
        <v>667</v>
      </c>
      <c r="L75" s="1030">
        <v>1414</v>
      </c>
      <c r="N75" s="1020"/>
      <c r="O75" s="1020"/>
      <c r="P75" s="1020"/>
      <c r="Q75" s="1020"/>
      <c r="R75" s="1020"/>
      <c r="S75" s="1020"/>
      <c r="T75" s="1020"/>
      <c r="U75" s="1020"/>
      <c r="V75" s="1020"/>
      <c r="W75" s="1020"/>
      <c r="X75" s="1020"/>
      <c r="Z75" s="1021"/>
      <c r="AA75" s="1021"/>
      <c r="AB75" s="1021"/>
      <c r="AC75" s="1021"/>
      <c r="AD75" s="1021"/>
      <c r="AE75" s="1021"/>
      <c r="AF75" s="1021"/>
      <c r="AG75" s="1021"/>
      <c r="AH75" s="1021"/>
      <c r="AI75" s="1021"/>
      <c r="AJ75" s="1021"/>
    </row>
    <row r="76" spans="1:36" s="1031" customFormat="1" ht="14.25" customHeight="1">
      <c r="A76" s="575" t="s">
        <v>102</v>
      </c>
      <c r="B76" s="1027">
        <v>85818</v>
      </c>
      <c r="C76" s="858">
        <v>13858</v>
      </c>
      <c r="D76" s="712">
        <v>20</v>
      </c>
      <c r="E76" s="712">
        <v>59</v>
      </c>
      <c r="F76" s="1028">
        <v>6285</v>
      </c>
      <c r="G76" s="1029">
        <v>20101</v>
      </c>
      <c r="H76" s="822">
        <v>2667</v>
      </c>
      <c r="I76" s="712">
        <v>20604</v>
      </c>
      <c r="J76" s="822">
        <v>8596</v>
      </c>
      <c r="K76" s="1028">
        <v>1311</v>
      </c>
      <c r="L76" s="1030">
        <v>12396</v>
      </c>
      <c r="N76" s="1020"/>
      <c r="O76" s="1032"/>
      <c r="P76" s="1032"/>
      <c r="Q76" s="1032"/>
      <c r="R76" s="1032"/>
      <c r="S76" s="1032"/>
      <c r="T76" s="1032"/>
      <c r="U76" s="1032"/>
      <c r="V76" s="1032"/>
      <c r="W76" s="1032"/>
      <c r="X76" s="1032"/>
      <c r="Z76" s="1021"/>
      <c r="AA76" s="1021"/>
      <c r="AB76" s="1021"/>
      <c r="AC76" s="1021"/>
      <c r="AD76" s="1021"/>
      <c r="AE76" s="1021"/>
      <c r="AF76" s="1021"/>
      <c r="AG76" s="1021"/>
      <c r="AH76" s="1021"/>
      <c r="AI76" s="1021"/>
      <c r="AJ76" s="1021"/>
    </row>
    <row r="77" spans="1:36" s="1031" customFormat="1" ht="14.25" customHeight="1">
      <c r="A77" s="575" t="s">
        <v>302</v>
      </c>
      <c r="B77" s="1027">
        <v>131331</v>
      </c>
      <c r="C77" s="858">
        <v>24467</v>
      </c>
      <c r="D77" s="712">
        <v>51</v>
      </c>
      <c r="E77" s="712">
        <v>140</v>
      </c>
      <c r="F77" s="1028">
        <v>14464</v>
      </c>
      <c r="G77" s="1029">
        <v>40058</v>
      </c>
      <c r="H77" s="822">
        <v>3330</v>
      </c>
      <c r="I77" s="712">
        <v>28158</v>
      </c>
      <c r="J77" s="822">
        <v>9250</v>
      </c>
      <c r="K77" s="1028">
        <v>2608</v>
      </c>
      <c r="L77" s="1030">
        <v>8996</v>
      </c>
      <c r="N77" s="1020"/>
      <c r="O77" s="1032"/>
      <c r="P77" s="1032"/>
      <c r="Q77" s="1032"/>
      <c r="R77" s="1032"/>
      <c r="S77" s="1032"/>
      <c r="T77" s="1032"/>
      <c r="U77" s="1032"/>
      <c r="V77" s="1032"/>
      <c r="W77" s="1032"/>
      <c r="X77" s="1032"/>
      <c r="Z77" s="1021"/>
      <c r="AA77" s="1021"/>
      <c r="AB77" s="1021"/>
      <c r="AC77" s="1021"/>
      <c r="AD77" s="1021"/>
      <c r="AE77" s="1021"/>
      <c r="AF77" s="1021"/>
      <c r="AG77" s="1021"/>
      <c r="AH77" s="1021"/>
      <c r="AI77" s="1021"/>
      <c r="AJ77" s="1021"/>
    </row>
    <row r="78" spans="1:36" s="1031" customFormat="1" ht="22.5" customHeight="1">
      <c r="A78" s="486" t="s">
        <v>303</v>
      </c>
      <c r="B78" s="1033">
        <v>62302</v>
      </c>
      <c r="C78" s="859">
        <v>12362</v>
      </c>
      <c r="D78" s="860">
        <v>31</v>
      </c>
      <c r="E78" s="860">
        <v>69</v>
      </c>
      <c r="F78" s="1034">
        <v>4164</v>
      </c>
      <c r="G78" s="1034">
        <v>18044</v>
      </c>
      <c r="H78" s="815">
        <v>1808</v>
      </c>
      <c r="I78" s="860">
        <v>15164</v>
      </c>
      <c r="J78" s="815">
        <v>5532</v>
      </c>
      <c r="K78" s="1034">
        <v>1279</v>
      </c>
      <c r="L78" s="1035">
        <v>3949</v>
      </c>
      <c r="N78" s="1020"/>
      <c r="O78" s="1032"/>
      <c r="P78" s="1032"/>
      <c r="Q78" s="1032"/>
      <c r="R78" s="1032"/>
      <c r="S78" s="1032"/>
      <c r="T78" s="1032"/>
      <c r="U78" s="1032"/>
      <c r="V78" s="1032"/>
      <c r="W78" s="1032"/>
      <c r="X78" s="1032"/>
      <c r="Z78" s="1021"/>
      <c r="AA78" s="1021"/>
      <c r="AB78" s="1021"/>
      <c r="AC78" s="1021"/>
      <c r="AD78" s="1021"/>
      <c r="AE78" s="1021"/>
      <c r="AF78" s="1021"/>
      <c r="AG78" s="1021"/>
      <c r="AH78" s="1021"/>
      <c r="AI78" s="1021"/>
      <c r="AJ78" s="1021"/>
    </row>
    <row r="79" spans="1:36" s="1031" customFormat="1" ht="14.25" customHeight="1">
      <c r="A79" s="510" t="s">
        <v>105</v>
      </c>
      <c r="B79" s="1027">
        <v>24656</v>
      </c>
      <c r="C79" s="858">
        <v>6715</v>
      </c>
      <c r="D79" s="712">
        <v>13</v>
      </c>
      <c r="E79" s="712">
        <v>39</v>
      </c>
      <c r="F79" s="1028">
        <v>2097</v>
      </c>
      <c r="G79" s="1029">
        <v>7137</v>
      </c>
      <c r="H79" s="822">
        <v>573</v>
      </c>
      <c r="I79" s="712">
        <v>4457</v>
      </c>
      <c r="J79" s="822">
        <v>1122</v>
      </c>
      <c r="K79" s="1028">
        <v>392</v>
      </c>
      <c r="L79" s="1030">
        <v>2163</v>
      </c>
      <c r="N79" s="1020"/>
      <c r="O79" s="1032"/>
      <c r="P79" s="1032"/>
      <c r="Q79" s="1032"/>
      <c r="R79" s="1032"/>
      <c r="S79" s="1032"/>
      <c r="T79" s="1032"/>
      <c r="U79" s="1032"/>
      <c r="V79" s="1032"/>
      <c r="W79" s="1032"/>
      <c r="X79" s="1032"/>
      <c r="Z79" s="1021"/>
      <c r="AA79" s="1021"/>
      <c r="AB79" s="1021"/>
      <c r="AC79" s="1021"/>
      <c r="AD79" s="1021"/>
      <c r="AE79" s="1021"/>
      <c r="AF79" s="1021"/>
      <c r="AG79" s="1021"/>
      <c r="AH79" s="1021"/>
      <c r="AI79" s="1021"/>
      <c r="AJ79" s="1021"/>
    </row>
    <row r="80" spans="1:36" s="1031" customFormat="1" ht="23.25" customHeight="1">
      <c r="A80" s="510" t="s">
        <v>501</v>
      </c>
      <c r="B80" s="1027">
        <v>44373</v>
      </c>
      <c r="C80" s="858">
        <v>5390</v>
      </c>
      <c r="D80" s="712">
        <v>7</v>
      </c>
      <c r="E80" s="712">
        <v>32</v>
      </c>
      <c r="F80" s="1028">
        <v>8203</v>
      </c>
      <c r="G80" s="1029">
        <v>14877</v>
      </c>
      <c r="H80" s="822">
        <v>949</v>
      </c>
      <c r="I80" s="712">
        <v>8537</v>
      </c>
      <c r="J80" s="822">
        <v>2596</v>
      </c>
      <c r="K80" s="1028">
        <v>937</v>
      </c>
      <c r="L80" s="1030">
        <v>2884</v>
      </c>
      <c r="N80" s="1020"/>
      <c r="O80" s="1032"/>
      <c r="P80" s="1032"/>
      <c r="Q80" s="1032"/>
      <c r="R80" s="1032"/>
      <c r="S80" s="1032"/>
      <c r="T80" s="1032"/>
      <c r="U80" s="1032"/>
      <c r="V80" s="1032"/>
      <c r="W80" s="1032"/>
      <c r="X80" s="1032"/>
      <c r="Z80" s="1021"/>
      <c r="AA80" s="1021"/>
      <c r="AB80" s="1021"/>
      <c r="AC80" s="1021"/>
      <c r="AD80" s="1021"/>
      <c r="AE80" s="1021"/>
      <c r="AF80" s="1021"/>
      <c r="AG80" s="1021"/>
      <c r="AH80" s="1021"/>
      <c r="AI80" s="1021"/>
      <c r="AJ80" s="1021"/>
    </row>
    <row r="81" spans="1:36" s="1031" customFormat="1" ht="13.5" customHeight="1">
      <c r="A81" s="575" t="s">
        <v>107</v>
      </c>
      <c r="B81" s="1027">
        <v>75528</v>
      </c>
      <c r="C81" s="858">
        <v>13825</v>
      </c>
      <c r="D81" s="712">
        <v>35</v>
      </c>
      <c r="E81" s="712">
        <v>98</v>
      </c>
      <c r="F81" s="1028">
        <v>5482</v>
      </c>
      <c r="G81" s="1029">
        <v>23288</v>
      </c>
      <c r="H81" s="822">
        <v>2993</v>
      </c>
      <c r="I81" s="712">
        <v>16802</v>
      </c>
      <c r="J81" s="822">
        <v>6793</v>
      </c>
      <c r="K81" s="1028">
        <v>1773</v>
      </c>
      <c r="L81" s="1030">
        <v>4572</v>
      </c>
      <c r="N81" s="1020"/>
      <c r="O81" s="1032"/>
      <c r="P81" s="1032"/>
      <c r="Q81" s="1032"/>
      <c r="R81" s="1032"/>
      <c r="S81" s="1032"/>
      <c r="T81" s="1032"/>
      <c r="U81" s="1032"/>
      <c r="V81" s="1032"/>
      <c r="W81" s="1032"/>
      <c r="X81" s="1032"/>
      <c r="Z81" s="1021"/>
      <c r="AA81" s="1021"/>
      <c r="AB81" s="1021"/>
      <c r="AC81" s="1021"/>
      <c r="AD81" s="1021"/>
      <c r="AE81" s="1021"/>
      <c r="AF81" s="1021"/>
      <c r="AG81" s="1021"/>
      <c r="AH81" s="1021"/>
      <c r="AI81" s="1021"/>
      <c r="AJ81" s="1021"/>
    </row>
    <row r="82" spans="1:36" s="1031" customFormat="1" ht="13.5" customHeight="1">
      <c r="A82" s="507" t="s">
        <v>108</v>
      </c>
      <c r="B82" s="1040">
        <v>421411</v>
      </c>
      <c r="C82" s="869">
        <v>67660</v>
      </c>
      <c r="D82" s="866">
        <v>97</v>
      </c>
      <c r="E82" s="866">
        <v>361</v>
      </c>
      <c r="F82" s="1041">
        <v>31793</v>
      </c>
      <c r="G82" s="1042">
        <v>106525</v>
      </c>
      <c r="H82" s="1043">
        <v>14148</v>
      </c>
      <c r="I82" s="866">
        <v>117316</v>
      </c>
      <c r="J82" s="1043">
        <v>42323</v>
      </c>
      <c r="K82" s="1041">
        <v>8606</v>
      </c>
      <c r="L82" s="1044">
        <v>33040</v>
      </c>
      <c r="N82" s="1020"/>
      <c r="O82" s="1020"/>
      <c r="P82" s="1020"/>
      <c r="Q82" s="1020"/>
      <c r="R82" s="1020"/>
      <c r="S82" s="1020"/>
      <c r="T82" s="1020"/>
      <c r="U82" s="1020"/>
      <c r="V82" s="1020"/>
      <c r="W82" s="1020"/>
      <c r="X82" s="1020"/>
      <c r="Z82" s="1021"/>
      <c r="AA82" s="1021"/>
      <c r="AB82" s="1021"/>
      <c r="AC82" s="1021"/>
      <c r="AD82" s="1021"/>
      <c r="AE82" s="1021"/>
      <c r="AF82" s="1021"/>
      <c r="AG82" s="1021"/>
      <c r="AH82" s="1021"/>
      <c r="AI82" s="1021"/>
      <c r="AJ82" s="1021"/>
    </row>
    <row r="83" spans="1:36" s="1031" customFormat="1" ht="13.5" customHeight="1">
      <c r="A83" s="575" t="s">
        <v>109</v>
      </c>
      <c r="B83" s="1027">
        <v>9850</v>
      </c>
      <c r="C83" s="858">
        <v>1705</v>
      </c>
      <c r="D83" s="712">
        <v>1</v>
      </c>
      <c r="E83" s="712">
        <v>2</v>
      </c>
      <c r="F83" s="1028">
        <v>1341</v>
      </c>
      <c r="G83" s="1029">
        <v>3357</v>
      </c>
      <c r="H83" s="822">
        <v>198</v>
      </c>
      <c r="I83" s="712">
        <v>1913</v>
      </c>
      <c r="J83" s="822">
        <v>893</v>
      </c>
      <c r="K83" s="1028">
        <v>157</v>
      </c>
      <c r="L83" s="1030">
        <v>286</v>
      </c>
      <c r="N83" s="1020"/>
      <c r="O83" s="1032"/>
      <c r="P83" s="1032"/>
      <c r="Q83" s="1032"/>
      <c r="R83" s="1032"/>
      <c r="S83" s="1032"/>
      <c r="T83" s="1032"/>
      <c r="U83" s="1032"/>
      <c r="V83" s="1032"/>
      <c r="W83" s="1032"/>
      <c r="X83" s="1032"/>
      <c r="Z83" s="1021"/>
      <c r="AA83" s="1021"/>
      <c r="AB83" s="1021"/>
      <c r="AC83" s="1021"/>
      <c r="AD83" s="1021"/>
      <c r="AE83" s="1021"/>
      <c r="AF83" s="1021"/>
      <c r="AG83" s="1021"/>
      <c r="AH83" s="1021"/>
      <c r="AI83" s="1021"/>
      <c r="AJ83" s="1021"/>
    </row>
    <row r="84" spans="1:36" s="1031" customFormat="1" ht="13.5" customHeight="1">
      <c r="A84" s="575" t="s">
        <v>110</v>
      </c>
      <c r="B84" s="1027">
        <v>9569</v>
      </c>
      <c r="C84" s="858">
        <v>1736</v>
      </c>
      <c r="D84" s="712">
        <v>3</v>
      </c>
      <c r="E84" s="712">
        <v>4</v>
      </c>
      <c r="F84" s="1028">
        <v>774</v>
      </c>
      <c r="G84" s="1029">
        <v>2618</v>
      </c>
      <c r="H84" s="822">
        <v>449</v>
      </c>
      <c r="I84" s="712">
        <v>2924</v>
      </c>
      <c r="J84" s="822">
        <v>696</v>
      </c>
      <c r="K84" s="1028">
        <v>87</v>
      </c>
      <c r="L84" s="1030">
        <v>285</v>
      </c>
      <c r="N84" s="1020"/>
      <c r="O84" s="1032"/>
      <c r="P84" s="1032"/>
      <c r="Q84" s="1032"/>
      <c r="R84" s="1032"/>
      <c r="S84" s="1032"/>
      <c r="T84" s="1032"/>
      <c r="U84" s="1032"/>
      <c r="V84" s="1032"/>
      <c r="W84" s="1032"/>
      <c r="X84" s="1032"/>
      <c r="Z84" s="1021"/>
      <c r="AA84" s="1021"/>
      <c r="AB84" s="1021"/>
      <c r="AC84" s="1021"/>
      <c r="AD84" s="1021"/>
      <c r="AE84" s="1021"/>
      <c r="AF84" s="1021"/>
      <c r="AG84" s="1021"/>
      <c r="AH84" s="1021"/>
      <c r="AI84" s="1021"/>
      <c r="AJ84" s="1021"/>
    </row>
    <row r="85" spans="1:36" s="1031" customFormat="1" ht="13.5" customHeight="1">
      <c r="A85" s="575" t="s">
        <v>111</v>
      </c>
      <c r="B85" s="1027">
        <v>16932</v>
      </c>
      <c r="C85" s="858">
        <v>2949</v>
      </c>
      <c r="D85" s="712">
        <v>7</v>
      </c>
      <c r="E85" s="712">
        <v>22</v>
      </c>
      <c r="F85" s="1028">
        <v>1294</v>
      </c>
      <c r="G85" s="1029">
        <v>4615</v>
      </c>
      <c r="H85" s="822">
        <v>480</v>
      </c>
      <c r="I85" s="712">
        <v>4480</v>
      </c>
      <c r="J85" s="822">
        <v>1864</v>
      </c>
      <c r="K85" s="1028">
        <v>242</v>
      </c>
      <c r="L85" s="1030">
        <v>1008</v>
      </c>
      <c r="N85" s="1020"/>
      <c r="O85" s="1032"/>
      <c r="P85" s="1032"/>
      <c r="Q85" s="1032"/>
      <c r="R85" s="1032"/>
      <c r="S85" s="1032"/>
      <c r="T85" s="1032"/>
      <c r="U85" s="1032"/>
      <c r="V85" s="1032"/>
      <c r="W85" s="1032"/>
      <c r="X85" s="1032"/>
      <c r="Z85" s="1021"/>
      <c r="AA85" s="1021"/>
      <c r="AB85" s="1021"/>
      <c r="AC85" s="1021"/>
      <c r="AD85" s="1021"/>
      <c r="AE85" s="1021"/>
      <c r="AF85" s="1021"/>
      <c r="AG85" s="1021"/>
      <c r="AH85" s="1021"/>
      <c r="AI85" s="1021"/>
      <c r="AJ85" s="1021"/>
    </row>
    <row r="86" spans="1:36" s="1031" customFormat="1" ht="13.5" customHeight="1">
      <c r="A86" s="575" t="s">
        <v>112</v>
      </c>
      <c r="B86" s="1027">
        <v>56092</v>
      </c>
      <c r="C86" s="858">
        <v>7268</v>
      </c>
      <c r="D86" s="712">
        <v>16</v>
      </c>
      <c r="E86" s="712">
        <v>55</v>
      </c>
      <c r="F86" s="1028">
        <v>4105</v>
      </c>
      <c r="G86" s="1029">
        <v>15341</v>
      </c>
      <c r="H86" s="822">
        <v>2209</v>
      </c>
      <c r="I86" s="712">
        <v>15544</v>
      </c>
      <c r="J86" s="822">
        <v>6381</v>
      </c>
      <c r="K86" s="1028">
        <v>1138</v>
      </c>
      <c r="L86" s="1030">
        <v>4106</v>
      </c>
      <c r="N86" s="1020"/>
      <c r="O86" s="1032"/>
      <c r="P86" s="1032"/>
      <c r="Q86" s="1032"/>
      <c r="R86" s="1032"/>
      <c r="S86" s="1032"/>
      <c r="T86" s="1032"/>
      <c r="U86" s="1032"/>
      <c r="V86" s="1032"/>
      <c r="W86" s="1032"/>
      <c r="X86" s="1032"/>
      <c r="Z86" s="1021"/>
      <c r="AA86" s="1021"/>
      <c r="AB86" s="1021"/>
      <c r="AC86" s="1021"/>
      <c r="AD86" s="1021"/>
      <c r="AE86" s="1021"/>
      <c r="AF86" s="1021"/>
      <c r="AG86" s="1021"/>
      <c r="AH86" s="1021"/>
      <c r="AI86" s="1021"/>
      <c r="AJ86" s="1021"/>
    </row>
    <row r="87" spans="1:36" s="1031" customFormat="1" ht="13.5" customHeight="1">
      <c r="A87" s="575" t="s">
        <v>113</v>
      </c>
      <c r="B87" s="1027">
        <v>105895</v>
      </c>
      <c r="C87" s="858">
        <v>17128</v>
      </c>
      <c r="D87" s="712">
        <v>22</v>
      </c>
      <c r="E87" s="712">
        <v>86</v>
      </c>
      <c r="F87" s="1028">
        <v>7174</v>
      </c>
      <c r="G87" s="1029">
        <v>26877</v>
      </c>
      <c r="H87" s="822">
        <v>3379</v>
      </c>
      <c r="I87" s="712">
        <v>33058</v>
      </c>
      <c r="J87" s="822">
        <v>12157</v>
      </c>
      <c r="K87" s="1028">
        <v>2476</v>
      </c>
      <c r="L87" s="1030">
        <v>3646</v>
      </c>
      <c r="N87" s="1020"/>
      <c r="O87" s="1032"/>
      <c r="P87" s="1032"/>
      <c r="Q87" s="1032"/>
      <c r="R87" s="1032"/>
      <c r="S87" s="1032"/>
      <c r="T87" s="1032"/>
      <c r="U87" s="1032"/>
      <c r="V87" s="1032"/>
      <c r="W87" s="1032"/>
      <c r="X87" s="1032"/>
      <c r="Z87" s="1021"/>
      <c r="AA87" s="1021"/>
      <c r="AB87" s="1021"/>
      <c r="AC87" s="1021"/>
      <c r="AD87" s="1021"/>
      <c r="AE87" s="1021"/>
      <c r="AF87" s="1021"/>
      <c r="AG87" s="1021"/>
      <c r="AH87" s="1021"/>
      <c r="AI87" s="1021"/>
      <c r="AJ87" s="1021"/>
    </row>
    <row r="88" spans="1:36" s="1031" customFormat="1" ht="13.5" customHeight="1">
      <c r="A88" s="575" t="s">
        <v>114</v>
      </c>
      <c r="B88" s="1027">
        <v>41345</v>
      </c>
      <c r="C88" s="858">
        <v>6883</v>
      </c>
      <c r="D88" s="712">
        <v>8</v>
      </c>
      <c r="E88" s="712">
        <v>35</v>
      </c>
      <c r="F88" s="1028">
        <v>2392</v>
      </c>
      <c r="G88" s="1029">
        <v>10407</v>
      </c>
      <c r="H88" s="822">
        <v>698</v>
      </c>
      <c r="I88" s="712">
        <v>10507</v>
      </c>
      <c r="J88" s="822">
        <v>3860</v>
      </c>
      <c r="K88" s="1028">
        <v>730</v>
      </c>
      <c r="L88" s="1030">
        <v>5868</v>
      </c>
      <c r="N88" s="1020"/>
      <c r="O88" s="1032"/>
      <c r="P88" s="1032"/>
      <c r="Q88" s="1032"/>
      <c r="R88" s="1032"/>
      <c r="S88" s="1032"/>
      <c r="T88" s="1032"/>
      <c r="U88" s="1032"/>
      <c r="V88" s="1032"/>
      <c r="W88" s="1032"/>
      <c r="X88" s="1032"/>
      <c r="Z88" s="1021"/>
      <c r="AA88" s="1021"/>
      <c r="AB88" s="1021"/>
      <c r="AC88" s="1021"/>
      <c r="AD88" s="1021"/>
      <c r="AE88" s="1021"/>
      <c r="AF88" s="1021"/>
      <c r="AG88" s="1021"/>
      <c r="AH88" s="1021"/>
      <c r="AI88" s="1021"/>
      <c r="AJ88" s="1021"/>
    </row>
    <row r="89" spans="1:36" s="1031" customFormat="1" ht="13.5" customHeight="1">
      <c r="A89" s="575" t="s">
        <v>115</v>
      </c>
      <c r="B89" s="1027">
        <v>50269</v>
      </c>
      <c r="C89" s="858">
        <v>8095</v>
      </c>
      <c r="D89" s="712">
        <v>16</v>
      </c>
      <c r="E89" s="712">
        <v>41</v>
      </c>
      <c r="F89" s="1028">
        <v>3413</v>
      </c>
      <c r="G89" s="1029">
        <v>12491</v>
      </c>
      <c r="H89" s="822">
        <v>2158</v>
      </c>
      <c r="I89" s="712">
        <v>14313</v>
      </c>
      <c r="J89" s="822">
        <v>5186</v>
      </c>
      <c r="K89" s="1028">
        <v>1124</v>
      </c>
      <c r="L89" s="1030">
        <v>3489</v>
      </c>
      <c r="N89" s="1020"/>
      <c r="O89" s="1032"/>
      <c r="P89" s="1032"/>
      <c r="Q89" s="1032"/>
      <c r="R89" s="1032"/>
      <c r="S89" s="1032"/>
      <c r="T89" s="1032"/>
      <c r="U89" s="1032"/>
      <c r="V89" s="1032"/>
      <c r="W89" s="1032"/>
      <c r="X89" s="1032"/>
      <c r="Z89" s="1021"/>
      <c r="AA89" s="1021"/>
      <c r="AB89" s="1021"/>
      <c r="AC89" s="1021"/>
      <c r="AD89" s="1021"/>
      <c r="AE89" s="1021"/>
      <c r="AF89" s="1021"/>
      <c r="AG89" s="1021"/>
      <c r="AH89" s="1021"/>
      <c r="AI89" s="1021"/>
      <c r="AJ89" s="1021"/>
    </row>
    <row r="90" spans="1:36" s="1031" customFormat="1" ht="13.5" customHeight="1">
      <c r="A90" s="575" t="s">
        <v>116</v>
      </c>
      <c r="B90" s="1027">
        <v>65401</v>
      </c>
      <c r="C90" s="858">
        <v>11112</v>
      </c>
      <c r="D90" s="712">
        <v>6</v>
      </c>
      <c r="E90" s="712">
        <v>65</v>
      </c>
      <c r="F90" s="1028">
        <v>5783</v>
      </c>
      <c r="G90" s="1029">
        <v>14841</v>
      </c>
      <c r="H90" s="822">
        <v>2637</v>
      </c>
      <c r="I90" s="712">
        <v>14483</v>
      </c>
      <c r="J90" s="822">
        <v>5517</v>
      </c>
      <c r="K90" s="1028">
        <v>1087</v>
      </c>
      <c r="L90" s="1030">
        <v>9941</v>
      </c>
      <c r="N90" s="1020"/>
      <c r="O90" s="1032"/>
      <c r="P90" s="1032"/>
      <c r="Q90" s="1032"/>
      <c r="R90" s="1032"/>
      <c r="S90" s="1032"/>
      <c r="T90" s="1032"/>
      <c r="U90" s="1032"/>
      <c r="V90" s="1032"/>
      <c r="W90" s="1032"/>
      <c r="X90" s="1032"/>
      <c r="Z90" s="1021"/>
      <c r="AA90" s="1021"/>
      <c r="AB90" s="1021"/>
      <c r="AC90" s="1021"/>
      <c r="AD90" s="1021"/>
      <c r="AE90" s="1021"/>
      <c r="AF90" s="1021"/>
      <c r="AG90" s="1021"/>
      <c r="AH90" s="1021"/>
      <c r="AI90" s="1021"/>
      <c r="AJ90" s="1021"/>
    </row>
    <row r="91" spans="1:36" s="1031" customFormat="1" ht="13.5" customHeight="1">
      <c r="A91" s="575" t="s">
        <v>117</v>
      </c>
      <c r="B91" s="1027">
        <v>34924</v>
      </c>
      <c r="C91" s="858">
        <v>5922</v>
      </c>
      <c r="D91" s="712">
        <v>4</v>
      </c>
      <c r="E91" s="712">
        <v>25</v>
      </c>
      <c r="F91" s="1028">
        <v>2497</v>
      </c>
      <c r="G91" s="1029">
        <v>11010</v>
      </c>
      <c r="H91" s="822">
        <v>1406</v>
      </c>
      <c r="I91" s="712">
        <v>7409</v>
      </c>
      <c r="J91" s="822">
        <v>3691</v>
      </c>
      <c r="K91" s="1028">
        <v>1171</v>
      </c>
      <c r="L91" s="1030">
        <v>1818</v>
      </c>
      <c r="N91" s="1020"/>
      <c r="O91" s="1032"/>
      <c r="P91" s="1032"/>
      <c r="Q91" s="1032"/>
      <c r="R91" s="1032"/>
      <c r="S91" s="1032"/>
      <c r="T91" s="1032"/>
      <c r="U91" s="1032"/>
      <c r="V91" s="1032"/>
      <c r="W91" s="1032"/>
      <c r="X91" s="1032"/>
      <c r="Z91" s="1021"/>
      <c r="AA91" s="1021"/>
      <c r="AB91" s="1021"/>
      <c r="AC91" s="1021"/>
      <c r="AD91" s="1021"/>
      <c r="AE91" s="1021"/>
      <c r="AF91" s="1021"/>
      <c r="AG91" s="1021"/>
      <c r="AH91" s="1021"/>
      <c r="AI91" s="1021"/>
      <c r="AJ91" s="1021"/>
    </row>
    <row r="92" spans="1:36" s="1031" customFormat="1" ht="13.5" customHeight="1">
      <c r="A92" s="575" t="s">
        <v>118</v>
      </c>
      <c r="B92" s="1027">
        <v>31134</v>
      </c>
      <c r="C92" s="858">
        <v>4862</v>
      </c>
      <c r="D92" s="712">
        <v>14</v>
      </c>
      <c r="E92" s="712">
        <v>26</v>
      </c>
      <c r="F92" s="1028">
        <v>3020</v>
      </c>
      <c r="G92" s="1029">
        <v>4968</v>
      </c>
      <c r="H92" s="822">
        <v>534</v>
      </c>
      <c r="I92" s="712">
        <v>12685</v>
      </c>
      <c r="J92" s="822">
        <v>2078</v>
      </c>
      <c r="K92" s="1028">
        <v>394</v>
      </c>
      <c r="L92" s="1030">
        <v>2593</v>
      </c>
      <c r="N92" s="1020"/>
      <c r="O92" s="1032"/>
      <c r="P92" s="1032"/>
      <c r="Q92" s="1032"/>
      <c r="R92" s="1032"/>
      <c r="S92" s="1032"/>
      <c r="T92" s="1032"/>
      <c r="U92" s="1032"/>
      <c r="V92" s="1032"/>
      <c r="W92" s="1032"/>
      <c r="X92" s="1032"/>
      <c r="Z92" s="1021"/>
      <c r="AA92" s="1021"/>
      <c r="AB92" s="1021"/>
      <c r="AC92" s="1021"/>
      <c r="AD92" s="1021"/>
      <c r="AE92" s="1021"/>
      <c r="AF92" s="1021"/>
      <c r="AG92" s="1021"/>
      <c r="AH92" s="1021"/>
      <c r="AI92" s="1021"/>
      <c r="AJ92" s="1021"/>
    </row>
    <row r="93" spans="1:36" s="1031" customFormat="1" ht="22.5" customHeight="1">
      <c r="A93" s="469" t="s">
        <v>119</v>
      </c>
      <c r="B93" s="1022">
        <v>261041</v>
      </c>
      <c r="C93" s="857">
        <v>51372</v>
      </c>
      <c r="D93" s="854">
        <v>79</v>
      </c>
      <c r="E93" s="854">
        <v>246</v>
      </c>
      <c r="F93" s="1023">
        <v>20509</v>
      </c>
      <c r="G93" s="1024">
        <v>59439</v>
      </c>
      <c r="H93" s="1025">
        <v>9255</v>
      </c>
      <c r="I93" s="854">
        <v>77126</v>
      </c>
      <c r="J93" s="1025">
        <v>21926</v>
      </c>
      <c r="K93" s="1023">
        <v>4072</v>
      </c>
      <c r="L93" s="1026">
        <v>17342</v>
      </c>
      <c r="N93" s="1020"/>
      <c r="O93" s="1020"/>
      <c r="P93" s="1020"/>
      <c r="Q93" s="1020"/>
      <c r="R93" s="1020"/>
      <c r="S93" s="1020"/>
      <c r="T93" s="1020"/>
      <c r="U93" s="1020"/>
      <c r="V93" s="1020"/>
      <c r="W93" s="1020"/>
      <c r="X93" s="1020"/>
      <c r="Z93" s="1021"/>
      <c r="AA93" s="1021"/>
      <c r="AB93" s="1021"/>
      <c r="AC93" s="1021"/>
      <c r="AD93" s="1021"/>
      <c r="AE93" s="1021"/>
      <c r="AF93" s="1021"/>
      <c r="AG93" s="1021"/>
      <c r="AH93" s="1021"/>
      <c r="AI93" s="1021"/>
      <c r="AJ93" s="1021"/>
    </row>
    <row r="94" spans="1:36" s="1031" customFormat="1" ht="13.5" customHeight="1">
      <c r="A94" s="575" t="s">
        <v>120</v>
      </c>
      <c r="B94" s="1027">
        <v>32615</v>
      </c>
      <c r="C94" s="858">
        <v>7651</v>
      </c>
      <c r="D94" s="712">
        <v>9</v>
      </c>
      <c r="E94" s="712">
        <v>48</v>
      </c>
      <c r="F94" s="1028">
        <v>2696</v>
      </c>
      <c r="G94" s="1029">
        <v>8583</v>
      </c>
      <c r="H94" s="822">
        <v>1267</v>
      </c>
      <c r="I94" s="712">
        <v>7355</v>
      </c>
      <c r="J94" s="822">
        <v>2639</v>
      </c>
      <c r="K94" s="1028">
        <v>659</v>
      </c>
      <c r="L94" s="1030">
        <v>1765</v>
      </c>
      <c r="N94" s="1020"/>
      <c r="O94" s="1032"/>
      <c r="P94" s="1032"/>
      <c r="Q94" s="1032"/>
      <c r="R94" s="1032"/>
      <c r="S94" s="1032"/>
      <c r="T94" s="1032"/>
      <c r="U94" s="1032"/>
      <c r="V94" s="1032"/>
      <c r="W94" s="1032"/>
      <c r="X94" s="1032"/>
      <c r="Z94" s="1021"/>
      <c r="AA94" s="1021"/>
      <c r="AB94" s="1021"/>
      <c r="AC94" s="1021"/>
      <c r="AD94" s="1021"/>
      <c r="AE94" s="1021"/>
      <c r="AF94" s="1021"/>
      <c r="AG94" s="1021"/>
      <c r="AH94" s="1021"/>
      <c r="AI94" s="1021"/>
      <c r="AJ94" s="1021"/>
    </row>
    <row r="95" spans="1:36" s="1031" customFormat="1" ht="13.5" customHeight="1">
      <c r="A95" s="575" t="s">
        <v>121</v>
      </c>
      <c r="B95" s="1027">
        <v>47274</v>
      </c>
      <c r="C95" s="858">
        <v>7272</v>
      </c>
      <c r="D95" s="712">
        <v>11</v>
      </c>
      <c r="E95" s="712">
        <v>31</v>
      </c>
      <c r="F95" s="1028">
        <v>3945</v>
      </c>
      <c r="G95" s="1029">
        <v>10182</v>
      </c>
      <c r="H95" s="822">
        <v>1663</v>
      </c>
      <c r="I95" s="712">
        <v>18688</v>
      </c>
      <c r="J95" s="822">
        <v>2263</v>
      </c>
      <c r="K95" s="1028">
        <v>470</v>
      </c>
      <c r="L95" s="1030">
        <v>2791</v>
      </c>
      <c r="N95" s="1020"/>
      <c r="O95" s="1032"/>
      <c r="P95" s="1032"/>
      <c r="Q95" s="1032"/>
      <c r="R95" s="1032"/>
      <c r="S95" s="1032"/>
      <c r="T95" s="1032"/>
      <c r="U95" s="1032"/>
      <c r="V95" s="1032"/>
      <c r="W95" s="1032"/>
      <c r="X95" s="1032"/>
      <c r="Z95" s="1021"/>
      <c r="AA95" s="1021"/>
      <c r="AB95" s="1021"/>
      <c r="AC95" s="1021"/>
      <c r="AD95" s="1021"/>
      <c r="AE95" s="1021"/>
      <c r="AF95" s="1021"/>
      <c r="AG95" s="1021"/>
      <c r="AH95" s="1021"/>
      <c r="AI95" s="1021"/>
      <c r="AJ95" s="1021"/>
    </row>
    <row r="96" spans="1:36" s="1031" customFormat="1" ht="13.5" customHeight="1">
      <c r="A96" s="575" t="s">
        <v>122</v>
      </c>
      <c r="B96" s="1027">
        <v>20114</v>
      </c>
      <c r="C96" s="858">
        <v>3539</v>
      </c>
      <c r="D96" s="712">
        <v>4</v>
      </c>
      <c r="E96" s="712">
        <v>9</v>
      </c>
      <c r="F96" s="1028">
        <v>1394</v>
      </c>
      <c r="G96" s="1029">
        <v>5023</v>
      </c>
      <c r="H96" s="822">
        <v>574</v>
      </c>
      <c r="I96" s="712">
        <v>6183</v>
      </c>
      <c r="J96" s="822">
        <v>2315</v>
      </c>
      <c r="K96" s="1028">
        <v>331</v>
      </c>
      <c r="L96" s="1030">
        <v>755</v>
      </c>
      <c r="N96" s="1020"/>
      <c r="O96" s="1032"/>
      <c r="P96" s="1032"/>
      <c r="Q96" s="1032"/>
      <c r="R96" s="1032"/>
      <c r="S96" s="1032"/>
      <c r="T96" s="1032"/>
      <c r="U96" s="1032"/>
      <c r="V96" s="1032"/>
      <c r="W96" s="1032"/>
      <c r="X96" s="1032"/>
      <c r="Z96" s="1021"/>
      <c r="AA96" s="1021"/>
      <c r="AB96" s="1021"/>
      <c r="AC96" s="1021"/>
      <c r="AD96" s="1021"/>
      <c r="AE96" s="1021"/>
      <c r="AF96" s="1021"/>
      <c r="AG96" s="1021"/>
      <c r="AH96" s="1021"/>
      <c r="AI96" s="1021"/>
      <c r="AJ96" s="1021"/>
    </row>
    <row r="97" spans="1:36" s="1031" customFormat="1" ht="13.5" customHeight="1">
      <c r="A97" s="575" t="s">
        <v>123</v>
      </c>
      <c r="B97" s="1027">
        <v>12557</v>
      </c>
      <c r="C97" s="858">
        <v>2347</v>
      </c>
      <c r="D97" s="712">
        <v>1</v>
      </c>
      <c r="E97" s="712">
        <v>8</v>
      </c>
      <c r="F97" s="1028">
        <v>931</v>
      </c>
      <c r="G97" s="1029">
        <v>2846</v>
      </c>
      <c r="H97" s="822">
        <v>692</v>
      </c>
      <c r="I97" s="712">
        <v>4449</v>
      </c>
      <c r="J97" s="822">
        <v>626</v>
      </c>
      <c r="K97" s="1028">
        <v>96</v>
      </c>
      <c r="L97" s="1030">
        <v>570</v>
      </c>
      <c r="N97" s="1020"/>
      <c r="O97" s="1032"/>
      <c r="P97" s="1032"/>
      <c r="Q97" s="1032"/>
      <c r="R97" s="1032"/>
      <c r="S97" s="1032"/>
      <c r="T97" s="1032"/>
      <c r="U97" s="1032"/>
      <c r="V97" s="1032"/>
      <c r="W97" s="1032"/>
      <c r="X97" s="1032"/>
      <c r="Z97" s="1021"/>
      <c r="AA97" s="1021"/>
      <c r="AB97" s="1021"/>
      <c r="AC97" s="1021"/>
      <c r="AD97" s="1021"/>
      <c r="AE97" s="1021"/>
      <c r="AF97" s="1021"/>
      <c r="AG97" s="1021"/>
      <c r="AH97" s="1021"/>
      <c r="AI97" s="1021"/>
      <c r="AJ97" s="1021"/>
    </row>
    <row r="98" spans="1:36" s="1031" customFormat="1" ht="13.5" customHeight="1">
      <c r="A98" s="575" t="s">
        <v>124</v>
      </c>
      <c r="B98" s="1027">
        <v>56903</v>
      </c>
      <c r="C98" s="858">
        <v>11827</v>
      </c>
      <c r="D98" s="712">
        <v>25</v>
      </c>
      <c r="E98" s="712">
        <v>81</v>
      </c>
      <c r="F98" s="1028">
        <v>4625</v>
      </c>
      <c r="G98" s="1029">
        <v>12862</v>
      </c>
      <c r="H98" s="822">
        <v>2147</v>
      </c>
      <c r="I98" s="712">
        <v>16082</v>
      </c>
      <c r="J98" s="822">
        <v>5125</v>
      </c>
      <c r="K98" s="1028">
        <v>1373</v>
      </c>
      <c r="L98" s="1030">
        <v>2862</v>
      </c>
      <c r="N98" s="1020"/>
      <c r="O98" s="1032"/>
      <c r="P98" s="1032"/>
      <c r="Q98" s="1032"/>
      <c r="R98" s="1032"/>
      <c r="S98" s="1032"/>
      <c r="T98" s="1032"/>
      <c r="U98" s="1032"/>
      <c r="V98" s="1032"/>
      <c r="W98" s="1032"/>
      <c r="X98" s="1032"/>
      <c r="Z98" s="1021"/>
      <c r="AA98" s="1021"/>
      <c r="AB98" s="1021"/>
      <c r="AC98" s="1021"/>
      <c r="AD98" s="1021"/>
      <c r="AE98" s="1021"/>
      <c r="AF98" s="1021"/>
      <c r="AG98" s="1021"/>
      <c r="AH98" s="1021"/>
      <c r="AI98" s="1021"/>
      <c r="AJ98" s="1021"/>
    </row>
    <row r="99" spans="1:36" s="1031" customFormat="1" ht="13.5" customHeight="1">
      <c r="A99" s="575" t="s">
        <v>125</v>
      </c>
      <c r="B99" s="1027">
        <v>44147</v>
      </c>
      <c r="C99" s="858">
        <v>8456</v>
      </c>
      <c r="D99" s="712">
        <v>6</v>
      </c>
      <c r="E99" s="712">
        <v>29</v>
      </c>
      <c r="F99" s="1028">
        <v>3286</v>
      </c>
      <c r="G99" s="1029">
        <v>9020</v>
      </c>
      <c r="H99" s="822">
        <v>1083</v>
      </c>
      <c r="I99" s="712">
        <v>13987</v>
      </c>
      <c r="J99" s="822">
        <v>5000</v>
      </c>
      <c r="K99" s="1028">
        <v>611</v>
      </c>
      <c r="L99" s="1030">
        <v>2704</v>
      </c>
      <c r="N99" s="1020"/>
      <c r="O99" s="1032"/>
      <c r="P99" s="1032"/>
      <c r="Q99" s="1032"/>
      <c r="R99" s="1032"/>
      <c r="S99" s="1032"/>
      <c r="T99" s="1032"/>
      <c r="U99" s="1032"/>
      <c r="V99" s="1032"/>
      <c r="W99" s="1032"/>
      <c r="X99" s="1032"/>
      <c r="Z99" s="1021"/>
      <c r="AA99" s="1021"/>
      <c r="AB99" s="1021"/>
      <c r="AC99" s="1021"/>
      <c r="AD99" s="1021"/>
      <c r="AE99" s="1021"/>
      <c r="AF99" s="1021"/>
      <c r="AG99" s="1021"/>
      <c r="AH99" s="1021"/>
      <c r="AI99" s="1021"/>
      <c r="AJ99" s="1021"/>
    </row>
    <row r="100" spans="1:36" s="1031" customFormat="1" ht="13.5" customHeight="1">
      <c r="A100" s="575" t="s">
        <v>126</v>
      </c>
      <c r="B100" s="1027">
        <v>18410</v>
      </c>
      <c r="C100" s="858">
        <v>4202</v>
      </c>
      <c r="D100" s="712">
        <v>11</v>
      </c>
      <c r="E100" s="712">
        <v>13</v>
      </c>
      <c r="F100" s="1028">
        <v>1824</v>
      </c>
      <c r="G100" s="1029">
        <v>4290</v>
      </c>
      <c r="H100" s="822">
        <v>953</v>
      </c>
      <c r="I100" s="712">
        <v>3046</v>
      </c>
      <c r="J100" s="822">
        <v>1439</v>
      </c>
      <c r="K100" s="1028">
        <v>218</v>
      </c>
      <c r="L100" s="1030">
        <v>2438</v>
      </c>
      <c r="N100" s="1020"/>
      <c r="O100" s="1032"/>
      <c r="P100" s="1032"/>
      <c r="Q100" s="1032"/>
      <c r="R100" s="1032"/>
      <c r="S100" s="1032"/>
      <c r="T100" s="1032"/>
      <c r="U100" s="1032"/>
      <c r="V100" s="1032"/>
      <c r="W100" s="1032"/>
      <c r="X100" s="1032"/>
      <c r="Z100" s="1021"/>
      <c r="AA100" s="1021"/>
      <c r="AB100" s="1021"/>
      <c r="AC100" s="1021"/>
      <c r="AD100" s="1021"/>
      <c r="AE100" s="1021"/>
      <c r="AF100" s="1021"/>
      <c r="AG100" s="1021"/>
      <c r="AH100" s="1021"/>
      <c r="AI100" s="1021"/>
      <c r="AJ100" s="1021"/>
    </row>
    <row r="101" spans="1:36" s="1031" customFormat="1" ht="13.5" customHeight="1">
      <c r="A101" s="575" t="s">
        <v>127</v>
      </c>
      <c r="B101" s="1027">
        <v>5830</v>
      </c>
      <c r="C101" s="858">
        <v>1195</v>
      </c>
      <c r="D101" s="712">
        <v>2</v>
      </c>
      <c r="E101" s="712">
        <v>5</v>
      </c>
      <c r="F101" s="1028">
        <v>340</v>
      </c>
      <c r="G101" s="1029">
        <v>1413</v>
      </c>
      <c r="H101" s="822">
        <v>238</v>
      </c>
      <c r="I101" s="712">
        <v>1256</v>
      </c>
      <c r="J101" s="822">
        <v>518</v>
      </c>
      <c r="K101" s="1028">
        <v>68</v>
      </c>
      <c r="L101" s="1030">
        <v>802</v>
      </c>
      <c r="N101" s="1020"/>
      <c r="O101" s="1032"/>
      <c r="P101" s="1032"/>
      <c r="Q101" s="1032"/>
      <c r="R101" s="1032"/>
      <c r="S101" s="1032"/>
      <c r="T101" s="1032"/>
      <c r="U101" s="1032"/>
      <c r="V101" s="1032"/>
      <c r="W101" s="1032"/>
      <c r="X101" s="1032"/>
      <c r="Z101" s="1021"/>
      <c r="AA101" s="1021"/>
      <c r="AB101" s="1021"/>
      <c r="AC101" s="1021"/>
      <c r="AD101" s="1021"/>
      <c r="AE101" s="1021"/>
      <c r="AF101" s="1021"/>
      <c r="AG101" s="1021"/>
      <c r="AH101" s="1021"/>
      <c r="AI101" s="1021"/>
      <c r="AJ101" s="1021"/>
    </row>
    <row r="102" spans="1:36" s="1031" customFormat="1" ht="13.5" customHeight="1">
      <c r="A102" s="575" t="s">
        <v>128</v>
      </c>
      <c r="B102" s="1027">
        <v>15513</v>
      </c>
      <c r="C102" s="858">
        <v>3109</v>
      </c>
      <c r="D102" s="712">
        <v>5</v>
      </c>
      <c r="E102" s="712">
        <v>10</v>
      </c>
      <c r="F102" s="1028">
        <v>874</v>
      </c>
      <c r="G102" s="1029">
        <v>3382</v>
      </c>
      <c r="H102" s="822">
        <v>332</v>
      </c>
      <c r="I102" s="712">
        <v>4475</v>
      </c>
      <c r="J102" s="822">
        <v>1209</v>
      </c>
      <c r="K102" s="1028">
        <v>141</v>
      </c>
      <c r="L102" s="1030">
        <v>1991</v>
      </c>
      <c r="N102" s="1020"/>
      <c r="O102" s="1032"/>
      <c r="P102" s="1032"/>
      <c r="Q102" s="1032"/>
      <c r="R102" s="1032"/>
      <c r="S102" s="1032"/>
      <c r="T102" s="1032"/>
      <c r="U102" s="1032"/>
      <c r="V102" s="1032"/>
      <c r="W102" s="1032"/>
      <c r="X102" s="1032"/>
      <c r="Z102" s="1021"/>
      <c r="AA102" s="1021"/>
      <c r="AB102" s="1021"/>
      <c r="AC102" s="1021"/>
      <c r="AD102" s="1021"/>
      <c r="AE102" s="1021"/>
      <c r="AF102" s="1021"/>
      <c r="AG102" s="1021"/>
      <c r="AH102" s="1021"/>
      <c r="AI102" s="1021"/>
      <c r="AJ102" s="1021"/>
    </row>
    <row r="103" spans="1:36" s="1031" customFormat="1" ht="13.5" customHeight="1">
      <c r="A103" s="575" t="s">
        <v>129</v>
      </c>
      <c r="B103" s="1027">
        <v>3110</v>
      </c>
      <c r="C103" s="858">
        <v>507</v>
      </c>
      <c r="D103" s="712">
        <v>3</v>
      </c>
      <c r="E103" s="712">
        <v>1</v>
      </c>
      <c r="F103" s="1028">
        <v>217</v>
      </c>
      <c r="G103" s="1029">
        <v>695</v>
      </c>
      <c r="H103" s="822">
        <v>72</v>
      </c>
      <c r="I103" s="712">
        <v>790</v>
      </c>
      <c r="J103" s="822">
        <v>476</v>
      </c>
      <c r="K103" s="1028">
        <v>45</v>
      </c>
      <c r="L103" s="1030">
        <v>308</v>
      </c>
      <c r="N103" s="1020"/>
      <c r="O103" s="1032"/>
      <c r="P103" s="1032"/>
      <c r="Q103" s="1032"/>
      <c r="R103" s="1032"/>
      <c r="S103" s="1032"/>
      <c r="T103" s="1032"/>
      <c r="U103" s="1032"/>
      <c r="V103" s="1032"/>
      <c r="W103" s="1032"/>
      <c r="X103" s="1032"/>
      <c r="Z103" s="1021"/>
      <c r="AA103" s="1021"/>
      <c r="AB103" s="1021"/>
      <c r="AC103" s="1021"/>
      <c r="AD103" s="1021"/>
      <c r="AE103" s="1021"/>
      <c r="AF103" s="1021"/>
      <c r="AG103" s="1021"/>
      <c r="AH103" s="1021"/>
      <c r="AI103" s="1021"/>
      <c r="AJ103" s="1021"/>
    </row>
    <row r="104" spans="1:36" s="1031" customFormat="1" ht="13.5" customHeight="1">
      <c r="A104" s="717" t="s">
        <v>130</v>
      </c>
      <c r="B104" s="1036">
        <v>4568</v>
      </c>
      <c r="C104" s="864">
        <v>1267</v>
      </c>
      <c r="D104" s="718">
        <v>2</v>
      </c>
      <c r="E104" s="718">
        <v>11</v>
      </c>
      <c r="F104" s="1037">
        <v>377</v>
      </c>
      <c r="G104" s="1038">
        <v>1143</v>
      </c>
      <c r="H104" s="832">
        <v>234</v>
      </c>
      <c r="I104" s="718">
        <v>815</v>
      </c>
      <c r="J104" s="832">
        <v>316</v>
      </c>
      <c r="K104" s="1037">
        <v>60</v>
      </c>
      <c r="L104" s="1039">
        <v>356</v>
      </c>
      <c r="N104" s="1020"/>
      <c r="O104" s="1032"/>
      <c r="P104" s="1032"/>
      <c r="Q104" s="1032"/>
      <c r="R104" s="1032"/>
      <c r="S104" s="1032"/>
      <c r="T104" s="1032"/>
      <c r="U104" s="1032"/>
      <c r="V104" s="1032"/>
      <c r="W104" s="1032"/>
      <c r="X104" s="1032"/>
      <c r="Z104" s="1021"/>
      <c r="AA104" s="1021"/>
      <c r="AB104" s="1021"/>
      <c r="AC104" s="1021"/>
      <c r="AD104" s="1021"/>
      <c r="AE104" s="1021"/>
      <c r="AF104" s="1021"/>
      <c r="AG104" s="1021"/>
      <c r="AH104" s="1021"/>
      <c r="AI104" s="1021"/>
      <c r="AJ104" s="1021"/>
    </row>
    <row r="105" spans="1:36" s="1031" customFormat="1" ht="12">
      <c r="A105" s="1045"/>
      <c r="B105" s="1046"/>
      <c r="C105" s="1046"/>
      <c r="D105" s="1046"/>
      <c r="E105" s="1046"/>
      <c r="F105" s="1047"/>
      <c r="G105" s="1047"/>
      <c r="H105" s="838"/>
      <c r="I105" s="1046"/>
      <c r="J105" s="838"/>
      <c r="K105" s="1047"/>
      <c r="L105" s="1048"/>
    </row>
    <row r="106" spans="1:36" s="1031" customFormat="1" ht="10.5" customHeight="1">
      <c r="A106" s="1049"/>
      <c r="B106" s="1050"/>
      <c r="C106" s="1050"/>
      <c r="D106" s="1050"/>
      <c r="E106" s="1050"/>
      <c r="F106" s="1050"/>
      <c r="G106" s="1050"/>
      <c r="H106" s="1050"/>
      <c r="I106" s="1050"/>
      <c r="J106" s="1050"/>
      <c r="K106" s="1050"/>
      <c r="L106" s="1050"/>
    </row>
    <row r="107" spans="1:36" s="1031" customFormat="1" ht="10.5" customHeight="1">
      <c r="A107" s="1049"/>
      <c r="B107" s="1050"/>
      <c r="C107" s="1050"/>
      <c r="D107" s="1050"/>
      <c r="E107" s="1050"/>
      <c r="F107" s="1050"/>
      <c r="G107" s="1050"/>
      <c r="H107" s="1050"/>
      <c r="I107" s="1050"/>
      <c r="J107" s="1050"/>
      <c r="K107" s="1050"/>
      <c r="L107" s="1050"/>
    </row>
    <row r="108" spans="1:36" s="1031" customFormat="1" ht="10.5" customHeight="1">
      <c r="A108" s="1049"/>
      <c r="B108" s="1050"/>
      <c r="C108" s="1050"/>
      <c r="D108" s="1050"/>
      <c r="E108" s="1050"/>
      <c r="F108" s="1050"/>
      <c r="G108" s="1050"/>
      <c r="H108" s="1050"/>
      <c r="I108" s="1050"/>
      <c r="J108" s="1050"/>
      <c r="K108" s="1050"/>
      <c r="L108" s="1050"/>
    </row>
    <row r="109" spans="1:36" s="1031" customFormat="1" ht="10.5" customHeight="1">
      <c r="A109" s="1049"/>
      <c r="B109" s="1050"/>
      <c r="C109" s="1050"/>
      <c r="D109" s="1050"/>
      <c r="E109" s="1050"/>
      <c r="F109" s="1050"/>
      <c r="G109" s="1050"/>
      <c r="H109" s="1050"/>
      <c r="I109" s="1050"/>
      <c r="J109" s="1050"/>
      <c r="K109" s="1050"/>
      <c r="L109" s="1050"/>
    </row>
    <row r="110" spans="1:36" s="1031" customFormat="1" ht="10.5" customHeight="1">
      <c r="A110" s="1049"/>
      <c r="B110" s="1050"/>
      <c r="C110" s="1050"/>
      <c r="D110" s="1050"/>
      <c r="E110" s="1050"/>
      <c r="F110" s="1050"/>
      <c r="G110" s="1050"/>
      <c r="H110" s="1050"/>
      <c r="I110" s="1050"/>
      <c r="J110" s="1050"/>
      <c r="K110" s="1050"/>
      <c r="L110" s="1050"/>
    </row>
    <row r="111" spans="1:36" s="1031" customFormat="1" ht="10.5" customHeight="1">
      <c r="A111" s="1049"/>
      <c r="B111" s="1050"/>
      <c r="C111" s="1050"/>
      <c r="D111" s="1050"/>
      <c r="E111" s="1050"/>
      <c r="F111" s="1050"/>
      <c r="G111" s="1050"/>
      <c r="H111" s="1050"/>
      <c r="I111" s="1050"/>
      <c r="J111" s="1050"/>
      <c r="K111" s="1050"/>
      <c r="L111" s="1050"/>
    </row>
    <row r="112" spans="1:36" s="1031" customFormat="1" ht="10.5" customHeight="1">
      <c r="A112" s="1049"/>
      <c r="B112" s="1050"/>
      <c r="C112" s="1050"/>
      <c r="D112" s="1050"/>
      <c r="E112" s="1050"/>
      <c r="F112" s="1050"/>
      <c r="G112" s="1050"/>
      <c r="H112" s="1050"/>
      <c r="I112" s="1050"/>
      <c r="J112" s="1050"/>
      <c r="K112" s="1050"/>
      <c r="L112" s="1050"/>
    </row>
    <row r="113" spans="1:12" s="1031" customFormat="1" ht="10.5" customHeight="1">
      <c r="B113" s="1050"/>
      <c r="C113" s="1050"/>
      <c r="D113" s="1050"/>
      <c r="E113" s="1050"/>
      <c r="F113" s="1050"/>
      <c r="G113" s="1050"/>
      <c r="H113" s="1050"/>
      <c r="I113" s="1050"/>
      <c r="J113" s="1050"/>
      <c r="K113" s="1050"/>
      <c r="L113" s="1050"/>
    </row>
    <row r="114" spans="1:12" s="1031" customFormat="1" ht="10.5" customHeight="1">
      <c r="A114" s="1049"/>
      <c r="B114" s="1051"/>
      <c r="C114" s="1051"/>
      <c r="D114" s="1051"/>
      <c r="E114" s="1051"/>
      <c r="F114" s="1051"/>
      <c r="G114" s="1051"/>
      <c r="H114" s="1051"/>
      <c r="I114" s="1051"/>
      <c r="J114" s="1051"/>
      <c r="K114" s="1051"/>
      <c r="L114" s="1051"/>
    </row>
    <row r="115" spans="1:12" s="1054" customFormat="1" ht="10.5" customHeight="1">
      <c r="A115" s="1052"/>
      <c r="B115" s="1053"/>
      <c r="C115" s="1053"/>
      <c r="D115" s="1053"/>
      <c r="E115" s="1053"/>
      <c r="F115" s="1053"/>
      <c r="G115" s="1053"/>
      <c r="H115" s="1053"/>
      <c r="I115" s="1053"/>
      <c r="J115" s="1053"/>
      <c r="K115" s="1053"/>
      <c r="L115" s="1053"/>
    </row>
    <row r="116" spans="1:12" s="1031" customFormat="1" ht="10.5" customHeight="1">
      <c r="A116" s="1049"/>
      <c r="B116" s="1051"/>
      <c r="C116" s="1051"/>
      <c r="D116" s="1051"/>
      <c r="E116" s="1051"/>
      <c r="F116" s="1051"/>
      <c r="G116" s="1051"/>
      <c r="H116" s="1051"/>
      <c r="I116" s="1051"/>
      <c r="J116" s="1051"/>
      <c r="K116" s="1051"/>
      <c r="L116" s="1051"/>
    </row>
    <row r="117" spans="1:12" s="1031" customFormat="1" ht="15">
      <c r="A117" s="1052"/>
      <c r="B117" s="1053"/>
      <c r="C117" s="1051"/>
      <c r="D117" s="1051"/>
      <c r="E117" s="1051"/>
      <c r="F117" s="1051"/>
      <c r="G117" s="1051"/>
      <c r="H117" s="1051"/>
      <c r="I117" s="1051"/>
      <c r="J117" s="1051"/>
      <c r="K117" s="1051"/>
      <c r="L117" s="1051"/>
    </row>
    <row r="118" spans="1:12" s="1031" customFormat="1" ht="15">
      <c r="A118" s="1049"/>
      <c r="B118" s="1051"/>
      <c r="C118" s="1051"/>
      <c r="D118" s="1051"/>
      <c r="E118" s="1051"/>
      <c r="F118" s="1051"/>
      <c r="G118" s="1051"/>
      <c r="H118" s="1051"/>
      <c r="I118" s="1051"/>
      <c r="J118" s="1051"/>
      <c r="K118" s="1051"/>
      <c r="L118" s="1051"/>
    </row>
    <row r="119" spans="1:12" s="1031" customFormat="1" ht="15">
      <c r="A119" s="1052"/>
      <c r="B119" s="1053"/>
      <c r="C119" s="1051"/>
      <c r="D119" s="1051"/>
      <c r="E119" s="1051"/>
      <c r="F119" s="1051"/>
      <c r="G119" s="1051"/>
      <c r="H119" s="1051"/>
      <c r="I119" s="1051"/>
      <c r="J119" s="1051"/>
      <c r="K119" s="1051"/>
      <c r="L119" s="1051"/>
    </row>
    <row r="120" spans="1:12" s="1031" customFormat="1">
      <c r="A120" s="1049"/>
    </row>
    <row r="121" spans="1:12" s="1031" customFormat="1">
      <c r="A121" s="1049"/>
    </row>
    <row r="122" spans="1:12" s="1031" customFormat="1">
      <c r="A122" s="1049"/>
    </row>
    <row r="123" spans="1:12" s="1031" customFormat="1">
      <c r="A123" s="1049"/>
    </row>
    <row r="124" spans="1:12" s="1031" customFormat="1">
      <c r="A124" s="1049"/>
    </row>
    <row r="125" spans="1:12" s="1031" customFormat="1">
      <c r="A125" s="1049"/>
    </row>
    <row r="126" spans="1:12" s="1031" customFormat="1">
      <c r="A126" s="1049"/>
    </row>
    <row r="127" spans="1:12" s="1031" customFormat="1">
      <c r="A127" s="1049"/>
    </row>
    <row r="128" spans="1:12" s="1031" customFormat="1">
      <c r="A128" s="1049"/>
    </row>
    <row r="129" spans="1:1" s="1031" customFormat="1">
      <c r="A129" s="1049"/>
    </row>
    <row r="130" spans="1:1" s="1031" customFormat="1">
      <c r="A130" s="1049"/>
    </row>
    <row r="131" spans="1:1" s="1031" customFormat="1">
      <c r="A131" s="1049"/>
    </row>
    <row r="132" spans="1:1" s="1031" customFormat="1">
      <c r="A132" s="1049"/>
    </row>
    <row r="133" spans="1:1" s="1031" customFormat="1">
      <c r="A133" s="1049"/>
    </row>
    <row r="134" spans="1:1" s="1031" customFormat="1">
      <c r="A134" s="1049"/>
    </row>
    <row r="135" spans="1:1" s="1031" customFormat="1">
      <c r="A135" s="1049"/>
    </row>
    <row r="136" spans="1:1" s="1031" customFormat="1">
      <c r="A136" s="1049"/>
    </row>
    <row r="137" spans="1:1" s="1031" customFormat="1">
      <c r="A137" s="1049"/>
    </row>
    <row r="138" spans="1:1" s="1031" customFormat="1">
      <c r="A138" s="1049"/>
    </row>
    <row r="139" spans="1:1" s="1031" customFormat="1">
      <c r="A139" s="1049"/>
    </row>
    <row r="140" spans="1:1" s="1031" customFormat="1">
      <c r="A140" s="1049"/>
    </row>
    <row r="141" spans="1:1" s="1031" customFormat="1">
      <c r="A141" s="1049"/>
    </row>
    <row r="142" spans="1:1" s="1031" customFormat="1">
      <c r="A142" s="1049"/>
    </row>
    <row r="143" spans="1:1" s="1031" customFormat="1">
      <c r="A143" s="1049"/>
    </row>
    <row r="144" spans="1:1" s="1031" customFormat="1">
      <c r="A144" s="1049"/>
    </row>
    <row r="145" spans="1:1" s="1031" customFormat="1">
      <c r="A145" s="1049"/>
    </row>
    <row r="146" spans="1:1" s="1031" customFormat="1">
      <c r="A146" s="1049"/>
    </row>
    <row r="147" spans="1:1" s="1031" customFormat="1">
      <c r="A147" s="1049"/>
    </row>
    <row r="148" spans="1:1" s="1031" customFormat="1">
      <c r="A148" s="1049"/>
    </row>
    <row r="149" spans="1:1" s="1031" customFormat="1">
      <c r="A149" s="1049"/>
    </row>
    <row r="150" spans="1:1" s="1031" customFormat="1">
      <c r="A150" s="1049"/>
    </row>
    <row r="151" spans="1:1" s="1031" customFormat="1">
      <c r="A151" s="1049"/>
    </row>
    <row r="152" spans="1:1" s="1031" customFormat="1">
      <c r="A152" s="1049"/>
    </row>
    <row r="153" spans="1:1" s="1031" customFormat="1">
      <c r="A153" s="1049"/>
    </row>
    <row r="154" spans="1:1" s="1031" customFormat="1">
      <c r="A154" s="1049"/>
    </row>
    <row r="155" spans="1:1" s="1031" customFormat="1">
      <c r="A155" s="1049"/>
    </row>
    <row r="156" spans="1:1" s="1031" customFormat="1">
      <c r="A156" s="1049"/>
    </row>
    <row r="157" spans="1:1" s="1031" customFormat="1">
      <c r="A157" s="1049"/>
    </row>
    <row r="158" spans="1:1" s="1031" customFormat="1">
      <c r="A158" s="1049"/>
    </row>
    <row r="159" spans="1:1" s="1031" customFormat="1">
      <c r="A159" s="1049"/>
    </row>
    <row r="160" spans="1:1" s="1031" customFormat="1">
      <c r="A160" s="1049"/>
    </row>
    <row r="161" spans="1:1" s="1031" customFormat="1">
      <c r="A161" s="1049"/>
    </row>
    <row r="162" spans="1:1" s="1031" customFormat="1">
      <c r="A162" s="1049"/>
    </row>
    <row r="163" spans="1:1" s="1031" customFormat="1">
      <c r="A163" s="1049"/>
    </row>
    <row r="164" spans="1:1" s="1031" customFormat="1">
      <c r="A164" s="1049"/>
    </row>
    <row r="165" spans="1:1" s="1031" customFormat="1">
      <c r="A165" s="1049"/>
    </row>
    <row r="166" spans="1:1" s="1031" customFormat="1">
      <c r="A166" s="1049"/>
    </row>
    <row r="167" spans="1:1" s="1031" customFormat="1">
      <c r="A167" s="1049"/>
    </row>
    <row r="168" spans="1:1" s="1031" customFormat="1">
      <c r="A168" s="1049"/>
    </row>
    <row r="169" spans="1:1" s="1031" customFormat="1">
      <c r="A169" s="1049"/>
    </row>
    <row r="170" spans="1:1" s="1031" customFormat="1">
      <c r="A170" s="1049"/>
    </row>
    <row r="171" spans="1:1" s="1031" customFormat="1">
      <c r="A171" s="1049"/>
    </row>
    <row r="172" spans="1:1" s="1031" customFormat="1">
      <c r="A172" s="1049"/>
    </row>
    <row r="173" spans="1:1" s="1031" customFormat="1">
      <c r="A173" s="1049"/>
    </row>
    <row r="174" spans="1:1" s="1031" customFormat="1">
      <c r="A174" s="1049"/>
    </row>
    <row r="175" spans="1:1" s="1031" customFormat="1">
      <c r="A175" s="1049"/>
    </row>
    <row r="176" spans="1:1" s="1031" customFormat="1">
      <c r="A176" s="1049"/>
    </row>
    <row r="177" spans="1:1" s="1031" customFormat="1">
      <c r="A177" s="1049"/>
    </row>
    <row r="178" spans="1:1" s="1031" customFormat="1">
      <c r="A178" s="1049"/>
    </row>
    <row r="179" spans="1:1" s="1031" customFormat="1">
      <c r="A179" s="1049"/>
    </row>
    <row r="180" spans="1:1" s="1031" customFormat="1">
      <c r="A180" s="1049"/>
    </row>
    <row r="181" spans="1:1" s="1031" customFormat="1">
      <c r="A181" s="1049"/>
    </row>
    <row r="182" spans="1:1" s="1031" customFormat="1">
      <c r="A182" s="1049"/>
    </row>
    <row r="183" spans="1:1" s="1031" customFormat="1">
      <c r="A183" s="1049"/>
    </row>
    <row r="184" spans="1:1" s="1031" customFormat="1">
      <c r="A184" s="1049"/>
    </row>
    <row r="185" spans="1:1" s="1031" customFormat="1">
      <c r="A185" s="1049"/>
    </row>
    <row r="186" spans="1:1" s="1031" customFormat="1">
      <c r="A186" s="1049"/>
    </row>
    <row r="187" spans="1:1" s="1031" customFormat="1">
      <c r="A187" s="1049"/>
    </row>
    <row r="188" spans="1:1" s="1031" customFormat="1">
      <c r="A188" s="1049"/>
    </row>
    <row r="189" spans="1:1" s="1031" customFormat="1">
      <c r="A189" s="1049"/>
    </row>
    <row r="190" spans="1:1" s="1031" customFormat="1">
      <c r="A190" s="1049"/>
    </row>
    <row r="191" spans="1:1" s="1031" customFormat="1">
      <c r="A191" s="1049"/>
    </row>
    <row r="192" spans="1:1" s="1031" customFormat="1">
      <c r="A192" s="1049"/>
    </row>
    <row r="193" spans="1:1" s="1031" customFormat="1">
      <c r="A193" s="1049"/>
    </row>
    <row r="194" spans="1:1" s="1031" customFormat="1">
      <c r="A194" s="1049"/>
    </row>
    <row r="195" spans="1:1" s="1031" customFormat="1">
      <c r="A195" s="1049"/>
    </row>
    <row r="196" spans="1:1" s="1031" customFormat="1">
      <c r="A196" s="1049"/>
    </row>
    <row r="197" spans="1:1" s="1031" customFormat="1">
      <c r="A197" s="1049"/>
    </row>
    <row r="198" spans="1:1" s="1031" customFormat="1">
      <c r="A198" s="1049"/>
    </row>
    <row r="199" spans="1:1" s="1031" customFormat="1">
      <c r="A199" s="1049"/>
    </row>
    <row r="200" spans="1:1" s="1031" customFormat="1">
      <c r="A200" s="1049"/>
    </row>
    <row r="201" spans="1:1" s="1031" customFormat="1">
      <c r="A201" s="1049"/>
    </row>
    <row r="202" spans="1:1" s="1031" customFormat="1">
      <c r="A202" s="1049"/>
    </row>
    <row r="203" spans="1:1" s="1031" customFormat="1">
      <c r="A203" s="1049"/>
    </row>
    <row r="204" spans="1:1" s="1031" customFormat="1">
      <c r="A204" s="1049"/>
    </row>
    <row r="205" spans="1:1" s="1031" customFormat="1">
      <c r="A205" s="1049"/>
    </row>
    <row r="206" spans="1:1" s="1031" customFormat="1">
      <c r="A206" s="1049"/>
    </row>
    <row r="207" spans="1:1" s="1031" customFormat="1">
      <c r="A207" s="1049"/>
    </row>
    <row r="208" spans="1:1" s="1031" customFormat="1">
      <c r="A208" s="1049"/>
    </row>
    <row r="209" spans="1:1" s="1031" customFormat="1">
      <c r="A209" s="1049"/>
    </row>
    <row r="210" spans="1:1" s="1031" customFormat="1">
      <c r="A210" s="1049"/>
    </row>
    <row r="211" spans="1:1" s="1031" customFormat="1">
      <c r="A211" s="1049"/>
    </row>
    <row r="212" spans="1:1" s="1031" customFormat="1">
      <c r="A212" s="1049"/>
    </row>
    <row r="213" spans="1:1" s="1031" customFormat="1">
      <c r="A213" s="1049"/>
    </row>
    <row r="214" spans="1:1" s="1031" customFormat="1">
      <c r="A214" s="1049"/>
    </row>
    <row r="215" spans="1:1" s="1031" customFormat="1">
      <c r="A215" s="1049"/>
    </row>
    <row r="216" spans="1:1" s="1031" customFormat="1">
      <c r="A216" s="1049"/>
    </row>
    <row r="217" spans="1:1" s="1031" customFormat="1">
      <c r="A217" s="1049"/>
    </row>
    <row r="218" spans="1:1" s="1031" customFormat="1">
      <c r="A218" s="1049"/>
    </row>
    <row r="219" spans="1:1" s="1031" customFormat="1">
      <c r="A219" s="1049"/>
    </row>
    <row r="220" spans="1:1" s="1031" customFormat="1">
      <c r="A220" s="1049"/>
    </row>
    <row r="221" spans="1:1" s="1031" customFormat="1">
      <c r="A221" s="1049"/>
    </row>
    <row r="222" spans="1:1" s="1031" customFormat="1">
      <c r="A222" s="1049"/>
    </row>
    <row r="223" spans="1:1" s="1031" customFormat="1">
      <c r="A223" s="1049"/>
    </row>
    <row r="224" spans="1:1" s="1031" customFormat="1">
      <c r="A224" s="1049"/>
    </row>
    <row r="225" spans="1:1" s="1031" customFormat="1">
      <c r="A225" s="1049"/>
    </row>
    <row r="226" spans="1:1" s="1031" customFormat="1">
      <c r="A226" s="1049"/>
    </row>
    <row r="227" spans="1:1" s="1031" customFormat="1">
      <c r="A227" s="1049"/>
    </row>
    <row r="228" spans="1:1" s="1031" customFormat="1">
      <c r="A228" s="1049"/>
    </row>
    <row r="229" spans="1:1" s="1031" customFormat="1">
      <c r="A229" s="1049"/>
    </row>
    <row r="230" spans="1:1" s="1031" customFormat="1">
      <c r="A230" s="1049"/>
    </row>
    <row r="231" spans="1:1" s="1031" customFormat="1">
      <c r="A231" s="1049"/>
    </row>
    <row r="232" spans="1:1" s="1031" customFormat="1">
      <c r="A232" s="1049"/>
    </row>
    <row r="233" spans="1:1" s="1031" customFormat="1">
      <c r="A233" s="1049"/>
    </row>
    <row r="234" spans="1:1" s="1031" customFormat="1">
      <c r="A234" s="1049"/>
    </row>
    <row r="235" spans="1:1" s="1031" customFormat="1">
      <c r="A235" s="1049"/>
    </row>
    <row r="236" spans="1:1" s="1031" customFormat="1">
      <c r="A236" s="1049"/>
    </row>
    <row r="237" spans="1:1" s="1031" customFormat="1">
      <c r="A237" s="1049"/>
    </row>
    <row r="238" spans="1:1" s="1031" customFormat="1">
      <c r="A238" s="1049"/>
    </row>
    <row r="239" spans="1:1" s="1031" customFormat="1">
      <c r="A239" s="1049"/>
    </row>
    <row r="240" spans="1:1" s="1031" customFormat="1">
      <c r="A240" s="1049"/>
    </row>
    <row r="241" spans="1:1" s="1031" customFormat="1">
      <c r="A241" s="1049"/>
    </row>
    <row r="242" spans="1:1" s="1031" customFormat="1">
      <c r="A242" s="1049"/>
    </row>
    <row r="243" spans="1:1" s="1031" customFormat="1">
      <c r="A243" s="1049"/>
    </row>
    <row r="244" spans="1:1" s="1031" customFormat="1">
      <c r="A244" s="1049"/>
    </row>
    <row r="245" spans="1:1" s="1031" customFormat="1">
      <c r="A245" s="1049"/>
    </row>
    <row r="246" spans="1:1" s="1031" customFormat="1">
      <c r="A246" s="1049"/>
    </row>
    <row r="247" spans="1:1" s="1031" customFormat="1">
      <c r="A247" s="1049"/>
    </row>
    <row r="248" spans="1:1" s="1031" customFormat="1">
      <c r="A248" s="1049"/>
    </row>
    <row r="249" spans="1:1" s="1031" customFormat="1">
      <c r="A249" s="1049"/>
    </row>
    <row r="250" spans="1:1" s="1031" customFormat="1">
      <c r="A250" s="1049"/>
    </row>
    <row r="251" spans="1:1" s="1031" customFormat="1">
      <c r="A251" s="1049"/>
    </row>
    <row r="252" spans="1:1" s="1031" customFormat="1">
      <c r="A252" s="1049"/>
    </row>
    <row r="253" spans="1:1" s="1031" customFormat="1">
      <c r="A253" s="1049"/>
    </row>
    <row r="254" spans="1:1" s="1031" customFormat="1">
      <c r="A254" s="1049"/>
    </row>
    <row r="255" spans="1:1" s="1031" customFormat="1">
      <c r="A255" s="1049"/>
    </row>
    <row r="256" spans="1:1" s="1031" customFormat="1">
      <c r="A256" s="1049"/>
    </row>
    <row r="257" spans="1:1" s="1031" customFormat="1">
      <c r="A257" s="1049"/>
    </row>
    <row r="258" spans="1:1" s="1031" customFormat="1">
      <c r="A258" s="1049"/>
    </row>
    <row r="259" spans="1:1" s="1031" customFormat="1">
      <c r="A259" s="1049"/>
    </row>
    <row r="260" spans="1:1" s="1031" customFormat="1">
      <c r="A260" s="1049"/>
    </row>
    <row r="261" spans="1:1" s="1031" customFormat="1">
      <c r="A261" s="1049"/>
    </row>
    <row r="262" spans="1:1" s="1031" customFormat="1">
      <c r="A262" s="1049"/>
    </row>
    <row r="263" spans="1:1" s="1031" customFormat="1">
      <c r="A263" s="1049"/>
    </row>
    <row r="264" spans="1:1" s="1031" customFormat="1">
      <c r="A264" s="1049"/>
    </row>
    <row r="265" spans="1:1" s="1031" customFormat="1">
      <c r="A265" s="1049"/>
    </row>
    <row r="266" spans="1:1" s="1031" customFormat="1">
      <c r="A266" s="1049"/>
    </row>
    <row r="267" spans="1:1" s="1031" customFormat="1">
      <c r="A267" s="1049"/>
    </row>
    <row r="268" spans="1:1" s="1031" customFormat="1">
      <c r="A268" s="1049"/>
    </row>
    <row r="269" spans="1:1" s="1031" customFormat="1">
      <c r="A269" s="1049"/>
    </row>
    <row r="270" spans="1:1" s="1031" customFormat="1">
      <c r="A270" s="1049"/>
    </row>
    <row r="271" spans="1:1" s="1031" customFormat="1">
      <c r="A271" s="1049"/>
    </row>
    <row r="272" spans="1:1" s="1031" customFormat="1">
      <c r="A272" s="1049"/>
    </row>
    <row r="273" spans="1:1" s="1031" customFormat="1">
      <c r="A273" s="1049"/>
    </row>
    <row r="274" spans="1:1" s="1031" customFormat="1">
      <c r="A274" s="1049"/>
    </row>
    <row r="275" spans="1:1" s="1031" customFormat="1">
      <c r="A275" s="1049"/>
    </row>
    <row r="276" spans="1:1" s="1031" customFormat="1">
      <c r="A276" s="1049"/>
    </row>
    <row r="277" spans="1:1" s="1031" customFormat="1">
      <c r="A277" s="1049"/>
    </row>
    <row r="278" spans="1:1" s="1031" customFormat="1">
      <c r="A278" s="1049"/>
    </row>
    <row r="279" spans="1:1" s="1031" customFormat="1">
      <c r="A279" s="1049"/>
    </row>
    <row r="280" spans="1:1" s="1031" customFormat="1">
      <c r="A280" s="1049"/>
    </row>
    <row r="281" spans="1:1" s="1031" customFormat="1">
      <c r="A281" s="1049"/>
    </row>
    <row r="282" spans="1:1" s="1031" customFormat="1">
      <c r="A282" s="1049"/>
    </row>
    <row r="283" spans="1:1" s="1031" customFormat="1">
      <c r="A283" s="1049"/>
    </row>
    <row r="284" spans="1:1" s="1031" customFormat="1">
      <c r="A284" s="1049"/>
    </row>
    <row r="285" spans="1:1" s="1031" customFormat="1">
      <c r="A285" s="1049"/>
    </row>
    <row r="286" spans="1:1" s="1031" customFormat="1">
      <c r="A286" s="1049"/>
    </row>
    <row r="287" spans="1:1" s="1031" customFormat="1">
      <c r="A287" s="1049"/>
    </row>
    <row r="288" spans="1:1" s="1031" customFormat="1">
      <c r="A288" s="1049"/>
    </row>
    <row r="289" spans="1:1" s="1031" customFormat="1">
      <c r="A289" s="1049"/>
    </row>
    <row r="290" spans="1:1" s="1031" customFormat="1">
      <c r="A290" s="1049"/>
    </row>
    <row r="291" spans="1:1" s="1031" customFormat="1">
      <c r="A291" s="1049"/>
    </row>
    <row r="292" spans="1:1" s="1031" customFormat="1">
      <c r="A292" s="1049"/>
    </row>
    <row r="293" spans="1:1" s="1031" customFormat="1">
      <c r="A293" s="1049"/>
    </row>
    <row r="294" spans="1:1" s="1031" customFormat="1">
      <c r="A294" s="1049"/>
    </row>
    <row r="295" spans="1:1" s="1031" customFormat="1">
      <c r="A295" s="1049"/>
    </row>
    <row r="296" spans="1:1" s="1031" customFormat="1">
      <c r="A296" s="1049"/>
    </row>
    <row r="297" spans="1:1" s="1031" customFormat="1">
      <c r="A297" s="1049"/>
    </row>
    <row r="298" spans="1:1" s="1031" customFormat="1">
      <c r="A298" s="1049"/>
    </row>
    <row r="299" spans="1:1" s="1031" customFormat="1">
      <c r="A299" s="1049"/>
    </row>
    <row r="300" spans="1:1" s="1031" customFormat="1">
      <c r="A300" s="1049"/>
    </row>
    <row r="301" spans="1:1" s="1031" customFormat="1">
      <c r="A301" s="1049"/>
    </row>
    <row r="302" spans="1:1" s="1031" customFormat="1">
      <c r="A302" s="1049"/>
    </row>
    <row r="303" spans="1:1" s="1031" customFormat="1">
      <c r="A303" s="1049"/>
    </row>
    <row r="304" spans="1:1" s="1031" customFormat="1">
      <c r="A304" s="1049"/>
    </row>
    <row r="305" spans="1:12" s="1031" customFormat="1">
      <c r="A305" s="1049"/>
    </row>
    <row r="306" spans="1:12" s="1031" customFormat="1">
      <c r="A306" s="1049"/>
    </row>
    <row r="307" spans="1:12" s="1031" customFormat="1">
      <c r="A307" s="1049"/>
    </row>
    <row r="308" spans="1:12" s="1031" customFormat="1">
      <c r="A308" s="1049"/>
    </row>
    <row r="309" spans="1:12" s="1031" customFormat="1">
      <c r="A309" s="1049"/>
    </row>
    <row r="310" spans="1:12" s="1031" customFormat="1">
      <c r="A310" s="1049"/>
      <c r="L310" s="1055"/>
    </row>
    <row r="311" spans="1:12" s="1031" customFormat="1">
      <c r="A311" s="1049"/>
      <c r="L311" s="1056"/>
    </row>
    <row r="312" spans="1:12" s="1031" customFormat="1">
      <c r="A312" s="1049"/>
      <c r="L312" s="1057"/>
    </row>
    <row r="313" spans="1:12" s="1031" customFormat="1">
      <c r="A313" s="1049"/>
      <c r="L313" s="1057"/>
    </row>
    <row r="314" spans="1:12" s="1031" customFormat="1">
      <c r="A314" s="1049"/>
      <c r="L314" s="1057"/>
    </row>
    <row r="315" spans="1:12" s="1031" customFormat="1">
      <c r="A315" s="1049"/>
      <c r="L315" s="1057"/>
    </row>
    <row r="316" spans="1:12" s="1031" customFormat="1">
      <c r="A316" s="1049"/>
      <c r="L316" s="1057"/>
    </row>
    <row r="317" spans="1:12" s="1031" customFormat="1">
      <c r="A317" s="1049"/>
      <c r="L317" s="1057"/>
    </row>
    <row r="318" spans="1:12" s="1031" customFormat="1">
      <c r="A318" s="1049"/>
      <c r="L318" s="1057"/>
    </row>
    <row r="319" spans="1:12" s="1031" customFormat="1">
      <c r="A319" s="1049"/>
      <c r="L319" s="1057"/>
    </row>
    <row r="320" spans="1:12" s="1031" customFormat="1">
      <c r="A320" s="1049"/>
      <c r="L320" s="1057"/>
    </row>
    <row r="321" spans="1:12" s="1031" customFormat="1">
      <c r="A321" s="1049"/>
      <c r="L321" s="1057"/>
    </row>
    <row r="322" spans="1:12" s="1031" customFormat="1">
      <c r="A322" s="1049"/>
      <c r="L322" s="1057"/>
    </row>
    <row r="323" spans="1:12" s="1031" customFormat="1">
      <c r="A323" s="1049"/>
      <c r="L323" s="1057"/>
    </row>
    <row r="324" spans="1:12" s="1031" customFormat="1">
      <c r="A324" s="1049"/>
      <c r="L324" s="1057"/>
    </row>
    <row r="325" spans="1:12" s="1031" customFormat="1">
      <c r="A325" s="1049"/>
      <c r="L325" s="1057"/>
    </row>
    <row r="326" spans="1:12" s="1031" customFormat="1">
      <c r="A326" s="1049"/>
      <c r="L326" s="1057"/>
    </row>
    <row r="327" spans="1:12" s="1031" customFormat="1">
      <c r="A327" s="1049"/>
      <c r="L327" s="1057"/>
    </row>
    <row r="328" spans="1:12" s="1031" customFormat="1">
      <c r="A328" s="1049"/>
      <c r="L328" s="1057"/>
    </row>
    <row r="329" spans="1:12" s="1031" customFormat="1">
      <c r="A329" s="1049"/>
      <c r="L329" s="1057"/>
    </row>
    <row r="330" spans="1:12" s="1031" customFormat="1">
      <c r="A330" s="1049"/>
      <c r="L330" s="1056"/>
    </row>
    <row r="331" spans="1:12" s="1031" customFormat="1">
      <c r="A331" s="1049"/>
      <c r="L331" s="1057"/>
    </row>
    <row r="332" spans="1:12" s="1031" customFormat="1">
      <c r="A332" s="1049"/>
      <c r="L332" s="1057"/>
    </row>
    <row r="333" spans="1:12" s="1031" customFormat="1">
      <c r="A333" s="1049"/>
      <c r="L333" s="1057"/>
    </row>
    <row r="334" spans="1:12" s="1031" customFormat="1">
      <c r="A334" s="1049"/>
      <c r="L334" s="1058"/>
    </row>
    <row r="335" spans="1:12" s="1031" customFormat="1">
      <c r="A335" s="1049"/>
      <c r="L335" s="1059"/>
    </row>
    <row r="336" spans="1:12" s="1031" customFormat="1">
      <c r="A336" s="1049"/>
      <c r="L336" s="1057"/>
    </row>
    <row r="337" spans="1:12" s="1031" customFormat="1">
      <c r="A337" s="1049"/>
      <c r="L337" s="1057"/>
    </row>
    <row r="338" spans="1:12" s="1031" customFormat="1">
      <c r="A338" s="1049"/>
      <c r="L338" s="1057"/>
    </row>
    <row r="339" spans="1:12" s="1031" customFormat="1">
      <c r="A339" s="1049"/>
      <c r="L339" s="1057"/>
    </row>
    <row r="340" spans="1:12" s="1031" customFormat="1">
      <c r="A340" s="1049"/>
      <c r="L340" s="1057"/>
    </row>
    <row r="341" spans="1:12" s="1031" customFormat="1">
      <c r="A341" s="1049"/>
      <c r="L341" s="1057"/>
    </row>
    <row r="342" spans="1:12" s="1031" customFormat="1">
      <c r="A342" s="1049"/>
      <c r="L342" s="1060"/>
    </row>
    <row r="343" spans="1:12" s="1031" customFormat="1">
      <c r="A343" s="1049"/>
      <c r="L343" s="1061"/>
    </row>
    <row r="344" spans="1:12" s="1031" customFormat="1">
      <c r="A344" s="1049"/>
      <c r="L344" s="1057"/>
    </row>
    <row r="345" spans="1:12" s="1031" customFormat="1">
      <c r="A345" s="1049"/>
      <c r="L345" s="1057"/>
    </row>
    <row r="346" spans="1:12" s="1031" customFormat="1">
      <c r="A346" s="1049"/>
      <c r="L346" s="1057"/>
    </row>
    <row r="347" spans="1:12" s="1031" customFormat="1">
      <c r="A347" s="1049"/>
      <c r="L347" s="1057"/>
    </row>
    <row r="348" spans="1:12" s="1031" customFormat="1">
      <c r="A348" s="1049"/>
      <c r="L348" s="1057"/>
    </row>
    <row r="349" spans="1:12" s="1031" customFormat="1">
      <c r="A349" s="1049"/>
      <c r="L349" s="1057"/>
    </row>
    <row r="350" spans="1:12" s="1031" customFormat="1">
      <c r="A350" s="1049"/>
      <c r="L350" s="1057"/>
    </row>
    <row r="351" spans="1:12" s="1031" customFormat="1">
      <c r="A351" s="1049"/>
      <c r="L351" s="1057"/>
    </row>
    <row r="352" spans="1:12" s="1031" customFormat="1">
      <c r="A352" s="1049"/>
      <c r="L352" s="1057"/>
    </row>
    <row r="353" spans="1:12" s="1031" customFormat="1">
      <c r="A353" s="1049"/>
      <c r="L353" s="1057"/>
    </row>
    <row r="354" spans="1:12" s="1031" customFormat="1">
      <c r="A354" s="1049"/>
      <c r="L354" s="1057"/>
    </row>
    <row r="355" spans="1:12" s="1031" customFormat="1">
      <c r="A355" s="1049"/>
      <c r="L355" s="1057"/>
    </row>
    <row r="356" spans="1:12" s="1031" customFormat="1">
      <c r="A356" s="1049"/>
      <c r="L356" s="1057"/>
    </row>
    <row r="357" spans="1:12" s="1031" customFormat="1">
      <c r="A357" s="1049"/>
      <c r="L357" s="1056"/>
    </row>
    <row r="358" spans="1:12" s="1031" customFormat="1">
      <c r="A358" s="1049"/>
      <c r="L358" s="1057"/>
    </row>
    <row r="359" spans="1:12" s="1031" customFormat="1">
      <c r="A359" s="1049"/>
      <c r="L359" s="1057"/>
    </row>
    <row r="360" spans="1:12" s="1031" customFormat="1">
      <c r="A360" s="1049"/>
      <c r="L360" s="1057"/>
    </row>
    <row r="361" spans="1:12" s="1031" customFormat="1">
      <c r="A361" s="1049"/>
      <c r="L361" s="1057"/>
    </row>
    <row r="362" spans="1:12" s="1031" customFormat="1">
      <c r="A362" s="1049"/>
      <c r="L362" s="1057"/>
    </row>
    <row r="363" spans="1:12" s="1031" customFormat="1">
      <c r="A363" s="1049"/>
      <c r="L363" s="1057"/>
    </row>
    <row r="364" spans="1:12" s="1031" customFormat="1">
      <c r="A364" s="1049"/>
      <c r="L364" s="1057"/>
    </row>
    <row r="365" spans="1:12" s="1031" customFormat="1">
      <c r="A365" s="1049"/>
      <c r="L365" s="1057"/>
    </row>
    <row r="366" spans="1:12" s="1031" customFormat="1">
      <c r="A366" s="1049"/>
      <c r="L366" s="1057"/>
    </row>
    <row r="367" spans="1:12" s="1031" customFormat="1">
      <c r="A367" s="1049"/>
      <c r="L367" s="1057"/>
    </row>
    <row r="368" spans="1:12" s="1031" customFormat="1">
      <c r="A368" s="1049"/>
      <c r="L368" s="1057"/>
    </row>
    <row r="369" spans="1:12" s="1031" customFormat="1">
      <c r="A369" s="1049"/>
      <c r="L369" s="1057"/>
    </row>
    <row r="370" spans="1:12" s="1031" customFormat="1">
      <c r="A370" s="1049"/>
      <c r="L370" s="1057"/>
    </row>
    <row r="371" spans="1:12" s="1031" customFormat="1">
      <c r="A371" s="1049"/>
      <c r="L371" s="1057"/>
    </row>
    <row r="372" spans="1:12" s="1031" customFormat="1">
      <c r="A372" s="1049"/>
      <c r="L372" s="1056"/>
    </row>
    <row r="373" spans="1:12" s="1031" customFormat="1">
      <c r="A373" s="1049"/>
      <c r="L373" s="1057"/>
    </row>
    <row r="374" spans="1:12" s="1031" customFormat="1">
      <c r="A374" s="1049"/>
      <c r="L374" s="1057"/>
    </row>
    <row r="375" spans="1:12" s="1031" customFormat="1">
      <c r="A375" s="1049"/>
      <c r="L375" s="1057"/>
    </row>
    <row r="376" spans="1:12" s="1031" customFormat="1">
      <c r="A376" s="1049"/>
      <c r="L376" s="1058"/>
    </row>
    <row r="377" spans="1:12" s="1031" customFormat="1">
      <c r="A377" s="1049"/>
      <c r="L377" s="1059"/>
    </row>
    <row r="378" spans="1:12" s="1031" customFormat="1">
      <c r="A378" s="1049"/>
      <c r="L378" s="1057"/>
    </row>
    <row r="379" spans="1:12" s="1031" customFormat="1">
      <c r="A379" s="1049"/>
      <c r="L379" s="1060"/>
    </row>
    <row r="380" spans="1:12" s="1031" customFormat="1">
      <c r="A380" s="1049"/>
      <c r="L380" s="1061"/>
    </row>
    <row r="381" spans="1:12" s="1031" customFormat="1">
      <c r="A381" s="1049"/>
      <c r="L381" s="1057"/>
    </row>
    <row r="382" spans="1:12" s="1031" customFormat="1">
      <c r="A382" s="1049"/>
      <c r="L382" s="1057"/>
    </row>
    <row r="383" spans="1:12" s="1031" customFormat="1">
      <c r="A383" s="1049"/>
      <c r="L383" s="1057"/>
    </row>
    <row r="384" spans="1:12" s="1031" customFormat="1">
      <c r="A384" s="1049"/>
      <c r="L384" s="1057"/>
    </row>
    <row r="385" spans="1:12" s="1031" customFormat="1">
      <c r="A385" s="1049"/>
      <c r="L385" s="1057"/>
    </row>
    <row r="386" spans="1:12" s="1031" customFormat="1">
      <c r="A386" s="1049"/>
      <c r="L386" s="1057"/>
    </row>
    <row r="387" spans="1:12" s="1031" customFormat="1">
      <c r="A387" s="1049"/>
      <c r="L387" s="1058"/>
    </row>
    <row r="388" spans="1:12" s="1031" customFormat="1">
      <c r="A388" s="1049"/>
      <c r="L388" s="1062"/>
    </row>
    <row r="389" spans="1:12" s="1031" customFormat="1">
      <c r="A389" s="1049"/>
      <c r="L389" s="1059"/>
    </row>
    <row r="390" spans="1:12" s="1031" customFormat="1">
      <c r="A390" s="1049"/>
      <c r="L390" s="1057"/>
    </row>
    <row r="391" spans="1:12" s="1031" customFormat="1">
      <c r="A391" s="1049"/>
      <c r="L391" s="1057"/>
    </row>
    <row r="392" spans="1:12" s="1031" customFormat="1">
      <c r="A392" s="1049"/>
      <c r="L392" s="1058"/>
    </row>
    <row r="393" spans="1:12" s="1031" customFormat="1">
      <c r="A393" s="1049"/>
      <c r="L393" s="1062"/>
    </row>
    <row r="394" spans="1:12" s="1031" customFormat="1">
      <c r="A394" s="1049"/>
      <c r="L394" s="1059"/>
    </row>
    <row r="395" spans="1:12" s="1031" customFormat="1">
      <c r="A395" s="1049"/>
      <c r="L395" s="1057"/>
    </row>
    <row r="396" spans="1:12" s="1031" customFormat="1">
      <c r="A396" s="1049"/>
      <c r="L396" s="1057"/>
    </row>
    <row r="397" spans="1:12" s="1031" customFormat="1">
      <c r="A397" s="1049"/>
      <c r="L397" s="1057"/>
    </row>
    <row r="398" spans="1:12" s="1031" customFormat="1">
      <c r="A398" s="1049"/>
      <c r="L398" s="1057"/>
    </row>
    <row r="399" spans="1:12" s="1031" customFormat="1">
      <c r="A399" s="1049"/>
      <c r="L399" s="1057"/>
    </row>
    <row r="400" spans="1:12" s="1031" customFormat="1">
      <c r="A400" s="1049"/>
      <c r="L400" s="1058"/>
    </row>
    <row r="401" spans="1:12" s="1031" customFormat="1">
      <c r="A401" s="1049"/>
      <c r="L401" s="1059"/>
    </row>
    <row r="402" spans="1:12" s="1031" customFormat="1">
      <c r="A402" s="1049"/>
      <c r="L402" s="1056"/>
    </row>
    <row r="403" spans="1:12" s="1031" customFormat="1">
      <c r="A403" s="1049"/>
      <c r="L403" s="1057"/>
    </row>
    <row r="404" spans="1:12" s="1031" customFormat="1">
      <c r="A404" s="1049"/>
      <c r="L404" s="1057"/>
    </row>
    <row r="405" spans="1:12" s="1031" customFormat="1">
      <c r="A405" s="1049"/>
      <c r="L405" s="1057"/>
    </row>
    <row r="406" spans="1:12" s="1031" customFormat="1">
      <c r="A406" s="1049"/>
      <c r="L406" s="1057"/>
    </row>
    <row r="407" spans="1:12" s="1031" customFormat="1">
      <c r="A407" s="1049"/>
      <c r="L407" s="1057"/>
    </row>
    <row r="408" spans="1:12" s="1031" customFormat="1">
      <c r="A408" s="1049"/>
      <c r="L408" s="1058"/>
    </row>
    <row r="409" spans="1:12" s="1031" customFormat="1">
      <c r="A409" s="1049"/>
      <c r="L409" s="1059"/>
    </row>
    <row r="410" spans="1:12" s="1031" customFormat="1">
      <c r="A410" s="1049"/>
      <c r="L410" s="1057"/>
    </row>
    <row r="411" spans="1:12" s="1031" customFormat="1">
      <c r="A411" s="1049"/>
      <c r="L411" s="1057"/>
    </row>
    <row r="412" spans="1:12" s="1031" customFormat="1">
      <c r="A412" s="1049"/>
      <c r="L412" s="1057"/>
    </row>
    <row r="413" spans="1:12" s="1031" customFormat="1">
      <c r="A413" s="1049"/>
      <c r="L413" s="1060"/>
    </row>
    <row r="414" spans="1:12" s="1031" customFormat="1">
      <c r="A414" s="1049"/>
    </row>
    <row r="415" spans="1:12" s="1031" customFormat="1">
      <c r="A415" s="1049"/>
      <c r="L415" s="1063"/>
    </row>
    <row r="416" spans="1:12" s="1031" customFormat="1">
      <c r="A416" s="1049"/>
      <c r="L416" s="1063"/>
    </row>
    <row r="417" spans="1:12" s="1031" customFormat="1">
      <c r="A417" s="1049"/>
      <c r="L417" s="1063"/>
    </row>
    <row r="418" spans="1:12" s="1031" customFormat="1">
      <c r="A418" s="1049"/>
      <c r="L418" s="1063"/>
    </row>
    <row r="419" spans="1:12" s="1031" customFormat="1">
      <c r="A419" s="1049"/>
      <c r="L419" s="1063"/>
    </row>
    <row r="420" spans="1:12" s="1031" customFormat="1">
      <c r="A420" s="1049"/>
      <c r="L420" s="1063"/>
    </row>
    <row r="421" spans="1:12" s="1031" customFormat="1">
      <c r="A421" s="1049"/>
      <c r="L421" s="1063"/>
    </row>
    <row r="422" spans="1:12" s="1031" customFormat="1">
      <c r="A422" s="1049"/>
      <c r="L422" s="1063"/>
    </row>
    <row r="423" spans="1:12" s="1031" customFormat="1">
      <c r="A423" s="1049"/>
    </row>
    <row r="424" spans="1:12" s="1031" customFormat="1">
      <c r="A424" s="1049"/>
      <c r="L424" s="1064"/>
    </row>
    <row r="425" spans="1:12" s="1031" customFormat="1">
      <c r="A425" s="1049"/>
    </row>
    <row r="426" spans="1:12" s="1031" customFormat="1">
      <c r="A426" s="1049"/>
    </row>
    <row r="427" spans="1:12" s="1031" customFormat="1">
      <c r="A427" s="1049"/>
    </row>
    <row r="428" spans="1:12" s="1031" customFormat="1">
      <c r="A428" s="1049"/>
    </row>
    <row r="429" spans="1:12" s="1031" customFormat="1">
      <c r="A429" s="1049"/>
    </row>
    <row r="430" spans="1:12" s="1031" customFormat="1">
      <c r="A430" s="1049"/>
    </row>
    <row r="431" spans="1:12" s="1031" customFormat="1">
      <c r="A431" s="1049"/>
    </row>
    <row r="432" spans="1:12" s="1031" customFormat="1">
      <c r="A432" s="1049"/>
    </row>
    <row r="433" spans="1:1" s="1031" customFormat="1">
      <c r="A433" s="1049"/>
    </row>
    <row r="434" spans="1:1" s="1031" customFormat="1">
      <c r="A434" s="1049"/>
    </row>
    <row r="435" spans="1:1" s="1031" customFormat="1">
      <c r="A435" s="1049"/>
    </row>
    <row r="436" spans="1:1" s="1031" customFormat="1">
      <c r="A436" s="1049"/>
    </row>
    <row r="437" spans="1:1" s="1031" customFormat="1">
      <c r="A437" s="1049"/>
    </row>
    <row r="438" spans="1:1" s="1031" customFormat="1">
      <c r="A438" s="1049"/>
    </row>
    <row r="439" spans="1:1" s="1031" customFormat="1">
      <c r="A439" s="1049"/>
    </row>
    <row r="440" spans="1:1" s="1031" customFormat="1">
      <c r="A440" s="1049"/>
    </row>
    <row r="441" spans="1:1" s="1031" customFormat="1">
      <c r="A441" s="1049"/>
    </row>
    <row r="442" spans="1:1" s="1031" customFormat="1">
      <c r="A442" s="1049"/>
    </row>
    <row r="443" spans="1:1" s="1031" customFormat="1">
      <c r="A443" s="1049"/>
    </row>
    <row r="444" spans="1:1" s="1031" customFormat="1">
      <c r="A444" s="1049"/>
    </row>
    <row r="445" spans="1:1" s="1031" customFormat="1">
      <c r="A445" s="1049"/>
    </row>
    <row r="446" spans="1:1" s="1031" customFormat="1">
      <c r="A446" s="1049"/>
    </row>
    <row r="447" spans="1:1" s="1031" customFormat="1">
      <c r="A447" s="1049"/>
    </row>
    <row r="448" spans="1:1" s="1031" customFormat="1">
      <c r="A448" s="1049"/>
    </row>
    <row r="449" spans="1:1" s="1031" customFormat="1">
      <c r="A449" s="1049"/>
    </row>
    <row r="450" spans="1:1" s="1031" customFormat="1">
      <c r="A450" s="1049"/>
    </row>
    <row r="451" spans="1:1" s="1031" customFormat="1">
      <c r="A451" s="1049"/>
    </row>
    <row r="452" spans="1:1" s="1031" customFormat="1">
      <c r="A452" s="1049"/>
    </row>
    <row r="453" spans="1:1" s="1031" customFormat="1">
      <c r="A453" s="1049"/>
    </row>
    <row r="454" spans="1:1" s="1031" customFormat="1">
      <c r="A454" s="1049"/>
    </row>
    <row r="455" spans="1:1" s="1031" customFormat="1">
      <c r="A455" s="1049"/>
    </row>
    <row r="456" spans="1:1" s="1031" customFormat="1">
      <c r="A456" s="1049"/>
    </row>
    <row r="457" spans="1:1" s="1031" customFormat="1">
      <c r="A457" s="1049"/>
    </row>
    <row r="458" spans="1:1" s="1031" customFormat="1">
      <c r="A458" s="1049"/>
    </row>
    <row r="459" spans="1:1" s="1031" customFormat="1">
      <c r="A459" s="1049"/>
    </row>
    <row r="460" spans="1:1" s="1031" customFormat="1">
      <c r="A460" s="1049"/>
    </row>
    <row r="461" spans="1:1" s="1031" customFormat="1">
      <c r="A461" s="1049"/>
    </row>
    <row r="462" spans="1:1" s="1031" customFormat="1">
      <c r="A462" s="1049"/>
    </row>
    <row r="463" spans="1:1" s="1031" customFormat="1">
      <c r="A463" s="1049"/>
    </row>
    <row r="464" spans="1:1" s="1031" customFormat="1">
      <c r="A464" s="1049"/>
    </row>
    <row r="465" spans="1:1" s="1031" customFormat="1">
      <c r="A465" s="1049"/>
    </row>
    <row r="466" spans="1:1" s="1031" customFormat="1">
      <c r="A466" s="1049"/>
    </row>
    <row r="467" spans="1:1" s="1031" customFormat="1">
      <c r="A467" s="1049"/>
    </row>
    <row r="468" spans="1:1" s="1031" customFormat="1">
      <c r="A468" s="1049"/>
    </row>
    <row r="469" spans="1:1" s="1031" customFormat="1">
      <c r="A469" s="1049"/>
    </row>
    <row r="470" spans="1:1" s="1031" customFormat="1">
      <c r="A470" s="1049"/>
    </row>
    <row r="471" spans="1:1" s="1031" customFormat="1">
      <c r="A471" s="1049"/>
    </row>
    <row r="472" spans="1:1" s="1031" customFormat="1">
      <c r="A472" s="1049"/>
    </row>
    <row r="473" spans="1:1" s="1031" customFormat="1">
      <c r="A473" s="1049"/>
    </row>
    <row r="474" spans="1:1" s="1031" customFormat="1">
      <c r="A474" s="1049"/>
    </row>
    <row r="475" spans="1:1" s="1031" customFormat="1">
      <c r="A475" s="1049"/>
    </row>
    <row r="476" spans="1:1" s="1031" customFormat="1">
      <c r="A476" s="1049"/>
    </row>
    <row r="477" spans="1:1" s="1031" customFormat="1">
      <c r="A477" s="1049"/>
    </row>
    <row r="478" spans="1:1" s="1031" customFormat="1">
      <c r="A478" s="1049"/>
    </row>
    <row r="479" spans="1:1" s="1031" customFormat="1">
      <c r="A479" s="1049"/>
    </row>
    <row r="480" spans="1:1" s="1031" customFormat="1">
      <c r="A480" s="1049"/>
    </row>
    <row r="481" spans="1:1" s="1031" customFormat="1">
      <c r="A481" s="1049"/>
    </row>
    <row r="482" spans="1:1" s="1031" customFormat="1">
      <c r="A482" s="1049"/>
    </row>
    <row r="483" spans="1:1" s="1031" customFormat="1">
      <c r="A483" s="1049"/>
    </row>
    <row r="484" spans="1:1" s="1031" customFormat="1">
      <c r="A484" s="1049"/>
    </row>
    <row r="485" spans="1:1" s="1031" customFormat="1">
      <c r="A485" s="1049"/>
    </row>
    <row r="486" spans="1:1" s="1031" customFormat="1">
      <c r="A486" s="1049"/>
    </row>
    <row r="487" spans="1:1" s="1031" customFormat="1">
      <c r="A487" s="1049"/>
    </row>
    <row r="488" spans="1:1" s="1031" customFormat="1">
      <c r="A488" s="1049"/>
    </row>
    <row r="489" spans="1:1" s="1031" customFormat="1">
      <c r="A489" s="1049"/>
    </row>
    <row r="490" spans="1:1" s="1031" customFormat="1">
      <c r="A490" s="1049"/>
    </row>
    <row r="491" spans="1:1" s="1031" customFormat="1">
      <c r="A491" s="1049"/>
    </row>
    <row r="492" spans="1:1" s="1031" customFormat="1">
      <c r="A492" s="1049"/>
    </row>
    <row r="493" spans="1:1" s="1031" customFormat="1">
      <c r="A493" s="1049"/>
    </row>
    <row r="494" spans="1:1" s="1031" customFormat="1">
      <c r="A494" s="1049"/>
    </row>
    <row r="495" spans="1:1" s="1031" customFormat="1">
      <c r="A495" s="1049"/>
    </row>
    <row r="496" spans="1:1" s="1031" customFormat="1">
      <c r="A496" s="1049"/>
    </row>
    <row r="497" spans="1:1" s="1031" customFormat="1">
      <c r="A497" s="1049"/>
    </row>
    <row r="498" spans="1:1" s="1031" customFormat="1">
      <c r="A498" s="1049"/>
    </row>
    <row r="499" spans="1:1" s="1031" customFormat="1">
      <c r="A499" s="1049"/>
    </row>
    <row r="500" spans="1:1" s="1031" customFormat="1">
      <c r="A500" s="1049"/>
    </row>
    <row r="501" spans="1:1" s="1031" customFormat="1">
      <c r="A501" s="1049"/>
    </row>
    <row r="502" spans="1:1" s="1031" customFormat="1">
      <c r="A502" s="1049"/>
    </row>
    <row r="503" spans="1:1" s="1031" customFormat="1">
      <c r="A503" s="1049"/>
    </row>
    <row r="504" spans="1:1" s="1031" customFormat="1">
      <c r="A504" s="1049"/>
    </row>
    <row r="505" spans="1:1" s="1031" customFormat="1">
      <c r="A505" s="1049"/>
    </row>
    <row r="506" spans="1:1" s="1031" customFormat="1">
      <c r="A506" s="1049"/>
    </row>
    <row r="507" spans="1:1" s="1031" customFormat="1">
      <c r="A507" s="1049"/>
    </row>
    <row r="508" spans="1:1" s="1031" customFormat="1">
      <c r="A508" s="1049"/>
    </row>
    <row r="509" spans="1:1" s="1031" customFormat="1">
      <c r="A509" s="1049"/>
    </row>
    <row r="510" spans="1:1" s="1031" customFormat="1">
      <c r="A510" s="1049"/>
    </row>
    <row r="511" spans="1:1" s="1031" customFormat="1">
      <c r="A511" s="1049"/>
    </row>
    <row r="512" spans="1:1" s="1031" customFormat="1">
      <c r="A512" s="1049"/>
    </row>
    <row r="513" spans="1:1" s="1031" customFormat="1">
      <c r="A513" s="1049"/>
    </row>
    <row r="514" spans="1:1" s="1031" customFormat="1">
      <c r="A514" s="1049"/>
    </row>
    <row r="515" spans="1:1" s="1031" customFormat="1">
      <c r="A515" s="1049"/>
    </row>
    <row r="516" spans="1:1" s="1031" customFormat="1">
      <c r="A516" s="1049"/>
    </row>
    <row r="517" spans="1:1" s="1031" customFormat="1">
      <c r="A517" s="1049"/>
    </row>
    <row r="518" spans="1:1" s="1031" customFormat="1">
      <c r="A518" s="1049"/>
    </row>
    <row r="519" spans="1:1" s="1031" customFormat="1">
      <c r="A519" s="1049"/>
    </row>
    <row r="520" spans="1:1" s="1031" customFormat="1">
      <c r="A520" s="1049"/>
    </row>
    <row r="521" spans="1:1" s="1031" customFormat="1">
      <c r="A521" s="1049"/>
    </row>
    <row r="522" spans="1:1" s="1031" customFormat="1">
      <c r="A522" s="1049"/>
    </row>
    <row r="523" spans="1:1" s="1031" customFormat="1">
      <c r="A523" s="1049"/>
    </row>
    <row r="524" spans="1:1" s="1031" customFormat="1">
      <c r="A524" s="1049"/>
    </row>
    <row r="525" spans="1:1" s="1031" customFormat="1">
      <c r="A525" s="1049"/>
    </row>
    <row r="526" spans="1:1" s="1031" customFormat="1">
      <c r="A526" s="1049"/>
    </row>
    <row r="527" spans="1:1" s="1031" customFormat="1">
      <c r="A527" s="1049"/>
    </row>
    <row r="528" spans="1:1" s="1031" customFormat="1">
      <c r="A528" s="1049"/>
    </row>
    <row r="529" spans="1:1" s="1031" customFormat="1">
      <c r="A529" s="1049"/>
    </row>
    <row r="530" spans="1:1" s="1031" customFormat="1">
      <c r="A530" s="1049"/>
    </row>
    <row r="531" spans="1:1" s="1031" customFormat="1">
      <c r="A531" s="1049"/>
    </row>
    <row r="532" spans="1:1" s="1031" customFormat="1">
      <c r="A532" s="1049"/>
    </row>
    <row r="533" spans="1:1" s="1031" customFormat="1">
      <c r="A533" s="1049"/>
    </row>
    <row r="534" spans="1:1" s="1031" customFormat="1">
      <c r="A534" s="1049"/>
    </row>
    <row r="535" spans="1:1" s="1031" customFormat="1">
      <c r="A535" s="1049"/>
    </row>
    <row r="536" spans="1:1" s="1031" customFormat="1">
      <c r="A536" s="1049"/>
    </row>
    <row r="537" spans="1:1" s="1031" customFormat="1">
      <c r="A537" s="1049"/>
    </row>
    <row r="538" spans="1:1" s="1031" customFormat="1">
      <c r="A538" s="1049"/>
    </row>
    <row r="539" spans="1:1" s="1031" customFormat="1">
      <c r="A539" s="1049"/>
    </row>
    <row r="540" spans="1:1" s="1031" customFormat="1">
      <c r="A540" s="1049"/>
    </row>
    <row r="541" spans="1:1" s="1031" customFormat="1">
      <c r="A541" s="1049"/>
    </row>
    <row r="542" spans="1:1" s="1031" customFormat="1">
      <c r="A542" s="1049"/>
    </row>
    <row r="543" spans="1:1" s="1031" customFormat="1">
      <c r="A543" s="1049"/>
    </row>
    <row r="544" spans="1:1" s="1031" customFormat="1">
      <c r="A544" s="1049"/>
    </row>
    <row r="545" spans="1:1" s="1031" customFormat="1">
      <c r="A545" s="1049"/>
    </row>
    <row r="546" spans="1:1" s="1031" customFormat="1">
      <c r="A546" s="1049"/>
    </row>
    <row r="547" spans="1:1" s="1031" customFormat="1">
      <c r="A547" s="1049"/>
    </row>
    <row r="548" spans="1:1" s="1031" customFormat="1">
      <c r="A548" s="1049"/>
    </row>
    <row r="549" spans="1:1" s="1031" customFormat="1">
      <c r="A549" s="1049"/>
    </row>
    <row r="550" spans="1:1" s="1031" customFormat="1">
      <c r="A550" s="1049"/>
    </row>
    <row r="551" spans="1:1" s="1031" customFormat="1">
      <c r="A551" s="1049"/>
    </row>
    <row r="552" spans="1:1" s="1031" customFormat="1">
      <c r="A552" s="1049"/>
    </row>
    <row r="553" spans="1:1" s="1031" customFormat="1">
      <c r="A553" s="1049"/>
    </row>
    <row r="554" spans="1:1" s="1031" customFormat="1">
      <c r="A554" s="1049"/>
    </row>
    <row r="555" spans="1:1" s="1031" customFormat="1">
      <c r="A555" s="1049"/>
    </row>
    <row r="556" spans="1:1" s="1031" customFormat="1">
      <c r="A556" s="1049"/>
    </row>
    <row r="557" spans="1:1" s="1031" customFormat="1">
      <c r="A557" s="1049"/>
    </row>
    <row r="558" spans="1:1" s="1031" customFormat="1">
      <c r="A558" s="1049"/>
    </row>
    <row r="559" spans="1:1" s="1031" customFormat="1">
      <c r="A559" s="1049"/>
    </row>
    <row r="560" spans="1:1" s="1031" customFormat="1">
      <c r="A560" s="1049"/>
    </row>
    <row r="561" spans="1:1" s="1031" customFormat="1">
      <c r="A561" s="1049"/>
    </row>
    <row r="562" spans="1:1" s="1031" customFormat="1">
      <c r="A562" s="1049"/>
    </row>
    <row r="563" spans="1:1" s="1031" customFormat="1">
      <c r="A563" s="1049"/>
    </row>
    <row r="564" spans="1:1" s="1031" customFormat="1">
      <c r="A564" s="1049"/>
    </row>
    <row r="565" spans="1:1" s="1031" customFormat="1">
      <c r="A565" s="1049"/>
    </row>
    <row r="566" spans="1:1" s="1031" customFormat="1">
      <c r="A566" s="1049"/>
    </row>
    <row r="567" spans="1:1" s="1031" customFormat="1">
      <c r="A567" s="1049"/>
    </row>
    <row r="568" spans="1:1" s="1031" customFormat="1">
      <c r="A568" s="1049"/>
    </row>
    <row r="569" spans="1:1" s="1031" customFormat="1">
      <c r="A569" s="1049"/>
    </row>
    <row r="570" spans="1:1" s="1031" customFormat="1">
      <c r="A570" s="1049"/>
    </row>
    <row r="571" spans="1:1" s="1031" customFormat="1">
      <c r="A571" s="1049"/>
    </row>
    <row r="572" spans="1:1" s="1031" customFormat="1">
      <c r="A572" s="1049"/>
    </row>
    <row r="573" spans="1:1" s="1031" customFormat="1">
      <c r="A573" s="1049"/>
    </row>
    <row r="574" spans="1:1" s="1031" customFormat="1">
      <c r="A574" s="1049"/>
    </row>
    <row r="575" spans="1:1" s="1031" customFormat="1">
      <c r="A575" s="1049"/>
    </row>
    <row r="576" spans="1:1" s="1031" customFormat="1">
      <c r="A576" s="1049"/>
    </row>
    <row r="577" spans="1:1" s="1031" customFormat="1">
      <c r="A577" s="1049"/>
    </row>
    <row r="578" spans="1:1" s="1031" customFormat="1">
      <c r="A578" s="1049"/>
    </row>
    <row r="579" spans="1:1" s="1031" customFormat="1">
      <c r="A579" s="1049"/>
    </row>
    <row r="580" spans="1:1" s="1031" customFormat="1">
      <c r="A580" s="1049"/>
    </row>
    <row r="581" spans="1:1" s="1031" customFormat="1">
      <c r="A581" s="1049"/>
    </row>
    <row r="582" spans="1:1" s="1031" customFormat="1">
      <c r="A582" s="1049"/>
    </row>
    <row r="583" spans="1:1" s="1031" customFormat="1">
      <c r="A583" s="1049"/>
    </row>
    <row r="584" spans="1:1" s="1031" customFormat="1">
      <c r="A584" s="1049"/>
    </row>
    <row r="585" spans="1:1" s="1031" customFormat="1">
      <c r="A585" s="1049"/>
    </row>
    <row r="586" spans="1:1" s="1031" customFormat="1">
      <c r="A586" s="1049"/>
    </row>
    <row r="587" spans="1:1" s="1031" customFormat="1">
      <c r="A587" s="1049"/>
    </row>
    <row r="588" spans="1:1" s="1031" customFormat="1">
      <c r="A588" s="1049"/>
    </row>
    <row r="589" spans="1:1" s="1031" customFormat="1">
      <c r="A589" s="1049"/>
    </row>
    <row r="590" spans="1:1" s="1031" customFormat="1">
      <c r="A590" s="1049"/>
    </row>
    <row r="591" spans="1:1" s="1031" customFormat="1">
      <c r="A591" s="1049"/>
    </row>
    <row r="592" spans="1:1" s="1031" customFormat="1">
      <c r="A592" s="1049"/>
    </row>
    <row r="593" spans="1:1" s="1031" customFormat="1">
      <c r="A593" s="1049"/>
    </row>
  </sheetData>
  <mergeCells count="14">
    <mergeCell ref="I7:I8"/>
    <mergeCell ref="J7:J8"/>
    <mergeCell ref="K7:K8"/>
    <mergeCell ref="L7:L8"/>
    <mergeCell ref="A3:K3"/>
    <mergeCell ref="A4:K4"/>
    <mergeCell ref="A6:A8"/>
    <mergeCell ref="B6:B8"/>
    <mergeCell ref="C6:K6"/>
    <mergeCell ref="C7:C8"/>
    <mergeCell ref="D7:E7"/>
    <mergeCell ref="F7:F8"/>
    <mergeCell ref="G7:G8"/>
    <mergeCell ref="H7:H8"/>
  </mergeCells>
  <hyperlinks>
    <hyperlink ref="A1" location="Содержание!A61" display="Содержание"/>
  </hyperlinks>
  <printOptions horizontalCentered="1" verticalCentered="1"/>
  <pageMargins left="0.55118110236220474" right="0.55118110236220474" top="0.59055118110236227" bottom="0.51181102362204722" header="0.39370078740157483" footer="0.51181102362204722"/>
  <pageSetup paperSize="9" firstPageNumber="128" orientation="landscape" useFirstPageNumber="1" r:id="rId1"/>
  <headerFooter alignWithMargins="0">
    <oddHeader>&amp;C&amp;9&amp;P</oddHeader>
  </headerFooter>
  <rowBreaks count="2" manualBreakCount="2">
    <brk id="41" max="11" man="1"/>
    <brk id="73" max="1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1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N113" sqref="N113"/>
    </sheetView>
  </sheetViews>
  <sheetFormatPr defaultRowHeight="12.75"/>
  <cols>
    <col min="1" max="1" width="33.5703125" style="9" customWidth="1"/>
    <col min="2" max="2" width="10.42578125" style="22" customWidth="1"/>
    <col min="3" max="3" width="9.5703125" style="22" customWidth="1"/>
    <col min="4" max="4" width="6.5703125" style="22" customWidth="1"/>
    <col min="5" max="5" width="8" style="22" customWidth="1"/>
    <col min="6" max="6" width="11.5703125" style="22" customWidth="1"/>
    <col min="7" max="7" width="11.7109375" style="22" customWidth="1"/>
    <col min="8" max="8" width="10.42578125" style="22" customWidth="1"/>
    <col min="9" max="10" width="9.7109375" style="22" customWidth="1"/>
    <col min="11" max="11" width="10.5703125" style="22" customWidth="1"/>
    <col min="12" max="12" width="10" style="22" customWidth="1"/>
    <col min="13" max="16384" width="9.140625" style="22"/>
  </cols>
  <sheetData>
    <row r="1" spans="1:24" s="1011" customFormat="1" ht="12" customHeight="1">
      <c r="A1" s="1643" t="s">
        <v>867</v>
      </c>
      <c r="B1" s="1632"/>
      <c r="C1" s="1632"/>
      <c r="D1" s="1632"/>
      <c r="E1" s="1632"/>
      <c r="F1" s="1632"/>
      <c r="G1" s="1632"/>
      <c r="H1" s="1632"/>
      <c r="I1" s="1632"/>
      <c r="J1" s="1632"/>
      <c r="K1" s="1632"/>
    </row>
    <row r="2" spans="1:24" s="1011" customFormat="1" ht="12" customHeight="1">
      <c r="A2" s="2329"/>
      <c r="B2" s="2329"/>
      <c r="C2" s="2329"/>
      <c r="D2" s="2329"/>
      <c r="E2" s="2329"/>
      <c r="F2" s="2329"/>
      <c r="G2" s="2329"/>
      <c r="H2" s="2329"/>
      <c r="I2" s="2329"/>
      <c r="J2" s="2329"/>
      <c r="K2" s="2329"/>
    </row>
    <row r="3" spans="1:24" ht="10.5" customHeight="1">
      <c r="A3" s="2322" t="s">
        <v>694</v>
      </c>
      <c r="B3" s="2319" t="s">
        <v>703</v>
      </c>
      <c r="C3" s="2325" t="s">
        <v>658</v>
      </c>
      <c r="D3" s="2326"/>
      <c r="E3" s="2326"/>
      <c r="F3" s="2326"/>
      <c r="G3" s="2326"/>
      <c r="H3" s="2326"/>
      <c r="I3" s="2326"/>
      <c r="J3" s="2326"/>
      <c r="K3" s="2326"/>
      <c r="L3" s="1013"/>
    </row>
    <row r="4" spans="1:24" ht="21.75" customHeight="1">
      <c r="A4" s="2323"/>
      <c r="B4" s="2317"/>
      <c r="C4" s="2316" t="s">
        <v>704</v>
      </c>
      <c r="D4" s="2327" t="s">
        <v>660</v>
      </c>
      <c r="E4" s="2328"/>
      <c r="F4" s="2316" t="s">
        <v>697</v>
      </c>
      <c r="G4" s="2316" t="s">
        <v>705</v>
      </c>
      <c r="H4" s="2316" t="s">
        <v>699</v>
      </c>
      <c r="I4" s="2316" t="s">
        <v>664</v>
      </c>
      <c r="J4" s="2316" t="s">
        <v>665</v>
      </c>
      <c r="K4" s="2318" t="s">
        <v>706</v>
      </c>
      <c r="L4" s="2320" t="s">
        <v>701</v>
      </c>
    </row>
    <row r="5" spans="1:24" ht="34.5" customHeight="1">
      <c r="A5" s="2324"/>
      <c r="B5" s="2317"/>
      <c r="C5" s="2317"/>
      <c r="D5" s="1014" t="s">
        <v>668</v>
      </c>
      <c r="E5" s="1014" t="s">
        <v>669</v>
      </c>
      <c r="F5" s="2317"/>
      <c r="G5" s="2317"/>
      <c r="H5" s="2317"/>
      <c r="I5" s="2317"/>
      <c r="J5" s="2317"/>
      <c r="K5" s="2319"/>
      <c r="L5" s="2321"/>
    </row>
    <row r="6" spans="1:24" s="1019" customFormat="1" ht="15.75" customHeight="1">
      <c r="A6" s="706" t="s">
        <v>259</v>
      </c>
      <c r="B6" s="1015">
        <v>3152086</v>
      </c>
      <c r="C6" s="882">
        <v>681236</v>
      </c>
      <c r="D6" s="879">
        <v>1417</v>
      </c>
      <c r="E6" s="879">
        <v>4857</v>
      </c>
      <c r="F6" s="1016">
        <v>267076</v>
      </c>
      <c r="G6" s="1017">
        <v>798849</v>
      </c>
      <c r="H6" s="799">
        <v>93061</v>
      </c>
      <c r="I6" s="879">
        <v>627466</v>
      </c>
      <c r="J6" s="799">
        <v>248125</v>
      </c>
      <c r="K6" s="1016">
        <v>54384</v>
      </c>
      <c r="L6" s="1018">
        <v>381889</v>
      </c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</row>
    <row r="7" spans="1:24" s="1019" customFormat="1" ht="15" customHeight="1">
      <c r="A7" s="469" t="s">
        <v>36</v>
      </c>
      <c r="B7" s="1022">
        <v>757087</v>
      </c>
      <c r="C7" s="857">
        <v>164210</v>
      </c>
      <c r="D7" s="854">
        <v>367</v>
      </c>
      <c r="E7" s="854">
        <v>1457</v>
      </c>
      <c r="F7" s="1023">
        <v>58362</v>
      </c>
      <c r="G7" s="1024">
        <v>163812</v>
      </c>
      <c r="H7" s="1025">
        <v>18741</v>
      </c>
      <c r="I7" s="854">
        <v>128583</v>
      </c>
      <c r="J7" s="1025">
        <v>45214</v>
      </c>
      <c r="K7" s="1023">
        <v>10801</v>
      </c>
      <c r="L7" s="1026">
        <v>167364</v>
      </c>
      <c r="N7" s="1020"/>
      <c r="O7" s="1020"/>
      <c r="P7" s="1020"/>
      <c r="Q7" s="1020"/>
      <c r="R7" s="1020"/>
      <c r="S7" s="1020"/>
      <c r="T7" s="1020"/>
      <c r="U7" s="1020"/>
      <c r="V7" s="1020"/>
      <c r="W7" s="1020"/>
      <c r="X7" s="1020"/>
    </row>
    <row r="8" spans="1:24" s="1031" customFormat="1">
      <c r="A8" s="575" t="s">
        <v>37</v>
      </c>
      <c r="B8" s="1027">
        <v>34160</v>
      </c>
      <c r="C8" s="858">
        <v>8103</v>
      </c>
      <c r="D8" s="712">
        <v>11</v>
      </c>
      <c r="E8" s="712">
        <v>47</v>
      </c>
      <c r="F8" s="1028">
        <v>2670</v>
      </c>
      <c r="G8" s="1029">
        <v>9959</v>
      </c>
      <c r="H8" s="822">
        <v>956</v>
      </c>
      <c r="I8" s="712">
        <v>6686</v>
      </c>
      <c r="J8" s="822">
        <v>2253</v>
      </c>
      <c r="K8" s="1028">
        <v>638</v>
      </c>
      <c r="L8" s="1030">
        <v>2895</v>
      </c>
      <c r="M8" s="1019"/>
      <c r="N8" s="1020"/>
      <c r="O8" s="1032"/>
      <c r="P8" s="1032"/>
      <c r="Q8" s="1032"/>
      <c r="R8" s="1032"/>
      <c r="S8" s="1032"/>
      <c r="T8" s="1032"/>
      <c r="U8" s="1032"/>
      <c r="V8" s="1032"/>
      <c r="W8" s="1032"/>
      <c r="X8" s="1032"/>
    </row>
    <row r="9" spans="1:24" s="1031" customFormat="1">
      <c r="A9" s="575" t="s">
        <v>38</v>
      </c>
      <c r="B9" s="1027">
        <v>25250</v>
      </c>
      <c r="C9" s="858">
        <v>4738</v>
      </c>
      <c r="D9" s="712">
        <v>5</v>
      </c>
      <c r="E9" s="712">
        <v>27</v>
      </c>
      <c r="F9" s="1028">
        <v>2109</v>
      </c>
      <c r="G9" s="1029">
        <v>6222</v>
      </c>
      <c r="H9" s="822">
        <v>745</v>
      </c>
      <c r="I9" s="712">
        <v>5174</v>
      </c>
      <c r="J9" s="822">
        <v>2408</v>
      </c>
      <c r="K9" s="1028">
        <v>306</v>
      </c>
      <c r="L9" s="1030">
        <v>3548</v>
      </c>
      <c r="M9" s="1019"/>
      <c r="N9" s="1020"/>
      <c r="O9" s="1032"/>
      <c r="P9" s="1032"/>
      <c r="Q9" s="1032"/>
      <c r="R9" s="1032"/>
      <c r="S9" s="1032"/>
      <c r="T9" s="1032"/>
      <c r="U9" s="1032"/>
      <c r="V9" s="1032"/>
      <c r="W9" s="1032"/>
      <c r="X9" s="1032"/>
    </row>
    <row r="10" spans="1:24" s="1031" customFormat="1">
      <c r="A10" s="575" t="s">
        <v>39</v>
      </c>
      <c r="B10" s="1027">
        <v>25864</v>
      </c>
      <c r="C10" s="858">
        <v>4837</v>
      </c>
      <c r="D10" s="712">
        <v>9</v>
      </c>
      <c r="E10" s="712">
        <v>33</v>
      </c>
      <c r="F10" s="1028">
        <v>1966</v>
      </c>
      <c r="G10" s="1029">
        <v>5688</v>
      </c>
      <c r="H10" s="822">
        <v>980</v>
      </c>
      <c r="I10" s="712">
        <v>5575</v>
      </c>
      <c r="J10" s="822">
        <v>2381</v>
      </c>
      <c r="K10" s="1028">
        <v>326</v>
      </c>
      <c r="L10" s="1030">
        <v>4111</v>
      </c>
      <c r="M10" s="1019"/>
      <c r="N10" s="1020"/>
      <c r="O10" s="1032"/>
      <c r="P10" s="1032"/>
      <c r="Q10" s="1032"/>
      <c r="R10" s="1032"/>
      <c r="S10" s="1032"/>
      <c r="T10" s="1032"/>
      <c r="U10" s="1032"/>
      <c r="V10" s="1032"/>
      <c r="W10" s="1032"/>
      <c r="X10" s="1032"/>
    </row>
    <row r="11" spans="1:24" s="1031" customFormat="1">
      <c r="A11" s="575" t="s">
        <v>40</v>
      </c>
      <c r="B11" s="1027">
        <v>47125</v>
      </c>
      <c r="C11" s="858">
        <v>10333</v>
      </c>
      <c r="D11" s="712">
        <v>10</v>
      </c>
      <c r="E11" s="712">
        <v>68</v>
      </c>
      <c r="F11" s="1028">
        <v>3887</v>
      </c>
      <c r="G11" s="1029">
        <v>12151</v>
      </c>
      <c r="H11" s="822">
        <v>1265</v>
      </c>
      <c r="I11" s="712">
        <v>11368</v>
      </c>
      <c r="J11" s="822">
        <v>4513</v>
      </c>
      <c r="K11" s="1028">
        <v>983</v>
      </c>
      <c r="L11" s="1030">
        <v>2625</v>
      </c>
      <c r="M11" s="1019"/>
      <c r="N11" s="1020"/>
      <c r="O11" s="1032"/>
      <c r="P11" s="1032"/>
      <c r="Q11" s="1032"/>
      <c r="R11" s="1032"/>
      <c r="S11" s="1032"/>
      <c r="T11" s="1032"/>
      <c r="U11" s="1032"/>
      <c r="V11" s="1032"/>
      <c r="W11" s="1032"/>
      <c r="X11" s="1032"/>
    </row>
    <row r="12" spans="1:24" s="1031" customFormat="1">
      <c r="A12" s="575" t="s">
        <v>41</v>
      </c>
      <c r="B12" s="1027">
        <v>20823</v>
      </c>
      <c r="C12" s="858">
        <v>4249</v>
      </c>
      <c r="D12" s="712">
        <v>5</v>
      </c>
      <c r="E12" s="712">
        <v>24</v>
      </c>
      <c r="F12" s="1028">
        <v>1798</v>
      </c>
      <c r="G12" s="1029">
        <v>5575</v>
      </c>
      <c r="H12" s="822">
        <v>668</v>
      </c>
      <c r="I12" s="712">
        <v>4707</v>
      </c>
      <c r="J12" s="822">
        <v>1797</v>
      </c>
      <c r="K12" s="1028">
        <v>465</v>
      </c>
      <c r="L12" s="1030">
        <v>1564</v>
      </c>
      <c r="M12" s="1019"/>
      <c r="N12" s="1020"/>
      <c r="O12" s="1032"/>
      <c r="P12" s="1032"/>
      <c r="Q12" s="1032"/>
      <c r="R12" s="1032"/>
      <c r="S12" s="1032"/>
      <c r="T12" s="1032"/>
      <c r="U12" s="1032"/>
      <c r="V12" s="1032"/>
      <c r="W12" s="1032"/>
      <c r="X12" s="1032"/>
    </row>
    <row r="13" spans="1:24" s="1031" customFormat="1">
      <c r="A13" s="575" t="s">
        <v>42</v>
      </c>
      <c r="B13" s="1027">
        <v>29172</v>
      </c>
      <c r="C13" s="858">
        <v>5261</v>
      </c>
      <c r="D13" s="712">
        <v>17</v>
      </c>
      <c r="E13" s="712">
        <v>44</v>
      </c>
      <c r="F13" s="1028">
        <v>2155</v>
      </c>
      <c r="G13" s="1029">
        <v>7089</v>
      </c>
      <c r="H13" s="822">
        <v>888</v>
      </c>
      <c r="I13" s="712">
        <v>5279</v>
      </c>
      <c r="J13" s="822">
        <v>1588</v>
      </c>
      <c r="K13" s="1028">
        <v>410</v>
      </c>
      <c r="L13" s="1030">
        <v>6502</v>
      </c>
      <c r="M13" s="1019"/>
      <c r="N13" s="1020"/>
      <c r="O13" s="1032"/>
      <c r="P13" s="1032"/>
      <c r="Q13" s="1032"/>
      <c r="R13" s="1032"/>
      <c r="S13" s="1032"/>
      <c r="T13" s="1032"/>
      <c r="U13" s="1032"/>
      <c r="V13" s="1032"/>
      <c r="W13" s="1032"/>
      <c r="X13" s="1032"/>
    </row>
    <row r="14" spans="1:24" s="1031" customFormat="1">
      <c r="A14" s="575" t="s">
        <v>43</v>
      </c>
      <c r="B14" s="1027">
        <v>15501</v>
      </c>
      <c r="C14" s="858">
        <v>2722</v>
      </c>
      <c r="D14" s="712">
        <v>4</v>
      </c>
      <c r="E14" s="712">
        <v>15</v>
      </c>
      <c r="F14" s="1028">
        <v>1122</v>
      </c>
      <c r="G14" s="1029">
        <v>4946</v>
      </c>
      <c r="H14" s="822">
        <v>593</v>
      </c>
      <c r="I14" s="712">
        <v>2850</v>
      </c>
      <c r="J14" s="822">
        <v>1672</v>
      </c>
      <c r="K14" s="1028">
        <v>357</v>
      </c>
      <c r="L14" s="1030">
        <v>1239</v>
      </c>
      <c r="M14" s="1019"/>
      <c r="N14" s="1020"/>
      <c r="O14" s="1032"/>
      <c r="P14" s="1032"/>
      <c r="Q14" s="1032"/>
      <c r="R14" s="1032"/>
      <c r="S14" s="1032"/>
      <c r="T14" s="1032"/>
      <c r="U14" s="1032"/>
      <c r="V14" s="1032"/>
      <c r="W14" s="1032"/>
      <c r="X14" s="1032"/>
    </row>
    <row r="15" spans="1:24" s="1031" customFormat="1">
      <c r="A15" s="575" t="s">
        <v>44</v>
      </c>
      <c r="B15" s="1027">
        <v>24898</v>
      </c>
      <c r="C15" s="858">
        <v>5763</v>
      </c>
      <c r="D15" s="712">
        <v>13</v>
      </c>
      <c r="E15" s="712">
        <v>37</v>
      </c>
      <c r="F15" s="1028">
        <v>2258</v>
      </c>
      <c r="G15" s="1029">
        <v>6971</v>
      </c>
      <c r="H15" s="822">
        <v>723</v>
      </c>
      <c r="I15" s="712">
        <v>4571</v>
      </c>
      <c r="J15" s="822">
        <v>2421</v>
      </c>
      <c r="K15" s="1028">
        <v>406</v>
      </c>
      <c r="L15" s="1030">
        <v>1785</v>
      </c>
      <c r="M15" s="1019"/>
      <c r="N15" s="1020"/>
      <c r="O15" s="1032"/>
      <c r="P15" s="1032"/>
      <c r="Q15" s="1032"/>
      <c r="R15" s="1032"/>
      <c r="S15" s="1032"/>
      <c r="T15" s="1032"/>
      <c r="U15" s="1032"/>
      <c r="V15" s="1032"/>
      <c r="W15" s="1032"/>
      <c r="X15" s="1032"/>
    </row>
    <row r="16" spans="1:24" s="1031" customFormat="1">
      <c r="A16" s="575" t="s">
        <v>45</v>
      </c>
      <c r="B16" s="1027">
        <v>24848</v>
      </c>
      <c r="C16" s="858">
        <v>4946</v>
      </c>
      <c r="D16" s="712">
        <v>10</v>
      </c>
      <c r="E16" s="712">
        <v>37</v>
      </c>
      <c r="F16" s="1028">
        <v>2111</v>
      </c>
      <c r="G16" s="1029">
        <v>7382</v>
      </c>
      <c r="H16" s="822">
        <v>843</v>
      </c>
      <c r="I16" s="712">
        <v>4453</v>
      </c>
      <c r="J16" s="822">
        <v>2521</v>
      </c>
      <c r="K16" s="1028">
        <v>684</v>
      </c>
      <c r="L16" s="1030">
        <v>1908</v>
      </c>
      <c r="M16" s="1019"/>
      <c r="N16" s="1020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</row>
    <row r="17" spans="1:24" s="1031" customFormat="1">
      <c r="A17" s="575" t="s">
        <v>46</v>
      </c>
      <c r="B17" s="1027">
        <v>185837</v>
      </c>
      <c r="C17" s="858">
        <v>49098</v>
      </c>
      <c r="D17" s="712">
        <v>109</v>
      </c>
      <c r="E17" s="712">
        <v>474</v>
      </c>
      <c r="F17" s="1028">
        <v>15357</v>
      </c>
      <c r="G17" s="1029">
        <v>36589</v>
      </c>
      <c r="H17" s="822">
        <v>4058</v>
      </c>
      <c r="I17" s="712">
        <v>22474</v>
      </c>
      <c r="J17" s="822">
        <v>6564</v>
      </c>
      <c r="K17" s="1028">
        <v>2353</v>
      </c>
      <c r="L17" s="1030">
        <v>49344</v>
      </c>
      <c r="M17" s="1019"/>
      <c r="N17" s="1020"/>
      <c r="O17" s="1032"/>
      <c r="P17" s="1032"/>
      <c r="Q17" s="1032"/>
      <c r="R17" s="1032"/>
      <c r="S17" s="1032"/>
      <c r="T17" s="1032"/>
      <c r="U17" s="1032"/>
      <c r="V17" s="1032"/>
      <c r="W17" s="1032"/>
      <c r="X17" s="1032"/>
    </row>
    <row r="18" spans="1:24" s="1031" customFormat="1">
      <c r="A18" s="575" t="s">
        <v>47</v>
      </c>
      <c r="B18" s="1027">
        <v>11844</v>
      </c>
      <c r="C18" s="858">
        <v>2406</v>
      </c>
      <c r="D18" s="712">
        <v>10</v>
      </c>
      <c r="E18" s="712">
        <v>32</v>
      </c>
      <c r="F18" s="1028">
        <v>915</v>
      </c>
      <c r="G18" s="1029">
        <v>2822</v>
      </c>
      <c r="H18" s="822">
        <v>381</v>
      </c>
      <c r="I18" s="712">
        <v>2253</v>
      </c>
      <c r="J18" s="822">
        <v>1038</v>
      </c>
      <c r="K18" s="1028">
        <v>184</v>
      </c>
      <c r="L18" s="1030">
        <v>1845</v>
      </c>
      <c r="M18" s="1019"/>
      <c r="N18" s="1020"/>
      <c r="O18" s="1032"/>
      <c r="P18" s="1032"/>
      <c r="Q18" s="1032"/>
      <c r="R18" s="1032"/>
      <c r="S18" s="1032"/>
      <c r="T18" s="1032"/>
      <c r="U18" s="1032"/>
      <c r="V18" s="1032"/>
      <c r="W18" s="1032"/>
      <c r="X18" s="1032"/>
    </row>
    <row r="19" spans="1:24" s="1031" customFormat="1">
      <c r="A19" s="575" t="s">
        <v>48</v>
      </c>
      <c r="B19" s="1027">
        <v>24584</v>
      </c>
      <c r="C19" s="858">
        <v>5504</v>
      </c>
      <c r="D19" s="712">
        <v>8</v>
      </c>
      <c r="E19" s="712">
        <v>34</v>
      </c>
      <c r="F19" s="1028">
        <v>1866</v>
      </c>
      <c r="G19" s="1029">
        <v>7197</v>
      </c>
      <c r="H19" s="822">
        <v>651</v>
      </c>
      <c r="I19" s="712">
        <v>5167</v>
      </c>
      <c r="J19" s="822">
        <v>1780</v>
      </c>
      <c r="K19" s="1028">
        <v>395</v>
      </c>
      <c r="L19" s="1030">
        <v>2024</v>
      </c>
      <c r="M19" s="1019"/>
      <c r="N19" s="1020"/>
      <c r="O19" s="1032"/>
      <c r="P19" s="1032"/>
      <c r="Q19" s="1032"/>
      <c r="R19" s="1032"/>
      <c r="S19" s="1032"/>
      <c r="T19" s="1032"/>
      <c r="U19" s="1032"/>
      <c r="V19" s="1032"/>
      <c r="W19" s="1032"/>
      <c r="X19" s="1032"/>
    </row>
    <row r="20" spans="1:24" s="1031" customFormat="1">
      <c r="A20" s="575" t="s">
        <v>49</v>
      </c>
      <c r="B20" s="1027">
        <v>25547</v>
      </c>
      <c r="C20" s="858">
        <v>4722</v>
      </c>
      <c r="D20" s="712">
        <v>11</v>
      </c>
      <c r="E20" s="712">
        <v>28</v>
      </c>
      <c r="F20" s="1028">
        <v>1619</v>
      </c>
      <c r="G20" s="1029">
        <v>6350</v>
      </c>
      <c r="H20" s="822">
        <v>686</v>
      </c>
      <c r="I20" s="712">
        <v>6523</v>
      </c>
      <c r="J20" s="822">
        <v>2149</v>
      </c>
      <c r="K20" s="1028">
        <v>321</v>
      </c>
      <c r="L20" s="1030">
        <v>3177</v>
      </c>
      <c r="M20" s="1019"/>
      <c r="N20" s="1020"/>
      <c r="O20" s="1032"/>
      <c r="P20" s="1032"/>
      <c r="Q20" s="1032"/>
      <c r="R20" s="1032"/>
      <c r="S20" s="1032"/>
      <c r="T20" s="1032"/>
      <c r="U20" s="1032"/>
      <c r="V20" s="1032"/>
      <c r="W20" s="1032"/>
      <c r="X20" s="1032"/>
    </row>
    <row r="21" spans="1:24" s="1031" customFormat="1">
      <c r="A21" s="575" t="s">
        <v>50</v>
      </c>
      <c r="B21" s="1027">
        <v>21046</v>
      </c>
      <c r="C21" s="858">
        <v>3852</v>
      </c>
      <c r="D21" s="712">
        <v>10</v>
      </c>
      <c r="E21" s="712">
        <v>20</v>
      </c>
      <c r="F21" s="1028">
        <v>1729</v>
      </c>
      <c r="G21" s="1029">
        <v>6111</v>
      </c>
      <c r="H21" s="822">
        <v>723</v>
      </c>
      <c r="I21" s="712">
        <v>3647</v>
      </c>
      <c r="J21" s="822">
        <v>1706</v>
      </c>
      <c r="K21" s="1028">
        <v>511</v>
      </c>
      <c r="L21" s="1030">
        <v>2767</v>
      </c>
      <c r="M21" s="1019"/>
      <c r="N21" s="1020"/>
      <c r="O21" s="1032"/>
      <c r="P21" s="1032"/>
      <c r="Q21" s="1032"/>
      <c r="R21" s="1032"/>
      <c r="S21" s="1032"/>
      <c r="T21" s="1032"/>
      <c r="U21" s="1032"/>
      <c r="V21" s="1032"/>
      <c r="W21" s="1032"/>
      <c r="X21" s="1032"/>
    </row>
    <row r="22" spans="1:24" s="1031" customFormat="1">
      <c r="A22" s="575" t="s">
        <v>51</v>
      </c>
      <c r="B22" s="1027">
        <v>30174</v>
      </c>
      <c r="C22" s="858">
        <v>5901</v>
      </c>
      <c r="D22" s="712">
        <v>13</v>
      </c>
      <c r="E22" s="712">
        <v>38</v>
      </c>
      <c r="F22" s="1028">
        <v>2037</v>
      </c>
      <c r="G22" s="1029">
        <v>8278</v>
      </c>
      <c r="H22" s="822">
        <v>858</v>
      </c>
      <c r="I22" s="712">
        <v>6559</v>
      </c>
      <c r="J22" s="822">
        <v>2767</v>
      </c>
      <c r="K22" s="1028">
        <v>692</v>
      </c>
      <c r="L22" s="1030">
        <v>3082</v>
      </c>
      <c r="M22" s="1019"/>
      <c r="N22" s="1020"/>
      <c r="O22" s="1032"/>
      <c r="P22" s="1032"/>
      <c r="Q22" s="1032"/>
      <c r="R22" s="1032"/>
      <c r="S22" s="1032"/>
      <c r="T22" s="1032"/>
      <c r="U22" s="1032"/>
      <c r="V22" s="1032"/>
      <c r="W22" s="1032"/>
      <c r="X22" s="1032"/>
    </row>
    <row r="23" spans="1:24" s="1031" customFormat="1">
      <c r="A23" s="575" t="s">
        <v>52</v>
      </c>
      <c r="B23" s="1027">
        <v>30221</v>
      </c>
      <c r="C23" s="858">
        <v>5542</v>
      </c>
      <c r="D23" s="712">
        <v>13</v>
      </c>
      <c r="E23" s="712">
        <v>39</v>
      </c>
      <c r="F23" s="1028">
        <v>1892</v>
      </c>
      <c r="G23" s="1029">
        <v>7566</v>
      </c>
      <c r="H23" s="822">
        <v>923</v>
      </c>
      <c r="I23" s="712">
        <v>6774</v>
      </c>
      <c r="J23" s="822">
        <v>1759</v>
      </c>
      <c r="K23" s="1028">
        <v>464</v>
      </c>
      <c r="L23" s="1030">
        <v>5301</v>
      </c>
      <c r="M23" s="1019"/>
      <c r="N23" s="1020"/>
      <c r="O23" s="1032"/>
      <c r="P23" s="1032"/>
      <c r="Q23" s="1032"/>
      <c r="R23" s="1032"/>
      <c r="S23" s="1032"/>
      <c r="T23" s="1032"/>
      <c r="U23" s="1032"/>
      <c r="V23" s="1032"/>
      <c r="W23" s="1032"/>
      <c r="X23" s="1032"/>
    </row>
    <row r="24" spans="1:24" s="1031" customFormat="1">
      <c r="A24" s="575" t="s">
        <v>53</v>
      </c>
      <c r="B24" s="1027">
        <v>24449</v>
      </c>
      <c r="C24" s="858">
        <v>5001</v>
      </c>
      <c r="D24" s="712">
        <v>5</v>
      </c>
      <c r="E24" s="712">
        <v>45</v>
      </c>
      <c r="F24" s="1028">
        <v>1824</v>
      </c>
      <c r="G24" s="1029">
        <v>6244</v>
      </c>
      <c r="H24" s="822">
        <v>962</v>
      </c>
      <c r="I24" s="712">
        <v>6297</v>
      </c>
      <c r="J24" s="822">
        <v>2277</v>
      </c>
      <c r="K24" s="1028">
        <v>340</v>
      </c>
      <c r="L24" s="1030">
        <v>1504</v>
      </c>
      <c r="M24" s="1019"/>
      <c r="N24" s="1020"/>
      <c r="O24" s="1032"/>
      <c r="P24" s="1032"/>
      <c r="Q24" s="1032"/>
      <c r="R24" s="1032"/>
      <c r="S24" s="1032"/>
      <c r="T24" s="1032"/>
      <c r="U24" s="1032"/>
      <c r="V24" s="1032"/>
      <c r="W24" s="1032"/>
      <c r="X24" s="1032"/>
    </row>
    <row r="25" spans="1:24" s="1031" customFormat="1">
      <c r="A25" s="575" t="s">
        <v>260</v>
      </c>
      <c r="B25" s="1027">
        <v>155744</v>
      </c>
      <c r="C25" s="858">
        <v>31232</v>
      </c>
      <c r="D25" s="712">
        <v>104</v>
      </c>
      <c r="E25" s="712">
        <v>415</v>
      </c>
      <c r="F25" s="1028">
        <v>11047</v>
      </c>
      <c r="G25" s="1029">
        <v>16672</v>
      </c>
      <c r="H25" s="822">
        <v>1838</v>
      </c>
      <c r="I25" s="712">
        <v>18226</v>
      </c>
      <c r="J25" s="822">
        <v>3620</v>
      </c>
      <c r="K25" s="1028">
        <v>966</v>
      </c>
      <c r="L25" s="1030">
        <v>72143</v>
      </c>
      <c r="M25" s="1019"/>
      <c r="N25" s="1020"/>
      <c r="O25" s="1032"/>
      <c r="P25" s="1032"/>
      <c r="Q25" s="1032"/>
      <c r="R25" s="1032"/>
      <c r="S25" s="1032"/>
      <c r="T25" s="1032"/>
      <c r="U25" s="1032"/>
      <c r="V25" s="1032"/>
      <c r="W25" s="1032"/>
      <c r="X25" s="1032"/>
    </row>
    <row r="26" spans="1:24" s="1031" customFormat="1" ht="24" customHeight="1">
      <c r="A26" s="469" t="s">
        <v>55</v>
      </c>
      <c r="B26" s="1022">
        <v>386730</v>
      </c>
      <c r="C26" s="857">
        <v>104200</v>
      </c>
      <c r="D26" s="854">
        <v>216</v>
      </c>
      <c r="E26" s="854">
        <v>783</v>
      </c>
      <c r="F26" s="1023">
        <v>33920</v>
      </c>
      <c r="G26" s="1024">
        <v>101072</v>
      </c>
      <c r="H26" s="1025">
        <v>11201</v>
      </c>
      <c r="I26" s="854">
        <v>76208</v>
      </c>
      <c r="J26" s="1025">
        <v>27088</v>
      </c>
      <c r="K26" s="1023">
        <v>5868</v>
      </c>
      <c r="L26" s="1026">
        <v>27173</v>
      </c>
      <c r="M26" s="1019"/>
      <c r="N26" s="1020"/>
      <c r="O26" s="1032"/>
      <c r="P26" s="1032"/>
      <c r="Q26" s="1032"/>
      <c r="R26" s="1032"/>
      <c r="S26" s="1032"/>
      <c r="T26" s="1032"/>
      <c r="U26" s="1032"/>
      <c r="V26" s="1032"/>
      <c r="W26" s="1032"/>
      <c r="X26" s="1032"/>
    </row>
    <row r="27" spans="1:24" s="1031" customFormat="1" ht="12" customHeight="1">
      <c r="A27" s="575" t="s">
        <v>56</v>
      </c>
      <c r="B27" s="1027">
        <v>16370</v>
      </c>
      <c r="C27" s="858">
        <v>3193</v>
      </c>
      <c r="D27" s="712">
        <v>6</v>
      </c>
      <c r="E27" s="712">
        <v>28</v>
      </c>
      <c r="F27" s="1028">
        <v>1147</v>
      </c>
      <c r="G27" s="1029">
        <v>4923</v>
      </c>
      <c r="H27" s="822">
        <v>644</v>
      </c>
      <c r="I27" s="712">
        <v>3401</v>
      </c>
      <c r="J27" s="822">
        <v>1681</v>
      </c>
      <c r="K27" s="1028">
        <v>285</v>
      </c>
      <c r="L27" s="1030">
        <v>1096</v>
      </c>
      <c r="M27" s="1019"/>
      <c r="N27" s="1020"/>
      <c r="O27" s="1032"/>
      <c r="P27" s="1032"/>
      <c r="Q27" s="1032"/>
      <c r="R27" s="1032"/>
      <c r="S27" s="1032"/>
      <c r="T27" s="1032"/>
      <c r="U27" s="1032"/>
      <c r="V27" s="1032"/>
      <c r="W27" s="1032"/>
      <c r="X27" s="1032"/>
    </row>
    <row r="28" spans="1:24" s="1031" customFormat="1" ht="12" customHeight="1">
      <c r="A28" s="575" t="s">
        <v>57</v>
      </c>
      <c r="B28" s="1027">
        <v>26969</v>
      </c>
      <c r="C28" s="858">
        <v>5034</v>
      </c>
      <c r="D28" s="712">
        <v>7</v>
      </c>
      <c r="E28" s="712">
        <v>23</v>
      </c>
      <c r="F28" s="1028">
        <v>2102</v>
      </c>
      <c r="G28" s="1029">
        <v>7537</v>
      </c>
      <c r="H28" s="822">
        <v>911</v>
      </c>
      <c r="I28" s="712">
        <v>5494</v>
      </c>
      <c r="J28" s="822">
        <v>3201</v>
      </c>
      <c r="K28" s="1028">
        <v>451</v>
      </c>
      <c r="L28" s="1030">
        <v>2239</v>
      </c>
      <c r="M28" s="1019"/>
      <c r="N28" s="1020"/>
      <c r="O28" s="1032"/>
      <c r="P28" s="1032"/>
      <c r="Q28" s="1032"/>
      <c r="R28" s="1032"/>
      <c r="S28" s="1032"/>
      <c r="T28" s="1032"/>
      <c r="U28" s="1032"/>
      <c r="V28" s="1032"/>
      <c r="W28" s="1032"/>
      <c r="X28" s="1032"/>
    </row>
    <row r="29" spans="1:24" s="1031" customFormat="1" ht="12" customHeight="1">
      <c r="A29" s="575" t="s">
        <v>300</v>
      </c>
      <c r="B29" s="1027">
        <v>32681</v>
      </c>
      <c r="C29" s="858">
        <v>6185</v>
      </c>
      <c r="D29" s="712">
        <v>7</v>
      </c>
      <c r="E29" s="712">
        <v>38</v>
      </c>
      <c r="F29" s="1028">
        <v>2503</v>
      </c>
      <c r="G29" s="1029">
        <v>8706</v>
      </c>
      <c r="H29" s="822">
        <v>1307</v>
      </c>
      <c r="I29" s="712">
        <v>7337</v>
      </c>
      <c r="J29" s="822">
        <v>4294</v>
      </c>
      <c r="K29" s="1028">
        <v>728</v>
      </c>
      <c r="L29" s="1030">
        <v>1621</v>
      </c>
      <c r="M29" s="1019"/>
      <c r="N29" s="1020"/>
      <c r="O29" s="1032"/>
      <c r="P29" s="1032"/>
      <c r="Q29" s="1032"/>
      <c r="R29" s="1032"/>
      <c r="S29" s="1032"/>
      <c r="T29" s="1032"/>
      <c r="U29" s="1032"/>
      <c r="V29" s="1032"/>
      <c r="W29" s="1032"/>
      <c r="X29" s="1032"/>
    </row>
    <row r="30" spans="1:24" s="1031" customFormat="1" ht="12" customHeight="1">
      <c r="A30" s="486" t="s">
        <v>59</v>
      </c>
      <c r="B30" s="1033">
        <v>1604</v>
      </c>
      <c r="C30" s="859">
        <v>512</v>
      </c>
      <c r="D30" s="860">
        <v>0</v>
      </c>
      <c r="E30" s="860">
        <v>5</v>
      </c>
      <c r="F30" s="1034">
        <v>108</v>
      </c>
      <c r="G30" s="1034">
        <v>430</v>
      </c>
      <c r="H30" s="815">
        <v>33</v>
      </c>
      <c r="I30" s="860">
        <v>237</v>
      </c>
      <c r="J30" s="815">
        <v>131</v>
      </c>
      <c r="K30" s="1034">
        <v>43</v>
      </c>
      <c r="L30" s="1035">
        <v>110</v>
      </c>
      <c r="M30" s="1019"/>
      <c r="N30" s="1020"/>
      <c r="O30" s="1032"/>
      <c r="P30" s="1032"/>
      <c r="Q30" s="1032"/>
      <c r="R30" s="1032"/>
      <c r="S30" s="1032"/>
      <c r="T30" s="1032"/>
      <c r="U30" s="1032"/>
      <c r="V30" s="1032"/>
      <c r="W30" s="1032"/>
      <c r="X30" s="1032"/>
    </row>
    <row r="31" spans="1:24" s="1031" customFormat="1" ht="24" customHeight="1">
      <c r="A31" s="486" t="s">
        <v>500</v>
      </c>
      <c r="B31" s="1027">
        <v>31077</v>
      </c>
      <c r="C31" s="858">
        <v>5673</v>
      </c>
      <c r="D31" s="712">
        <v>7</v>
      </c>
      <c r="E31" s="712">
        <v>33</v>
      </c>
      <c r="F31" s="1028">
        <v>2395</v>
      </c>
      <c r="G31" s="1029">
        <v>8276</v>
      </c>
      <c r="H31" s="822">
        <v>1274</v>
      </c>
      <c r="I31" s="712">
        <v>7100</v>
      </c>
      <c r="J31" s="822">
        <v>4163</v>
      </c>
      <c r="K31" s="1028">
        <v>685</v>
      </c>
      <c r="L31" s="1030">
        <v>1511</v>
      </c>
      <c r="M31" s="1019"/>
      <c r="N31" s="1020"/>
      <c r="O31" s="1032"/>
      <c r="P31" s="1032"/>
      <c r="Q31" s="1032"/>
      <c r="R31" s="1032"/>
      <c r="S31" s="1032"/>
      <c r="T31" s="1032"/>
      <c r="U31" s="1032"/>
      <c r="V31" s="1032"/>
      <c r="W31" s="1032"/>
      <c r="X31" s="1032"/>
    </row>
    <row r="32" spans="1:24" s="1031" customFormat="1" ht="12" customHeight="1">
      <c r="A32" s="575" t="s">
        <v>61</v>
      </c>
      <c r="B32" s="1027">
        <v>19818</v>
      </c>
      <c r="C32" s="858">
        <v>3425</v>
      </c>
      <c r="D32" s="712">
        <v>5</v>
      </c>
      <c r="E32" s="712">
        <v>21</v>
      </c>
      <c r="F32" s="1028">
        <v>1467</v>
      </c>
      <c r="G32" s="1029">
        <v>6121</v>
      </c>
      <c r="H32" s="822">
        <v>710</v>
      </c>
      <c r="I32" s="712">
        <v>4034</v>
      </c>
      <c r="J32" s="822">
        <v>2249</v>
      </c>
      <c r="K32" s="1028">
        <v>358</v>
      </c>
      <c r="L32" s="1030">
        <v>1454</v>
      </c>
      <c r="M32" s="1019"/>
      <c r="N32" s="1020"/>
      <c r="O32" s="1032"/>
      <c r="P32" s="1032"/>
      <c r="Q32" s="1032"/>
      <c r="R32" s="1032"/>
      <c r="S32" s="1032"/>
      <c r="T32" s="1032"/>
      <c r="U32" s="1032"/>
      <c r="V32" s="1032"/>
      <c r="W32" s="1032"/>
      <c r="X32" s="1032"/>
    </row>
    <row r="33" spans="1:24" s="1031" customFormat="1" ht="12" customHeight="1">
      <c r="A33" s="575" t="s">
        <v>62</v>
      </c>
      <c r="B33" s="1027">
        <v>30242</v>
      </c>
      <c r="C33" s="858">
        <v>8777</v>
      </c>
      <c r="D33" s="712">
        <v>24</v>
      </c>
      <c r="E33" s="712">
        <v>111</v>
      </c>
      <c r="F33" s="1028">
        <v>2647</v>
      </c>
      <c r="G33" s="1029">
        <v>7722</v>
      </c>
      <c r="H33" s="822">
        <v>806</v>
      </c>
      <c r="I33" s="712">
        <v>4343</v>
      </c>
      <c r="J33" s="822">
        <v>2200</v>
      </c>
      <c r="K33" s="1028">
        <v>520</v>
      </c>
      <c r="L33" s="1030">
        <v>3227</v>
      </c>
      <c r="M33" s="1019"/>
      <c r="N33" s="1020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</row>
    <row r="34" spans="1:24" s="1031" customFormat="1" ht="12" customHeight="1">
      <c r="A34" s="575" t="s">
        <v>63</v>
      </c>
      <c r="B34" s="1027">
        <v>56103</v>
      </c>
      <c r="C34" s="858">
        <v>17429</v>
      </c>
      <c r="D34" s="712">
        <v>26</v>
      </c>
      <c r="E34" s="712">
        <v>111</v>
      </c>
      <c r="F34" s="1028">
        <v>4562</v>
      </c>
      <c r="G34" s="1029">
        <v>16593</v>
      </c>
      <c r="H34" s="822">
        <v>1503</v>
      </c>
      <c r="I34" s="712">
        <v>8725</v>
      </c>
      <c r="J34" s="822">
        <v>3679</v>
      </c>
      <c r="K34" s="1028">
        <v>808</v>
      </c>
      <c r="L34" s="1030">
        <v>2804</v>
      </c>
      <c r="M34" s="1019"/>
      <c r="N34" s="1020"/>
      <c r="O34" s="1032"/>
      <c r="P34" s="1032"/>
      <c r="Q34" s="1032"/>
      <c r="R34" s="1032"/>
      <c r="S34" s="1032"/>
      <c r="T34" s="1032"/>
      <c r="U34" s="1032"/>
      <c r="V34" s="1032"/>
      <c r="W34" s="1032"/>
      <c r="X34" s="1032"/>
    </row>
    <row r="35" spans="1:24" s="1031" customFormat="1" ht="12" customHeight="1">
      <c r="A35" s="575" t="s">
        <v>64</v>
      </c>
      <c r="B35" s="1027">
        <v>26709</v>
      </c>
      <c r="C35" s="858">
        <v>7357</v>
      </c>
      <c r="D35" s="712">
        <v>13</v>
      </c>
      <c r="E35" s="712">
        <v>34</v>
      </c>
      <c r="F35" s="1028">
        <v>2048</v>
      </c>
      <c r="G35" s="1029">
        <v>8141</v>
      </c>
      <c r="H35" s="822">
        <v>961</v>
      </c>
      <c r="I35" s="712">
        <v>4590</v>
      </c>
      <c r="J35" s="822">
        <v>1443</v>
      </c>
      <c r="K35" s="1028">
        <v>362</v>
      </c>
      <c r="L35" s="1030">
        <v>1807</v>
      </c>
      <c r="M35" s="1019"/>
      <c r="N35" s="1020"/>
      <c r="O35" s="1032"/>
      <c r="P35" s="1032"/>
      <c r="Q35" s="1032"/>
      <c r="R35" s="1032"/>
      <c r="S35" s="1032"/>
      <c r="T35" s="1032"/>
      <c r="U35" s="1032"/>
      <c r="V35" s="1032"/>
      <c r="W35" s="1032"/>
      <c r="X35" s="1032"/>
    </row>
    <row r="36" spans="1:24" s="1031" customFormat="1" ht="12" customHeight="1">
      <c r="A36" s="575" t="s">
        <v>65</v>
      </c>
      <c r="B36" s="1027">
        <v>17870</v>
      </c>
      <c r="C36" s="858">
        <v>3655</v>
      </c>
      <c r="D36" s="712">
        <v>6</v>
      </c>
      <c r="E36" s="712">
        <v>14</v>
      </c>
      <c r="F36" s="1028">
        <v>1221</v>
      </c>
      <c r="G36" s="1029">
        <v>4966</v>
      </c>
      <c r="H36" s="822">
        <v>598</v>
      </c>
      <c r="I36" s="712">
        <v>4046</v>
      </c>
      <c r="J36" s="822">
        <v>2015</v>
      </c>
      <c r="K36" s="1028">
        <v>525</v>
      </c>
      <c r="L36" s="1030">
        <v>844</v>
      </c>
      <c r="M36" s="1019"/>
      <c r="N36" s="1020"/>
      <c r="O36" s="1032"/>
      <c r="P36" s="1032"/>
      <c r="Q36" s="1032"/>
      <c r="R36" s="1032"/>
      <c r="S36" s="1032"/>
      <c r="T36" s="1032"/>
      <c r="U36" s="1032"/>
      <c r="V36" s="1032"/>
      <c r="W36" s="1032"/>
      <c r="X36" s="1032"/>
    </row>
    <row r="37" spans="1:24" s="1031" customFormat="1" ht="12" customHeight="1">
      <c r="A37" s="575" t="s">
        <v>66</v>
      </c>
      <c r="B37" s="1027">
        <v>20260</v>
      </c>
      <c r="C37" s="858">
        <v>4329</v>
      </c>
      <c r="D37" s="712">
        <v>6</v>
      </c>
      <c r="E37" s="712">
        <v>25</v>
      </c>
      <c r="F37" s="1028">
        <v>1483</v>
      </c>
      <c r="G37" s="1029">
        <v>5768</v>
      </c>
      <c r="H37" s="822">
        <v>958</v>
      </c>
      <c r="I37" s="712">
        <v>3843</v>
      </c>
      <c r="J37" s="822">
        <v>1731</v>
      </c>
      <c r="K37" s="1028">
        <v>508</v>
      </c>
      <c r="L37" s="1030">
        <v>1640</v>
      </c>
      <c r="M37" s="1019"/>
      <c r="N37" s="1020"/>
      <c r="O37" s="1032"/>
      <c r="P37" s="1032"/>
      <c r="Q37" s="1032"/>
      <c r="R37" s="1032"/>
      <c r="S37" s="1032"/>
      <c r="T37" s="1032"/>
      <c r="U37" s="1032"/>
      <c r="V37" s="1032"/>
      <c r="W37" s="1032"/>
      <c r="X37" s="1032"/>
    </row>
    <row r="38" spans="1:24" s="1031" customFormat="1" ht="12" customHeight="1">
      <c r="A38" s="717" t="s">
        <v>262</v>
      </c>
      <c r="B38" s="1036">
        <v>139708</v>
      </c>
      <c r="C38" s="864">
        <v>44816</v>
      </c>
      <c r="D38" s="718">
        <v>116</v>
      </c>
      <c r="E38" s="718">
        <v>378</v>
      </c>
      <c r="F38" s="1037">
        <v>14740</v>
      </c>
      <c r="G38" s="1038">
        <v>30595</v>
      </c>
      <c r="H38" s="832">
        <v>2803</v>
      </c>
      <c r="I38" s="718">
        <v>30395</v>
      </c>
      <c r="J38" s="832">
        <v>4595</v>
      </c>
      <c r="K38" s="1037">
        <v>1323</v>
      </c>
      <c r="L38" s="1039">
        <v>10441</v>
      </c>
      <c r="M38" s="1019"/>
      <c r="N38" s="1020"/>
      <c r="O38" s="1032"/>
      <c r="P38" s="1032"/>
      <c r="Q38" s="1032"/>
      <c r="R38" s="1032"/>
      <c r="S38" s="1032"/>
      <c r="T38" s="1032"/>
      <c r="U38" s="1032"/>
      <c r="V38" s="1032"/>
      <c r="W38" s="1032"/>
      <c r="X38" s="1032"/>
    </row>
    <row r="39" spans="1:24" s="1031" customFormat="1" ht="14.25" customHeight="1">
      <c r="A39" s="501" t="s">
        <v>68</v>
      </c>
      <c r="B39" s="1040">
        <v>327427</v>
      </c>
      <c r="C39" s="869">
        <v>79227</v>
      </c>
      <c r="D39" s="866">
        <v>220</v>
      </c>
      <c r="E39" s="866">
        <v>501</v>
      </c>
      <c r="F39" s="1041">
        <v>28902</v>
      </c>
      <c r="G39" s="1042">
        <v>87193</v>
      </c>
      <c r="H39" s="1043">
        <v>9357</v>
      </c>
      <c r="I39" s="866">
        <v>63418</v>
      </c>
      <c r="J39" s="1043">
        <v>23625</v>
      </c>
      <c r="K39" s="1041">
        <v>5620</v>
      </c>
      <c r="L39" s="1044">
        <v>30085</v>
      </c>
      <c r="M39" s="1019"/>
      <c r="N39" s="1020"/>
      <c r="O39" s="1032"/>
      <c r="P39" s="1032"/>
      <c r="Q39" s="1032"/>
      <c r="R39" s="1032"/>
      <c r="S39" s="1032"/>
      <c r="T39" s="1032"/>
      <c r="U39" s="1032"/>
      <c r="V39" s="1032"/>
      <c r="W39" s="1032"/>
      <c r="X39" s="1032"/>
    </row>
    <row r="40" spans="1:24" s="1031" customFormat="1" ht="13.5" customHeight="1">
      <c r="A40" s="575" t="s">
        <v>69</v>
      </c>
      <c r="B40" s="1027">
        <v>11991</v>
      </c>
      <c r="C40" s="858">
        <v>3156</v>
      </c>
      <c r="D40" s="712">
        <v>6</v>
      </c>
      <c r="E40" s="712">
        <v>11</v>
      </c>
      <c r="F40" s="1028">
        <v>803</v>
      </c>
      <c r="G40" s="1029">
        <v>3298</v>
      </c>
      <c r="H40" s="822">
        <v>309</v>
      </c>
      <c r="I40" s="712">
        <v>2588</v>
      </c>
      <c r="J40" s="822">
        <v>855</v>
      </c>
      <c r="K40" s="1028">
        <v>331</v>
      </c>
      <c r="L40" s="1030">
        <v>651</v>
      </c>
      <c r="M40" s="1019"/>
      <c r="N40" s="1020"/>
      <c r="O40" s="1032"/>
      <c r="P40" s="1032"/>
      <c r="Q40" s="1032"/>
      <c r="R40" s="1032"/>
      <c r="S40" s="1032"/>
      <c r="T40" s="1032"/>
      <c r="U40" s="1032"/>
      <c r="V40" s="1032"/>
      <c r="W40" s="1032"/>
      <c r="X40" s="1032"/>
    </row>
    <row r="41" spans="1:24" s="1031" customFormat="1" ht="13.5" customHeight="1">
      <c r="A41" s="575" t="s">
        <v>70</v>
      </c>
      <c r="B41" s="1027">
        <v>9968</v>
      </c>
      <c r="C41" s="858">
        <v>2737</v>
      </c>
      <c r="D41" s="712">
        <v>7</v>
      </c>
      <c r="E41" s="712">
        <v>20</v>
      </c>
      <c r="F41" s="1028">
        <v>1051</v>
      </c>
      <c r="G41" s="1029">
        <v>2360</v>
      </c>
      <c r="H41" s="822">
        <v>211</v>
      </c>
      <c r="I41" s="712">
        <v>1720</v>
      </c>
      <c r="J41" s="822">
        <v>720</v>
      </c>
      <c r="K41" s="1028">
        <v>191</v>
      </c>
      <c r="L41" s="1030">
        <v>978</v>
      </c>
      <c r="M41" s="1019"/>
      <c r="N41" s="1020"/>
      <c r="O41" s="1032"/>
      <c r="P41" s="1032"/>
      <c r="Q41" s="1032"/>
      <c r="R41" s="1032"/>
      <c r="S41" s="1032"/>
      <c r="T41" s="1032"/>
      <c r="U41" s="1032"/>
      <c r="V41" s="1032"/>
      <c r="W41" s="1032"/>
      <c r="X41" s="1032"/>
    </row>
    <row r="42" spans="1:24" s="1031" customFormat="1" ht="13.5" customHeight="1">
      <c r="A42" s="575" t="s">
        <v>71</v>
      </c>
      <c r="B42" s="1027">
        <v>34268</v>
      </c>
      <c r="C42" s="858">
        <v>9318</v>
      </c>
      <c r="D42" s="712">
        <v>24</v>
      </c>
      <c r="E42" s="712">
        <v>58</v>
      </c>
      <c r="F42" s="1028">
        <v>3151</v>
      </c>
      <c r="G42" s="1029">
        <v>9343</v>
      </c>
      <c r="H42" s="822">
        <v>1001</v>
      </c>
      <c r="I42" s="712">
        <v>6402</v>
      </c>
      <c r="J42" s="822">
        <v>2455</v>
      </c>
      <c r="K42" s="1028">
        <v>274</v>
      </c>
      <c r="L42" s="1030">
        <v>2324</v>
      </c>
      <c r="M42" s="1019"/>
      <c r="N42" s="1020"/>
      <c r="O42" s="1032"/>
      <c r="P42" s="1032"/>
      <c r="Q42" s="1032"/>
      <c r="R42" s="1032"/>
      <c r="S42" s="1032"/>
      <c r="T42" s="1032"/>
      <c r="U42" s="1032"/>
      <c r="V42" s="1032"/>
      <c r="W42" s="1032"/>
      <c r="X42" s="1032"/>
    </row>
    <row r="43" spans="1:24" s="1031" customFormat="1" ht="13.5" customHeight="1">
      <c r="A43" s="575" t="s">
        <v>72</v>
      </c>
      <c r="B43" s="1027">
        <v>112970</v>
      </c>
      <c r="C43" s="858">
        <v>28510</v>
      </c>
      <c r="D43" s="712">
        <v>56</v>
      </c>
      <c r="E43" s="712">
        <v>174</v>
      </c>
      <c r="F43" s="1028">
        <v>9667</v>
      </c>
      <c r="G43" s="1029">
        <v>31102</v>
      </c>
      <c r="H43" s="822">
        <v>3060</v>
      </c>
      <c r="I43" s="712">
        <v>20054</v>
      </c>
      <c r="J43" s="822">
        <v>7852</v>
      </c>
      <c r="K43" s="1028">
        <v>1963</v>
      </c>
      <c r="L43" s="1030">
        <v>10762</v>
      </c>
      <c r="M43" s="1019"/>
      <c r="N43" s="1020"/>
      <c r="O43" s="1032"/>
      <c r="P43" s="1032"/>
      <c r="Q43" s="1032"/>
      <c r="R43" s="1032"/>
      <c r="S43" s="1032"/>
      <c r="T43" s="1032"/>
      <c r="U43" s="1032"/>
      <c r="V43" s="1032"/>
      <c r="W43" s="1032"/>
      <c r="X43" s="1032"/>
    </row>
    <row r="44" spans="1:24" s="1031" customFormat="1" ht="13.5" customHeight="1">
      <c r="A44" s="575" t="s">
        <v>73</v>
      </c>
      <c r="B44" s="1027">
        <v>17428</v>
      </c>
      <c r="C44" s="858">
        <v>3796</v>
      </c>
      <c r="D44" s="712">
        <v>3</v>
      </c>
      <c r="E44" s="712">
        <v>23</v>
      </c>
      <c r="F44" s="1028">
        <v>1490</v>
      </c>
      <c r="G44" s="1029">
        <v>5307</v>
      </c>
      <c r="H44" s="822">
        <v>679</v>
      </c>
      <c r="I44" s="712">
        <v>2788</v>
      </c>
      <c r="J44" s="822">
        <v>1175</v>
      </c>
      <c r="K44" s="1028">
        <v>331</v>
      </c>
      <c r="L44" s="1030">
        <v>1862</v>
      </c>
      <c r="M44" s="1019"/>
      <c r="N44" s="1020"/>
      <c r="O44" s="1032"/>
      <c r="P44" s="1032"/>
      <c r="Q44" s="1032"/>
      <c r="R44" s="1032"/>
      <c r="S44" s="1032"/>
      <c r="T44" s="1032"/>
      <c r="U44" s="1032"/>
      <c r="V44" s="1032"/>
      <c r="W44" s="1032"/>
      <c r="X44" s="1032"/>
    </row>
    <row r="45" spans="1:24" s="1031" customFormat="1" ht="13.5" customHeight="1">
      <c r="A45" s="575" t="s">
        <v>74</v>
      </c>
      <c r="B45" s="1027">
        <v>46415</v>
      </c>
      <c r="C45" s="858">
        <v>9023</v>
      </c>
      <c r="D45" s="712">
        <v>16</v>
      </c>
      <c r="E45" s="712">
        <v>59</v>
      </c>
      <c r="F45" s="1028">
        <v>4139</v>
      </c>
      <c r="G45" s="1029">
        <v>12114</v>
      </c>
      <c r="H45" s="822">
        <v>1302</v>
      </c>
      <c r="I45" s="712">
        <v>10032</v>
      </c>
      <c r="J45" s="822">
        <v>3918</v>
      </c>
      <c r="K45" s="1028">
        <v>906</v>
      </c>
      <c r="L45" s="1030">
        <v>4981</v>
      </c>
      <c r="M45" s="1019"/>
      <c r="N45" s="1020"/>
      <c r="O45" s="1032"/>
      <c r="P45" s="1032"/>
      <c r="Q45" s="1032"/>
      <c r="R45" s="1032"/>
      <c r="S45" s="1032"/>
      <c r="T45" s="1032"/>
      <c r="U45" s="1032"/>
      <c r="V45" s="1032"/>
      <c r="W45" s="1032"/>
      <c r="X45" s="1032"/>
    </row>
    <row r="46" spans="1:24" s="1031" customFormat="1" ht="13.5" customHeight="1">
      <c r="A46" s="575" t="s">
        <v>75</v>
      </c>
      <c r="B46" s="1027">
        <v>79800</v>
      </c>
      <c r="C46" s="858">
        <v>17468</v>
      </c>
      <c r="D46" s="712">
        <v>37</v>
      </c>
      <c r="E46" s="712">
        <v>109</v>
      </c>
      <c r="F46" s="1028">
        <v>7011</v>
      </c>
      <c r="G46" s="1029">
        <v>20337</v>
      </c>
      <c r="H46" s="822">
        <v>2489</v>
      </c>
      <c r="I46" s="712">
        <v>17501</v>
      </c>
      <c r="J46" s="822">
        <v>6051</v>
      </c>
      <c r="K46" s="1028">
        <v>1503</v>
      </c>
      <c r="L46" s="1030">
        <v>7440</v>
      </c>
      <c r="M46" s="1019"/>
      <c r="N46" s="1020"/>
      <c r="O46" s="1032"/>
      <c r="P46" s="1032"/>
      <c r="Q46" s="1032"/>
      <c r="R46" s="1032"/>
      <c r="S46" s="1032"/>
      <c r="T46" s="1032"/>
      <c r="U46" s="1032"/>
      <c r="V46" s="1032"/>
      <c r="W46" s="1032"/>
      <c r="X46" s="1032"/>
    </row>
    <row r="47" spans="1:24" s="1031" customFormat="1" ht="13.5" customHeight="1">
      <c r="A47" s="575" t="s">
        <v>201</v>
      </c>
      <c r="B47" s="1027">
        <v>14587</v>
      </c>
      <c r="C47" s="858">
        <v>5219</v>
      </c>
      <c r="D47" s="712">
        <v>71</v>
      </c>
      <c r="E47" s="712">
        <v>47</v>
      </c>
      <c r="F47" s="1028">
        <v>1590</v>
      </c>
      <c r="G47" s="1029">
        <v>3332</v>
      </c>
      <c r="H47" s="822">
        <v>306</v>
      </c>
      <c r="I47" s="712">
        <v>2333</v>
      </c>
      <c r="J47" s="822">
        <v>599</v>
      </c>
      <c r="K47" s="1028">
        <v>121</v>
      </c>
      <c r="L47" s="1030">
        <v>1087</v>
      </c>
      <c r="M47" s="1019"/>
      <c r="N47" s="1020"/>
      <c r="O47" s="1032"/>
      <c r="P47" s="1032"/>
      <c r="Q47" s="1032"/>
      <c r="R47" s="1032"/>
      <c r="S47" s="1032"/>
      <c r="T47" s="1032"/>
      <c r="U47" s="1032"/>
      <c r="V47" s="1032"/>
      <c r="W47" s="1032"/>
      <c r="X47" s="1032"/>
    </row>
    <row r="48" spans="1:24" s="1031" customFormat="1" ht="24.75" customHeight="1">
      <c r="A48" s="507" t="s">
        <v>77</v>
      </c>
      <c r="B48" s="1022">
        <v>138683</v>
      </c>
      <c r="C48" s="857">
        <v>26168</v>
      </c>
      <c r="D48" s="854">
        <v>50</v>
      </c>
      <c r="E48" s="854">
        <v>208</v>
      </c>
      <c r="F48" s="1023">
        <v>12489</v>
      </c>
      <c r="G48" s="1024">
        <v>28890</v>
      </c>
      <c r="H48" s="1025">
        <v>3760</v>
      </c>
      <c r="I48" s="854">
        <v>31724</v>
      </c>
      <c r="J48" s="1025">
        <v>9988</v>
      </c>
      <c r="K48" s="1023">
        <v>2952</v>
      </c>
      <c r="L48" s="1026">
        <v>22712</v>
      </c>
      <c r="M48" s="1019"/>
      <c r="N48" s="1020"/>
      <c r="O48" s="1020"/>
      <c r="P48" s="1020"/>
      <c r="Q48" s="1020"/>
      <c r="R48" s="1020"/>
      <c r="S48" s="1020"/>
      <c r="T48" s="1020"/>
      <c r="U48" s="1020"/>
      <c r="V48" s="1020"/>
      <c r="W48" s="1020"/>
      <c r="X48" s="1020"/>
    </row>
    <row r="49" spans="1:24" s="1031" customFormat="1" ht="13.5" customHeight="1">
      <c r="A49" s="575" t="s">
        <v>78</v>
      </c>
      <c r="B49" s="1027">
        <v>35735</v>
      </c>
      <c r="C49" s="858">
        <v>5922</v>
      </c>
      <c r="D49" s="712">
        <v>4</v>
      </c>
      <c r="E49" s="712">
        <v>36</v>
      </c>
      <c r="F49" s="1028">
        <v>2499</v>
      </c>
      <c r="G49" s="1029">
        <v>7316</v>
      </c>
      <c r="H49" s="822">
        <v>954</v>
      </c>
      <c r="I49" s="712">
        <v>9466</v>
      </c>
      <c r="J49" s="822">
        <v>2013</v>
      </c>
      <c r="K49" s="1028">
        <v>378</v>
      </c>
      <c r="L49" s="1030">
        <v>7187</v>
      </c>
      <c r="M49" s="1019"/>
      <c r="N49" s="1020"/>
      <c r="O49" s="1032"/>
      <c r="P49" s="1032"/>
      <c r="Q49" s="1032"/>
      <c r="R49" s="1032"/>
      <c r="S49" s="1032"/>
      <c r="T49" s="1032"/>
      <c r="U49" s="1032"/>
      <c r="V49" s="1032"/>
      <c r="W49" s="1032"/>
      <c r="X49" s="1032"/>
    </row>
    <row r="50" spans="1:24" s="1031" customFormat="1" ht="13.5" customHeight="1">
      <c r="A50" s="575" t="s">
        <v>79</v>
      </c>
      <c r="B50" s="1027">
        <v>3950</v>
      </c>
      <c r="C50" s="858">
        <v>852</v>
      </c>
      <c r="D50" s="712">
        <v>2</v>
      </c>
      <c r="E50" s="712">
        <v>5</v>
      </c>
      <c r="F50" s="1028">
        <v>522</v>
      </c>
      <c r="G50" s="1029">
        <v>552</v>
      </c>
      <c r="H50" s="822">
        <v>98</v>
      </c>
      <c r="I50" s="712">
        <v>1124</v>
      </c>
      <c r="J50" s="822">
        <v>250</v>
      </c>
      <c r="K50" s="1028">
        <v>104</v>
      </c>
      <c r="L50" s="1030">
        <v>448</v>
      </c>
      <c r="M50" s="1019"/>
      <c r="N50" s="1020"/>
      <c r="O50" s="1032"/>
      <c r="P50" s="1032"/>
      <c r="Q50" s="1032"/>
      <c r="R50" s="1032"/>
      <c r="S50" s="1032"/>
      <c r="T50" s="1032"/>
      <c r="U50" s="1032"/>
      <c r="V50" s="1032"/>
      <c r="W50" s="1032"/>
      <c r="X50" s="1032"/>
    </row>
    <row r="51" spans="1:24" s="1031" customFormat="1" ht="13.5" customHeight="1">
      <c r="A51" s="575" t="s">
        <v>80</v>
      </c>
      <c r="B51" s="1027">
        <v>8479</v>
      </c>
      <c r="C51" s="858">
        <v>1688</v>
      </c>
      <c r="D51" s="712">
        <v>3</v>
      </c>
      <c r="E51" s="712">
        <v>13</v>
      </c>
      <c r="F51" s="1028">
        <v>887</v>
      </c>
      <c r="G51" s="1029">
        <v>2030</v>
      </c>
      <c r="H51" s="822">
        <v>252</v>
      </c>
      <c r="I51" s="712">
        <v>1622</v>
      </c>
      <c r="J51" s="822">
        <v>562</v>
      </c>
      <c r="K51" s="1028">
        <v>176</v>
      </c>
      <c r="L51" s="1030">
        <v>1262</v>
      </c>
      <c r="M51" s="1019"/>
      <c r="N51" s="1020"/>
      <c r="O51" s="1032"/>
      <c r="P51" s="1032"/>
      <c r="Q51" s="1032"/>
      <c r="R51" s="1032"/>
      <c r="S51" s="1032"/>
      <c r="T51" s="1032"/>
      <c r="U51" s="1032"/>
      <c r="V51" s="1032"/>
      <c r="W51" s="1032"/>
      <c r="X51" s="1032"/>
    </row>
    <row r="52" spans="1:24" s="1031" customFormat="1" ht="13.5" customHeight="1">
      <c r="A52" s="575" t="s">
        <v>81</v>
      </c>
      <c r="B52" s="1027">
        <v>9228</v>
      </c>
      <c r="C52" s="858">
        <v>2175</v>
      </c>
      <c r="D52" s="712">
        <v>11</v>
      </c>
      <c r="E52" s="712">
        <v>24</v>
      </c>
      <c r="F52" s="1028">
        <v>1365</v>
      </c>
      <c r="G52" s="1029">
        <v>2454</v>
      </c>
      <c r="H52" s="822">
        <v>203</v>
      </c>
      <c r="I52" s="712">
        <v>1637</v>
      </c>
      <c r="J52" s="822">
        <v>488</v>
      </c>
      <c r="K52" s="1028">
        <v>140</v>
      </c>
      <c r="L52" s="1030">
        <v>766</v>
      </c>
      <c r="M52" s="1019"/>
      <c r="N52" s="1020"/>
      <c r="O52" s="1032"/>
      <c r="P52" s="1032"/>
      <c r="Q52" s="1032"/>
      <c r="R52" s="1032"/>
      <c r="S52" s="1032"/>
      <c r="T52" s="1032"/>
      <c r="U52" s="1032"/>
      <c r="V52" s="1032"/>
      <c r="W52" s="1032"/>
      <c r="X52" s="1032"/>
    </row>
    <row r="53" spans="1:24" s="1031" customFormat="1" ht="13.5" customHeight="1">
      <c r="A53" s="575" t="s">
        <v>82</v>
      </c>
      <c r="B53" s="1027">
        <v>8911</v>
      </c>
      <c r="C53" s="858">
        <v>2219</v>
      </c>
      <c r="D53" s="712">
        <v>2</v>
      </c>
      <c r="E53" s="712">
        <v>27</v>
      </c>
      <c r="F53" s="1028">
        <v>862</v>
      </c>
      <c r="G53" s="1029">
        <v>1650</v>
      </c>
      <c r="H53" s="822">
        <v>222</v>
      </c>
      <c r="I53" s="712">
        <v>1716</v>
      </c>
      <c r="J53" s="822">
        <v>440</v>
      </c>
      <c r="K53" s="1028">
        <v>132</v>
      </c>
      <c r="L53" s="1030">
        <v>1670</v>
      </c>
      <c r="M53" s="1019"/>
      <c r="N53" s="1020"/>
      <c r="O53" s="1032"/>
      <c r="P53" s="1032"/>
      <c r="Q53" s="1032"/>
      <c r="R53" s="1032"/>
      <c r="S53" s="1032"/>
      <c r="T53" s="1032"/>
      <c r="U53" s="1032"/>
      <c r="V53" s="1032"/>
      <c r="W53" s="1032"/>
      <c r="X53" s="1032"/>
    </row>
    <row r="54" spans="1:24" s="1031" customFormat="1" ht="13.5" customHeight="1">
      <c r="A54" s="575" t="s">
        <v>83</v>
      </c>
      <c r="B54" s="1027">
        <v>14689</v>
      </c>
      <c r="C54" s="858">
        <v>2182</v>
      </c>
      <c r="D54" s="712">
        <v>8</v>
      </c>
      <c r="E54" s="712">
        <v>16</v>
      </c>
      <c r="F54" s="1028">
        <v>1154</v>
      </c>
      <c r="G54" s="1029">
        <v>2275</v>
      </c>
      <c r="H54" s="822">
        <v>430</v>
      </c>
      <c r="I54" s="712">
        <v>5102</v>
      </c>
      <c r="J54" s="822">
        <v>1479</v>
      </c>
      <c r="K54" s="1028">
        <v>284</v>
      </c>
      <c r="L54" s="1030">
        <v>1783</v>
      </c>
      <c r="M54" s="1019"/>
      <c r="N54" s="1020"/>
      <c r="O54" s="1032"/>
      <c r="P54" s="1032"/>
      <c r="Q54" s="1032"/>
      <c r="R54" s="1032"/>
      <c r="S54" s="1032"/>
      <c r="T54" s="1032"/>
      <c r="U54" s="1032"/>
      <c r="V54" s="1032"/>
      <c r="W54" s="1032"/>
      <c r="X54" s="1032"/>
    </row>
    <row r="55" spans="1:24" s="1031" customFormat="1" ht="13.5" customHeight="1">
      <c r="A55" s="575" t="s">
        <v>84</v>
      </c>
      <c r="B55" s="1027">
        <v>57691</v>
      </c>
      <c r="C55" s="858">
        <v>11130</v>
      </c>
      <c r="D55" s="712">
        <v>20</v>
      </c>
      <c r="E55" s="712">
        <v>87</v>
      </c>
      <c r="F55" s="1028">
        <v>5200</v>
      </c>
      <c r="G55" s="1029">
        <v>12613</v>
      </c>
      <c r="H55" s="822">
        <v>1601</v>
      </c>
      <c r="I55" s="712">
        <v>11057</v>
      </c>
      <c r="J55" s="822">
        <v>4756</v>
      </c>
      <c r="K55" s="1028">
        <v>1738</v>
      </c>
      <c r="L55" s="1030">
        <v>9596</v>
      </c>
      <c r="M55" s="1019"/>
      <c r="N55" s="1020"/>
      <c r="O55" s="1032"/>
      <c r="P55" s="1032"/>
      <c r="Q55" s="1032"/>
      <c r="R55" s="1032"/>
      <c r="S55" s="1032"/>
      <c r="T55" s="1032"/>
      <c r="U55" s="1032"/>
      <c r="V55" s="1032"/>
      <c r="W55" s="1032"/>
      <c r="X55" s="1032"/>
    </row>
    <row r="56" spans="1:24" s="1031" customFormat="1" ht="14.25" customHeight="1">
      <c r="A56" s="469" t="s">
        <v>85</v>
      </c>
      <c r="B56" s="1022">
        <v>595909</v>
      </c>
      <c r="C56" s="857">
        <v>119286</v>
      </c>
      <c r="D56" s="854">
        <v>215</v>
      </c>
      <c r="E56" s="854">
        <v>869</v>
      </c>
      <c r="F56" s="1023">
        <v>52138</v>
      </c>
      <c r="G56" s="1024">
        <v>163925</v>
      </c>
      <c r="H56" s="1025">
        <v>19363</v>
      </c>
      <c r="I56" s="854">
        <v>116928</v>
      </c>
      <c r="J56" s="1025">
        <v>57965</v>
      </c>
      <c r="K56" s="1023">
        <v>11262</v>
      </c>
      <c r="L56" s="1026">
        <v>55042</v>
      </c>
      <c r="M56" s="1019"/>
      <c r="N56" s="1020"/>
      <c r="O56" s="1020"/>
      <c r="P56" s="1020"/>
      <c r="Q56" s="1020"/>
      <c r="R56" s="1020"/>
      <c r="S56" s="1020"/>
      <c r="T56" s="1020"/>
      <c r="U56" s="1020"/>
      <c r="V56" s="1020"/>
      <c r="W56" s="1020"/>
      <c r="X56" s="1020"/>
    </row>
    <row r="57" spans="1:24" s="1031" customFormat="1" ht="12" customHeight="1">
      <c r="A57" s="575" t="s">
        <v>86</v>
      </c>
      <c r="B57" s="1027">
        <v>107901</v>
      </c>
      <c r="C57" s="858">
        <v>20457</v>
      </c>
      <c r="D57" s="712">
        <v>55</v>
      </c>
      <c r="E57" s="712">
        <v>205</v>
      </c>
      <c r="F57" s="1028">
        <v>9696</v>
      </c>
      <c r="G57" s="1029">
        <v>29179</v>
      </c>
      <c r="H57" s="822">
        <v>4208</v>
      </c>
      <c r="I57" s="712">
        <v>21028</v>
      </c>
      <c r="J57" s="822">
        <v>11572</v>
      </c>
      <c r="K57" s="1028">
        <v>1666</v>
      </c>
      <c r="L57" s="1030">
        <v>10095</v>
      </c>
      <c r="M57" s="1019"/>
      <c r="N57" s="1020"/>
      <c r="O57" s="1032"/>
      <c r="P57" s="1032"/>
      <c r="Q57" s="1032"/>
      <c r="R57" s="1032"/>
      <c r="S57" s="1032"/>
      <c r="T57" s="1032"/>
      <c r="U57" s="1032"/>
      <c r="V57" s="1032"/>
      <c r="W57" s="1032"/>
      <c r="X57" s="1032"/>
    </row>
    <row r="58" spans="1:24" s="1031" customFormat="1" ht="12" customHeight="1">
      <c r="A58" s="575" t="s">
        <v>264</v>
      </c>
      <c r="B58" s="1027">
        <v>14992</v>
      </c>
      <c r="C58" s="858">
        <v>3455</v>
      </c>
      <c r="D58" s="712">
        <v>3</v>
      </c>
      <c r="E58" s="712">
        <v>25</v>
      </c>
      <c r="F58" s="1028">
        <v>1390</v>
      </c>
      <c r="G58" s="1029">
        <v>4264</v>
      </c>
      <c r="H58" s="822">
        <v>390</v>
      </c>
      <c r="I58" s="712">
        <v>2474</v>
      </c>
      <c r="J58" s="822">
        <v>1043</v>
      </c>
      <c r="K58" s="1028">
        <v>225</v>
      </c>
      <c r="L58" s="1030">
        <v>1751</v>
      </c>
      <c r="M58" s="1019"/>
      <c r="N58" s="1020"/>
      <c r="O58" s="1032"/>
      <c r="P58" s="1032"/>
      <c r="Q58" s="1032"/>
      <c r="R58" s="1032"/>
      <c r="S58" s="1032"/>
      <c r="T58" s="1032"/>
      <c r="U58" s="1032"/>
      <c r="V58" s="1032"/>
      <c r="W58" s="1032"/>
      <c r="X58" s="1032"/>
    </row>
    <row r="59" spans="1:24" s="1031" customFormat="1" ht="12" customHeight="1">
      <c r="A59" s="575" t="s">
        <v>88</v>
      </c>
      <c r="B59" s="1027">
        <v>16237</v>
      </c>
      <c r="C59" s="858">
        <v>3239</v>
      </c>
      <c r="D59" s="712">
        <v>3</v>
      </c>
      <c r="E59" s="712">
        <v>17</v>
      </c>
      <c r="F59" s="1028">
        <v>1461</v>
      </c>
      <c r="G59" s="1029">
        <v>3896</v>
      </c>
      <c r="H59" s="822">
        <v>351</v>
      </c>
      <c r="I59" s="712">
        <v>3681</v>
      </c>
      <c r="J59" s="822">
        <v>806</v>
      </c>
      <c r="K59" s="1028">
        <v>144</v>
      </c>
      <c r="L59" s="1030">
        <v>2659</v>
      </c>
      <c r="M59" s="1019"/>
      <c r="N59" s="1020"/>
      <c r="O59" s="1032"/>
      <c r="P59" s="1032"/>
      <c r="Q59" s="1032"/>
      <c r="R59" s="1032"/>
      <c r="S59" s="1032"/>
      <c r="T59" s="1032"/>
      <c r="U59" s="1032"/>
      <c r="V59" s="1032"/>
      <c r="W59" s="1032"/>
      <c r="X59" s="1032"/>
    </row>
    <row r="60" spans="1:24" s="1031" customFormat="1" ht="12" customHeight="1">
      <c r="A60" s="575" t="s">
        <v>89</v>
      </c>
      <c r="B60" s="1027">
        <v>68403</v>
      </c>
      <c r="C60" s="858">
        <v>16551</v>
      </c>
      <c r="D60" s="712">
        <v>32</v>
      </c>
      <c r="E60" s="712">
        <v>110</v>
      </c>
      <c r="F60" s="1028">
        <v>7748</v>
      </c>
      <c r="G60" s="1029">
        <v>17407</v>
      </c>
      <c r="H60" s="822">
        <v>1849</v>
      </c>
      <c r="I60" s="712">
        <v>12292</v>
      </c>
      <c r="J60" s="822">
        <v>5209</v>
      </c>
      <c r="K60" s="1028">
        <v>1342</v>
      </c>
      <c r="L60" s="1030">
        <v>6005</v>
      </c>
      <c r="M60" s="1019"/>
      <c r="N60" s="1020"/>
      <c r="O60" s="1032"/>
      <c r="P60" s="1032"/>
      <c r="Q60" s="1032"/>
      <c r="R60" s="1032"/>
      <c r="S60" s="1032"/>
      <c r="T60" s="1032"/>
      <c r="U60" s="1032"/>
      <c r="V60" s="1032"/>
      <c r="W60" s="1032"/>
      <c r="X60" s="1032"/>
    </row>
    <row r="61" spans="1:24" s="1031" customFormat="1" ht="12" customHeight="1">
      <c r="A61" s="575" t="s">
        <v>90</v>
      </c>
      <c r="B61" s="1027">
        <v>32531</v>
      </c>
      <c r="C61" s="858">
        <v>5307</v>
      </c>
      <c r="D61" s="712">
        <v>8</v>
      </c>
      <c r="E61" s="712">
        <v>36</v>
      </c>
      <c r="F61" s="1028">
        <v>2705</v>
      </c>
      <c r="G61" s="1029">
        <v>8049</v>
      </c>
      <c r="H61" s="822">
        <v>995</v>
      </c>
      <c r="I61" s="712">
        <v>8217</v>
      </c>
      <c r="J61" s="822">
        <v>5335</v>
      </c>
      <c r="K61" s="1028">
        <v>597</v>
      </c>
      <c r="L61" s="1030">
        <v>1326</v>
      </c>
      <c r="M61" s="1019"/>
      <c r="N61" s="1020"/>
      <c r="O61" s="1032"/>
      <c r="P61" s="1032"/>
      <c r="Q61" s="1032"/>
      <c r="R61" s="1032"/>
      <c r="S61" s="1032"/>
      <c r="T61" s="1032"/>
      <c r="U61" s="1032"/>
      <c r="V61" s="1032"/>
      <c r="W61" s="1032"/>
      <c r="X61" s="1032"/>
    </row>
    <row r="62" spans="1:24" s="1031" customFormat="1" ht="12" customHeight="1">
      <c r="A62" s="575" t="s">
        <v>91</v>
      </c>
      <c r="B62" s="1027">
        <v>27987</v>
      </c>
      <c r="C62" s="858">
        <v>5806</v>
      </c>
      <c r="D62" s="712">
        <v>9</v>
      </c>
      <c r="E62" s="712">
        <v>27</v>
      </c>
      <c r="F62" s="1028">
        <v>2557</v>
      </c>
      <c r="G62" s="1029">
        <v>8229</v>
      </c>
      <c r="H62" s="822">
        <v>630</v>
      </c>
      <c r="I62" s="712">
        <v>5276</v>
      </c>
      <c r="J62" s="822">
        <v>2769</v>
      </c>
      <c r="K62" s="1028">
        <v>588</v>
      </c>
      <c r="L62" s="1030">
        <v>2132</v>
      </c>
      <c r="M62" s="1019"/>
      <c r="N62" s="1020"/>
      <c r="O62" s="1032"/>
      <c r="P62" s="1032"/>
      <c r="Q62" s="1032"/>
      <c r="R62" s="1032"/>
      <c r="S62" s="1032"/>
      <c r="T62" s="1032"/>
      <c r="U62" s="1032"/>
      <c r="V62" s="1032"/>
      <c r="W62" s="1032"/>
      <c r="X62" s="1032"/>
    </row>
    <row r="63" spans="1:24" s="1031" customFormat="1" ht="12" customHeight="1">
      <c r="A63" s="575" t="s">
        <v>92</v>
      </c>
      <c r="B63" s="1027">
        <v>58783</v>
      </c>
      <c r="C63" s="858">
        <v>9252</v>
      </c>
      <c r="D63" s="712">
        <v>21</v>
      </c>
      <c r="E63" s="712">
        <v>88</v>
      </c>
      <c r="F63" s="1028">
        <v>4181</v>
      </c>
      <c r="G63" s="1029">
        <v>16659</v>
      </c>
      <c r="H63" s="822">
        <v>2168</v>
      </c>
      <c r="I63" s="712">
        <v>12008</v>
      </c>
      <c r="J63" s="822">
        <v>8654</v>
      </c>
      <c r="K63" s="1028">
        <v>1513</v>
      </c>
      <c r="L63" s="1030">
        <v>4348</v>
      </c>
      <c r="M63" s="1019"/>
      <c r="N63" s="1020"/>
      <c r="O63" s="1032"/>
      <c r="P63" s="1032"/>
      <c r="Q63" s="1032"/>
      <c r="R63" s="1032"/>
      <c r="S63" s="1032"/>
      <c r="T63" s="1032"/>
      <c r="U63" s="1032"/>
      <c r="V63" s="1032"/>
      <c r="W63" s="1032"/>
      <c r="X63" s="1032"/>
    </row>
    <row r="64" spans="1:24" s="1031" customFormat="1" ht="12" customHeight="1">
      <c r="A64" s="575" t="s">
        <v>93</v>
      </c>
      <c r="B64" s="1027">
        <v>36677</v>
      </c>
      <c r="C64" s="858">
        <v>6660</v>
      </c>
      <c r="D64" s="712">
        <v>3</v>
      </c>
      <c r="E64" s="712">
        <v>20</v>
      </c>
      <c r="F64" s="1028">
        <v>2328</v>
      </c>
      <c r="G64" s="1029">
        <v>9691</v>
      </c>
      <c r="H64" s="822">
        <v>1293</v>
      </c>
      <c r="I64" s="712">
        <v>8357</v>
      </c>
      <c r="J64" s="822">
        <v>5843</v>
      </c>
      <c r="K64" s="1028">
        <v>1127</v>
      </c>
      <c r="L64" s="1030">
        <v>1378</v>
      </c>
      <c r="M64" s="1019"/>
      <c r="N64" s="1020"/>
      <c r="O64" s="1032"/>
      <c r="P64" s="1032"/>
      <c r="Q64" s="1032"/>
      <c r="R64" s="1032"/>
      <c r="S64" s="1032"/>
      <c r="T64" s="1032"/>
      <c r="U64" s="1032"/>
      <c r="V64" s="1032"/>
      <c r="W64" s="1032"/>
      <c r="X64" s="1032"/>
    </row>
    <row r="65" spans="1:24" s="1031" customFormat="1" ht="12" customHeight="1">
      <c r="A65" s="575" t="s">
        <v>94</v>
      </c>
      <c r="B65" s="1027">
        <v>52930</v>
      </c>
      <c r="C65" s="858">
        <v>11696</v>
      </c>
      <c r="D65" s="712">
        <v>18</v>
      </c>
      <c r="E65" s="712">
        <v>75</v>
      </c>
      <c r="F65" s="1028">
        <v>4188</v>
      </c>
      <c r="G65" s="1029">
        <v>14973</v>
      </c>
      <c r="H65" s="822">
        <v>1835</v>
      </c>
      <c r="I65" s="712">
        <v>11062</v>
      </c>
      <c r="J65" s="822">
        <v>3822</v>
      </c>
      <c r="K65" s="1028">
        <v>1060</v>
      </c>
      <c r="L65" s="1030">
        <v>4294</v>
      </c>
      <c r="M65" s="1019"/>
      <c r="N65" s="1020"/>
      <c r="O65" s="1032"/>
      <c r="P65" s="1032"/>
      <c r="Q65" s="1032"/>
      <c r="R65" s="1032"/>
      <c r="S65" s="1032"/>
      <c r="T65" s="1032"/>
      <c r="U65" s="1032"/>
      <c r="V65" s="1032"/>
      <c r="W65" s="1032"/>
      <c r="X65" s="1032"/>
    </row>
    <row r="66" spans="1:24" s="1031" customFormat="1" ht="12" customHeight="1">
      <c r="A66" s="575" t="s">
        <v>95</v>
      </c>
      <c r="B66" s="1027">
        <v>40313</v>
      </c>
      <c r="C66" s="858">
        <v>7842</v>
      </c>
      <c r="D66" s="712">
        <v>13</v>
      </c>
      <c r="E66" s="712">
        <v>53</v>
      </c>
      <c r="F66" s="1028">
        <v>3621</v>
      </c>
      <c r="G66" s="1029">
        <v>12582</v>
      </c>
      <c r="H66" s="822">
        <v>1359</v>
      </c>
      <c r="I66" s="712">
        <v>5993</v>
      </c>
      <c r="J66" s="822">
        <v>3012</v>
      </c>
      <c r="K66" s="1028">
        <v>598</v>
      </c>
      <c r="L66" s="1030">
        <v>5306</v>
      </c>
      <c r="M66" s="1019"/>
      <c r="N66" s="1020"/>
      <c r="O66" s="1032"/>
      <c r="P66" s="1032"/>
      <c r="Q66" s="1032"/>
      <c r="R66" s="1032"/>
      <c r="S66" s="1032"/>
      <c r="T66" s="1032"/>
      <c r="U66" s="1032"/>
      <c r="V66" s="1032"/>
      <c r="W66" s="1032"/>
      <c r="X66" s="1032"/>
    </row>
    <row r="67" spans="1:24" s="1031" customFormat="1" ht="12" customHeight="1">
      <c r="A67" s="575" t="s">
        <v>96</v>
      </c>
      <c r="B67" s="1027">
        <v>20487</v>
      </c>
      <c r="C67" s="858">
        <v>4254</v>
      </c>
      <c r="D67" s="712">
        <v>4</v>
      </c>
      <c r="E67" s="712">
        <v>33</v>
      </c>
      <c r="F67" s="1028">
        <v>1650</v>
      </c>
      <c r="G67" s="1029">
        <v>6230</v>
      </c>
      <c r="H67" s="822">
        <v>601</v>
      </c>
      <c r="I67" s="712">
        <v>3816</v>
      </c>
      <c r="J67" s="822">
        <v>1321</v>
      </c>
      <c r="K67" s="1028">
        <v>341</v>
      </c>
      <c r="L67" s="1030">
        <v>2274</v>
      </c>
      <c r="M67" s="1019"/>
      <c r="N67" s="1020"/>
      <c r="O67" s="1032"/>
      <c r="P67" s="1032"/>
      <c r="Q67" s="1032"/>
      <c r="R67" s="1032"/>
      <c r="S67" s="1032"/>
      <c r="T67" s="1032"/>
      <c r="U67" s="1032"/>
      <c r="V67" s="1032"/>
      <c r="W67" s="1032"/>
      <c r="X67" s="1032"/>
    </row>
    <row r="68" spans="1:24" s="1031" customFormat="1" ht="12" customHeight="1">
      <c r="A68" s="575" t="s">
        <v>97</v>
      </c>
      <c r="B68" s="1027">
        <v>52480</v>
      </c>
      <c r="C68" s="858">
        <v>11042</v>
      </c>
      <c r="D68" s="712">
        <v>25</v>
      </c>
      <c r="E68" s="712">
        <v>74</v>
      </c>
      <c r="F68" s="1028">
        <v>4854</v>
      </c>
      <c r="G68" s="1029">
        <v>14254</v>
      </c>
      <c r="H68" s="822">
        <v>1480</v>
      </c>
      <c r="I68" s="712">
        <v>9479</v>
      </c>
      <c r="J68" s="822">
        <v>3118</v>
      </c>
      <c r="K68" s="1028">
        <v>843</v>
      </c>
      <c r="L68" s="1030">
        <v>7410</v>
      </c>
      <c r="M68" s="1019"/>
      <c r="N68" s="1020"/>
      <c r="O68" s="1032"/>
      <c r="P68" s="1032"/>
      <c r="Q68" s="1032"/>
      <c r="R68" s="1032"/>
      <c r="S68" s="1032"/>
      <c r="T68" s="1032"/>
      <c r="U68" s="1032"/>
      <c r="V68" s="1032"/>
      <c r="W68" s="1032"/>
      <c r="X68" s="1032"/>
    </row>
    <row r="69" spans="1:24" s="1031" customFormat="1" ht="12" customHeight="1">
      <c r="A69" s="575" t="s">
        <v>98</v>
      </c>
      <c r="B69" s="1027">
        <v>45511</v>
      </c>
      <c r="C69" s="858">
        <v>9653</v>
      </c>
      <c r="D69" s="712">
        <v>15</v>
      </c>
      <c r="E69" s="712">
        <v>74</v>
      </c>
      <c r="F69" s="1028">
        <v>3721</v>
      </c>
      <c r="G69" s="1029">
        <v>12388</v>
      </c>
      <c r="H69" s="822">
        <v>1483</v>
      </c>
      <c r="I69" s="712">
        <v>9132</v>
      </c>
      <c r="J69" s="822">
        <v>4272</v>
      </c>
      <c r="K69" s="1028">
        <v>761</v>
      </c>
      <c r="L69" s="1030">
        <v>4101</v>
      </c>
      <c r="M69" s="1019"/>
      <c r="N69" s="1020"/>
      <c r="O69" s="1032"/>
      <c r="P69" s="1032"/>
      <c r="Q69" s="1032"/>
      <c r="R69" s="1032"/>
      <c r="S69" s="1032"/>
      <c r="T69" s="1032"/>
      <c r="U69" s="1032"/>
      <c r="V69" s="1032"/>
      <c r="W69" s="1032"/>
      <c r="X69" s="1032"/>
    </row>
    <row r="70" spans="1:24" s="1031" customFormat="1" ht="12" customHeight="1">
      <c r="A70" s="717" t="s">
        <v>99</v>
      </c>
      <c r="B70" s="1036">
        <v>20677</v>
      </c>
      <c r="C70" s="864">
        <v>4072</v>
      </c>
      <c r="D70" s="718">
        <v>6</v>
      </c>
      <c r="E70" s="718">
        <v>32</v>
      </c>
      <c r="F70" s="1037">
        <v>2038</v>
      </c>
      <c r="G70" s="1038">
        <v>6124</v>
      </c>
      <c r="H70" s="832">
        <v>721</v>
      </c>
      <c r="I70" s="718">
        <v>4113</v>
      </c>
      <c r="J70" s="832">
        <v>1189</v>
      </c>
      <c r="K70" s="1037">
        <v>457</v>
      </c>
      <c r="L70" s="1039">
        <v>1963</v>
      </c>
      <c r="M70" s="1019"/>
      <c r="N70" s="1020"/>
      <c r="O70" s="1032"/>
      <c r="P70" s="1032"/>
      <c r="Q70" s="1032"/>
      <c r="R70" s="1032"/>
      <c r="S70" s="1032"/>
      <c r="T70" s="1032"/>
      <c r="U70" s="1032"/>
      <c r="V70" s="1032"/>
      <c r="W70" s="1032"/>
      <c r="X70" s="1032"/>
    </row>
    <row r="71" spans="1:24" s="1031" customFormat="1" ht="12.75" customHeight="1">
      <c r="A71" s="507" t="s">
        <v>100</v>
      </c>
      <c r="B71" s="1040">
        <v>288065</v>
      </c>
      <c r="C71" s="869">
        <v>56226</v>
      </c>
      <c r="D71" s="866">
        <v>117</v>
      </c>
      <c r="E71" s="866">
        <v>312</v>
      </c>
      <c r="F71" s="1041">
        <v>27663</v>
      </c>
      <c r="G71" s="1042">
        <v>83259</v>
      </c>
      <c r="H71" s="1043">
        <v>9036</v>
      </c>
      <c r="I71" s="866">
        <v>56598</v>
      </c>
      <c r="J71" s="1043">
        <v>23260</v>
      </c>
      <c r="K71" s="1041">
        <v>5410</v>
      </c>
      <c r="L71" s="1044">
        <v>26613</v>
      </c>
      <c r="M71" s="1019"/>
      <c r="N71" s="1020"/>
      <c r="O71" s="1020"/>
      <c r="P71" s="1020"/>
      <c r="Q71" s="1020"/>
      <c r="R71" s="1020"/>
      <c r="S71" s="1020"/>
      <c r="T71" s="1020"/>
      <c r="U71" s="1020"/>
      <c r="V71" s="1020"/>
      <c r="W71" s="1020"/>
      <c r="X71" s="1020"/>
    </row>
    <row r="72" spans="1:24" s="1031" customFormat="1" ht="12" customHeight="1">
      <c r="A72" s="575" t="s">
        <v>101</v>
      </c>
      <c r="B72" s="1027">
        <v>24708</v>
      </c>
      <c r="C72" s="858">
        <v>3692</v>
      </c>
      <c r="D72" s="712">
        <v>6</v>
      </c>
      <c r="E72" s="712">
        <v>28</v>
      </c>
      <c r="F72" s="1028">
        <v>2151</v>
      </c>
      <c r="G72" s="1029">
        <v>7231</v>
      </c>
      <c r="H72" s="822">
        <v>730</v>
      </c>
      <c r="I72" s="712">
        <v>5478</v>
      </c>
      <c r="J72" s="822">
        <v>3018</v>
      </c>
      <c r="K72" s="1028">
        <v>708</v>
      </c>
      <c r="L72" s="1030">
        <v>1700</v>
      </c>
      <c r="M72" s="1019"/>
      <c r="N72" s="1020"/>
      <c r="O72" s="1020"/>
      <c r="P72" s="1020"/>
      <c r="Q72" s="1020"/>
      <c r="R72" s="1020"/>
      <c r="S72" s="1020"/>
      <c r="T72" s="1020"/>
      <c r="U72" s="1020"/>
      <c r="V72" s="1020"/>
      <c r="W72" s="1020"/>
      <c r="X72" s="1020"/>
    </row>
    <row r="73" spans="1:24" s="1031" customFormat="1" ht="12" customHeight="1">
      <c r="A73" s="575" t="s">
        <v>102</v>
      </c>
      <c r="B73" s="1027">
        <v>78387</v>
      </c>
      <c r="C73" s="858">
        <v>14338</v>
      </c>
      <c r="D73" s="712">
        <v>30</v>
      </c>
      <c r="E73" s="712">
        <v>70</v>
      </c>
      <c r="F73" s="1028">
        <v>6388</v>
      </c>
      <c r="G73" s="1029">
        <v>19801</v>
      </c>
      <c r="H73" s="822">
        <v>2513</v>
      </c>
      <c r="I73" s="712">
        <v>17380</v>
      </c>
      <c r="J73" s="822">
        <v>7893</v>
      </c>
      <c r="K73" s="1028">
        <v>1242</v>
      </c>
      <c r="L73" s="1030">
        <v>8832</v>
      </c>
      <c r="M73" s="1019"/>
      <c r="N73" s="1020"/>
      <c r="O73" s="1032"/>
      <c r="P73" s="1032"/>
      <c r="Q73" s="1032"/>
      <c r="R73" s="1032"/>
      <c r="S73" s="1032"/>
      <c r="T73" s="1032"/>
      <c r="U73" s="1032"/>
      <c r="V73" s="1032"/>
      <c r="W73" s="1032"/>
      <c r="X73" s="1032"/>
    </row>
    <row r="74" spans="1:24" s="1031" customFormat="1" ht="12" customHeight="1">
      <c r="A74" s="575" t="s">
        <v>302</v>
      </c>
      <c r="B74" s="1027">
        <v>112334</v>
      </c>
      <c r="C74" s="858">
        <v>23414</v>
      </c>
      <c r="D74" s="712">
        <v>52</v>
      </c>
      <c r="E74" s="712">
        <v>117</v>
      </c>
      <c r="F74" s="1028">
        <v>13310</v>
      </c>
      <c r="G74" s="1029">
        <v>34598</v>
      </c>
      <c r="H74" s="822">
        <v>3055</v>
      </c>
      <c r="I74" s="712">
        <v>19588</v>
      </c>
      <c r="J74" s="822">
        <v>5841</v>
      </c>
      <c r="K74" s="1028">
        <v>1853</v>
      </c>
      <c r="L74" s="1030">
        <v>10675</v>
      </c>
      <c r="M74" s="1019"/>
      <c r="N74" s="1020"/>
      <c r="O74" s="1032"/>
      <c r="P74" s="1032"/>
      <c r="Q74" s="1032"/>
      <c r="R74" s="1032"/>
      <c r="S74" s="1032"/>
      <c r="T74" s="1032"/>
      <c r="U74" s="1032"/>
      <c r="V74" s="1032"/>
      <c r="W74" s="1032"/>
      <c r="X74" s="1032"/>
    </row>
    <row r="75" spans="1:24" s="1031" customFormat="1" ht="24.75" customHeight="1">
      <c r="A75" s="486" t="s">
        <v>303</v>
      </c>
      <c r="B75" s="1033">
        <v>54192</v>
      </c>
      <c r="C75" s="859">
        <v>11716</v>
      </c>
      <c r="D75" s="860">
        <v>27</v>
      </c>
      <c r="E75" s="860">
        <v>44</v>
      </c>
      <c r="F75" s="1034">
        <v>5685</v>
      </c>
      <c r="G75" s="1034">
        <v>16552</v>
      </c>
      <c r="H75" s="815">
        <v>1674</v>
      </c>
      <c r="I75" s="860">
        <v>10119</v>
      </c>
      <c r="J75" s="815">
        <v>2825</v>
      </c>
      <c r="K75" s="1034">
        <v>858</v>
      </c>
      <c r="L75" s="1035">
        <v>4763</v>
      </c>
      <c r="M75" s="1019"/>
      <c r="N75" s="1020"/>
      <c r="O75" s="1032"/>
      <c r="P75" s="1032"/>
      <c r="Q75" s="1032"/>
      <c r="R75" s="1032"/>
      <c r="S75" s="1032"/>
      <c r="T75" s="1032"/>
      <c r="U75" s="1032"/>
      <c r="V75" s="1032"/>
      <c r="W75" s="1032"/>
      <c r="X75" s="1032"/>
    </row>
    <row r="76" spans="1:24" s="1031" customFormat="1" ht="12" customHeight="1">
      <c r="A76" s="510" t="s">
        <v>105</v>
      </c>
      <c r="B76" s="1027">
        <v>23783</v>
      </c>
      <c r="C76" s="858">
        <v>5818</v>
      </c>
      <c r="D76" s="712">
        <v>11</v>
      </c>
      <c r="E76" s="712">
        <v>38</v>
      </c>
      <c r="F76" s="1028">
        <v>2952</v>
      </c>
      <c r="G76" s="1029">
        <v>7428</v>
      </c>
      <c r="H76" s="822">
        <v>635</v>
      </c>
      <c r="I76" s="712">
        <v>3583</v>
      </c>
      <c r="J76" s="822">
        <v>881</v>
      </c>
      <c r="K76" s="1028">
        <v>280</v>
      </c>
      <c r="L76" s="1030">
        <v>2206</v>
      </c>
      <c r="M76" s="1019"/>
      <c r="N76" s="1020"/>
      <c r="O76" s="1032"/>
      <c r="P76" s="1032"/>
      <c r="Q76" s="1032"/>
      <c r="R76" s="1032"/>
      <c r="S76" s="1032"/>
      <c r="T76" s="1032"/>
      <c r="U76" s="1032"/>
      <c r="V76" s="1032"/>
      <c r="W76" s="1032"/>
      <c r="X76" s="1032"/>
    </row>
    <row r="77" spans="1:24" s="1031" customFormat="1" ht="23.25" customHeight="1">
      <c r="A77" s="510" t="s">
        <v>501</v>
      </c>
      <c r="B77" s="1027">
        <v>34359</v>
      </c>
      <c r="C77" s="858">
        <v>5880</v>
      </c>
      <c r="D77" s="712">
        <v>14</v>
      </c>
      <c r="E77" s="712">
        <v>35</v>
      </c>
      <c r="F77" s="1028">
        <v>4673</v>
      </c>
      <c r="G77" s="1029">
        <v>10618</v>
      </c>
      <c r="H77" s="822">
        <v>746</v>
      </c>
      <c r="I77" s="712">
        <v>5886</v>
      </c>
      <c r="J77" s="822">
        <v>2135</v>
      </c>
      <c r="K77" s="1028">
        <v>715</v>
      </c>
      <c r="L77" s="1030">
        <v>3706</v>
      </c>
      <c r="M77" s="1019"/>
      <c r="N77" s="1020"/>
      <c r="O77" s="1032"/>
      <c r="P77" s="1032"/>
      <c r="Q77" s="1032"/>
      <c r="R77" s="1032"/>
      <c r="S77" s="1032"/>
      <c r="T77" s="1032"/>
      <c r="U77" s="1032"/>
      <c r="V77" s="1032"/>
      <c r="W77" s="1032"/>
      <c r="X77" s="1032"/>
    </row>
    <row r="78" spans="1:24" s="1031" customFormat="1" ht="12" customHeight="1">
      <c r="A78" s="575" t="s">
        <v>107</v>
      </c>
      <c r="B78" s="1027">
        <v>72636</v>
      </c>
      <c r="C78" s="858">
        <v>14782</v>
      </c>
      <c r="D78" s="712">
        <v>29</v>
      </c>
      <c r="E78" s="712">
        <v>97</v>
      </c>
      <c r="F78" s="1028">
        <v>5814</v>
      </c>
      <c r="G78" s="1029">
        <v>21629</v>
      </c>
      <c r="H78" s="822">
        <v>2738</v>
      </c>
      <c r="I78" s="712">
        <v>14152</v>
      </c>
      <c r="J78" s="822">
        <v>6508</v>
      </c>
      <c r="K78" s="1028">
        <v>1607</v>
      </c>
      <c r="L78" s="1030">
        <v>5406</v>
      </c>
      <c r="M78" s="1019"/>
      <c r="N78" s="1020"/>
      <c r="O78" s="1032"/>
      <c r="P78" s="1032"/>
      <c r="Q78" s="1032"/>
      <c r="R78" s="1032"/>
      <c r="S78" s="1032"/>
      <c r="T78" s="1032"/>
      <c r="U78" s="1032"/>
      <c r="V78" s="1032"/>
      <c r="W78" s="1032"/>
      <c r="X78" s="1032"/>
    </row>
    <row r="79" spans="1:24" s="1031" customFormat="1" ht="13.5" customHeight="1">
      <c r="A79" s="507" t="s">
        <v>108</v>
      </c>
      <c r="B79" s="1040">
        <v>406591</v>
      </c>
      <c r="C79" s="869">
        <v>74806</v>
      </c>
      <c r="D79" s="866">
        <v>126</v>
      </c>
      <c r="E79" s="866">
        <v>435</v>
      </c>
      <c r="F79" s="1041">
        <v>32221</v>
      </c>
      <c r="G79" s="1042">
        <v>108608</v>
      </c>
      <c r="H79" s="1043">
        <v>13549</v>
      </c>
      <c r="I79" s="866">
        <v>95182</v>
      </c>
      <c r="J79" s="1043">
        <v>40228</v>
      </c>
      <c r="K79" s="1041">
        <v>8583</v>
      </c>
      <c r="L79" s="1044">
        <v>33414</v>
      </c>
      <c r="M79" s="1019"/>
      <c r="N79" s="1020"/>
      <c r="O79" s="1020"/>
      <c r="P79" s="1020"/>
      <c r="Q79" s="1020"/>
      <c r="R79" s="1020"/>
      <c r="S79" s="1020"/>
      <c r="T79" s="1020"/>
      <c r="U79" s="1020"/>
      <c r="V79" s="1020"/>
      <c r="W79" s="1020"/>
      <c r="X79" s="1020"/>
    </row>
    <row r="80" spans="1:24" s="1031" customFormat="1" ht="13.5" customHeight="1">
      <c r="A80" s="575" t="s">
        <v>109</v>
      </c>
      <c r="B80" s="1027">
        <v>9309</v>
      </c>
      <c r="C80" s="858">
        <v>1597</v>
      </c>
      <c r="D80" s="712">
        <v>3</v>
      </c>
      <c r="E80" s="712">
        <v>5</v>
      </c>
      <c r="F80" s="1028">
        <v>1162</v>
      </c>
      <c r="G80" s="1029">
        <v>3189</v>
      </c>
      <c r="H80" s="822">
        <v>195</v>
      </c>
      <c r="I80" s="712">
        <v>1673</v>
      </c>
      <c r="J80" s="822">
        <v>987</v>
      </c>
      <c r="K80" s="1028">
        <v>173</v>
      </c>
      <c r="L80" s="1030">
        <v>333</v>
      </c>
      <c r="M80" s="1019"/>
      <c r="N80" s="1020"/>
      <c r="O80" s="1032"/>
      <c r="P80" s="1032"/>
      <c r="Q80" s="1032"/>
      <c r="R80" s="1032"/>
      <c r="S80" s="1032"/>
      <c r="T80" s="1032"/>
      <c r="U80" s="1032"/>
      <c r="V80" s="1032"/>
      <c r="W80" s="1032"/>
      <c r="X80" s="1032"/>
    </row>
    <row r="81" spans="1:24" s="1031" customFormat="1" ht="13.5" customHeight="1">
      <c r="A81" s="575" t="s">
        <v>110</v>
      </c>
      <c r="B81" s="1027">
        <v>10426</v>
      </c>
      <c r="C81" s="858">
        <v>2030</v>
      </c>
      <c r="D81" s="712">
        <v>1</v>
      </c>
      <c r="E81" s="712">
        <v>5</v>
      </c>
      <c r="F81" s="1028">
        <v>922</v>
      </c>
      <c r="G81" s="1029">
        <v>3061</v>
      </c>
      <c r="H81" s="822">
        <v>431</v>
      </c>
      <c r="I81" s="712">
        <v>2788</v>
      </c>
      <c r="J81" s="822">
        <v>734</v>
      </c>
      <c r="K81" s="1028">
        <v>114</v>
      </c>
      <c r="L81" s="1030">
        <v>346</v>
      </c>
      <c r="M81" s="1019"/>
      <c r="N81" s="1020"/>
      <c r="O81" s="1032"/>
      <c r="P81" s="1032"/>
      <c r="Q81" s="1032"/>
      <c r="R81" s="1032"/>
      <c r="S81" s="1032"/>
      <c r="T81" s="1032"/>
      <c r="U81" s="1032"/>
      <c r="V81" s="1032"/>
      <c r="W81" s="1032"/>
      <c r="X81" s="1032"/>
    </row>
    <row r="82" spans="1:24" s="1031" customFormat="1" ht="13.5" customHeight="1">
      <c r="A82" s="575" t="s">
        <v>111</v>
      </c>
      <c r="B82" s="1027">
        <v>17264</v>
      </c>
      <c r="C82" s="858">
        <v>3156</v>
      </c>
      <c r="D82" s="712">
        <v>10</v>
      </c>
      <c r="E82" s="712">
        <v>19</v>
      </c>
      <c r="F82" s="1028">
        <v>1354</v>
      </c>
      <c r="G82" s="1029">
        <v>4759</v>
      </c>
      <c r="H82" s="822">
        <v>532</v>
      </c>
      <c r="I82" s="712">
        <v>4469</v>
      </c>
      <c r="J82" s="822">
        <v>1923</v>
      </c>
      <c r="K82" s="1028">
        <v>285</v>
      </c>
      <c r="L82" s="1030">
        <v>786</v>
      </c>
      <c r="M82" s="1019"/>
      <c r="N82" s="1020"/>
      <c r="O82" s="1032"/>
      <c r="P82" s="1032"/>
      <c r="Q82" s="1032"/>
      <c r="R82" s="1032"/>
      <c r="S82" s="1032"/>
      <c r="T82" s="1032"/>
      <c r="U82" s="1032"/>
      <c r="V82" s="1032"/>
      <c r="W82" s="1032"/>
      <c r="X82" s="1032"/>
    </row>
    <row r="83" spans="1:24" s="1031" customFormat="1" ht="13.5" customHeight="1">
      <c r="A83" s="575" t="s">
        <v>112</v>
      </c>
      <c r="B83" s="1027">
        <v>58983</v>
      </c>
      <c r="C83" s="858">
        <v>8584</v>
      </c>
      <c r="D83" s="712">
        <v>12</v>
      </c>
      <c r="E83" s="712">
        <v>69</v>
      </c>
      <c r="F83" s="1028">
        <v>4580</v>
      </c>
      <c r="G83" s="1029">
        <v>16365</v>
      </c>
      <c r="H83" s="822">
        <v>2297</v>
      </c>
      <c r="I83" s="712">
        <v>15037</v>
      </c>
      <c r="J83" s="822">
        <v>6121</v>
      </c>
      <c r="K83" s="1028">
        <v>1172</v>
      </c>
      <c r="L83" s="1030">
        <v>4827</v>
      </c>
      <c r="M83" s="1019"/>
      <c r="N83" s="1020"/>
      <c r="O83" s="1032"/>
      <c r="P83" s="1032"/>
      <c r="Q83" s="1032"/>
      <c r="R83" s="1032"/>
      <c r="S83" s="1032"/>
      <c r="T83" s="1032"/>
      <c r="U83" s="1032"/>
      <c r="V83" s="1032"/>
      <c r="W83" s="1032"/>
      <c r="X83" s="1032"/>
    </row>
    <row r="84" spans="1:24" s="1031" customFormat="1" ht="13.5" customHeight="1">
      <c r="A84" s="575" t="s">
        <v>113</v>
      </c>
      <c r="B84" s="1027">
        <v>95505</v>
      </c>
      <c r="C84" s="858">
        <v>17571</v>
      </c>
      <c r="D84" s="712">
        <v>23</v>
      </c>
      <c r="E84" s="712">
        <v>91</v>
      </c>
      <c r="F84" s="1028">
        <v>6897</v>
      </c>
      <c r="G84" s="1029">
        <v>25416</v>
      </c>
      <c r="H84" s="822">
        <v>3111</v>
      </c>
      <c r="I84" s="712">
        <v>24415</v>
      </c>
      <c r="J84" s="822">
        <v>11018</v>
      </c>
      <c r="K84" s="1028">
        <v>2384</v>
      </c>
      <c r="L84" s="1030">
        <v>4693</v>
      </c>
      <c r="M84" s="1019"/>
      <c r="N84" s="1020"/>
      <c r="O84" s="1032"/>
      <c r="P84" s="1032"/>
      <c r="Q84" s="1032"/>
      <c r="R84" s="1032"/>
      <c r="S84" s="1032"/>
      <c r="T84" s="1032"/>
      <c r="U84" s="1032"/>
      <c r="V84" s="1032"/>
      <c r="W84" s="1032"/>
      <c r="X84" s="1032"/>
    </row>
    <row r="85" spans="1:24" s="1031" customFormat="1" ht="13.5" customHeight="1">
      <c r="A85" s="575" t="s">
        <v>114</v>
      </c>
      <c r="B85" s="1027">
        <v>42494</v>
      </c>
      <c r="C85" s="858">
        <v>8600</v>
      </c>
      <c r="D85" s="712">
        <v>11</v>
      </c>
      <c r="E85" s="712">
        <v>50</v>
      </c>
      <c r="F85" s="1028">
        <v>3390</v>
      </c>
      <c r="G85" s="1029">
        <v>11789</v>
      </c>
      <c r="H85" s="822">
        <v>1002</v>
      </c>
      <c r="I85" s="712">
        <v>9270</v>
      </c>
      <c r="J85" s="822">
        <v>4176</v>
      </c>
      <c r="K85" s="1028">
        <v>857</v>
      </c>
      <c r="L85" s="1030">
        <v>3410</v>
      </c>
      <c r="M85" s="1019"/>
      <c r="N85" s="1020"/>
      <c r="O85" s="1032"/>
      <c r="P85" s="1032"/>
      <c r="Q85" s="1032"/>
      <c r="R85" s="1032"/>
      <c r="S85" s="1032"/>
      <c r="T85" s="1032"/>
      <c r="U85" s="1032"/>
      <c r="V85" s="1032"/>
      <c r="W85" s="1032"/>
      <c r="X85" s="1032"/>
    </row>
    <row r="86" spans="1:24" s="1031" customFormat="1" ht="13.5" customHeight="1">
      <c r="A86" s="575" t="s">
        <v>115</v>
      </c>
      <c r="B86" s="1027">
        <v>52402</v>
      </c>
      <c r="C86" s="858">
        <v>10339</v>
      </c>
      <c r="D86" s="712">
        <v>19</v>
      </c>
      <c r="E86" s="712">
        <v>48</v>
      </c>
      <c r="F86" s="1028">
        <v>4202</v>
      </c>
      <c r="G86" s="1029">
        <v>14020</v>
      </c>
      <c r="H86" s="822">
        <v>2046</v>
      </c>
      <c r="I86" s="712">
        <v>11744</v>
      </c>
      <c r="J86" s="822">
        <v>4784</v>
      </c>
      <c r="K86" s="1028">
        <v>1095</v>
      </c>
      <c r="L86" s="1030">
        <v>4172</v>
      </c>
      <c r="M86" s="1019"/>
      <c r="N86" s="1020"/>
      <c r="O86" s="1032"/>
      <c r="P86" s="1032"/>
      <c r="Q86" s="1032"/>
      <c r="R86" s="1032"/>
      <c r="S86" s="1032"/>
      <c r="T86" s="1032"/>
      <c r="U86" s="1032"/>
      <c r="V86" s="1032"/>
      <c r="W86" s="1032"/>
      <c r="X86" s="1032"/>
    </row>
    <row r="87" spans="1:24" s="1031" customFormat="1" ht="13.5" customHeight="1">
      <c r="A87" s="575" t="s">
        <v>116</v>
      </c>
      <c r="B87" s="1027">
        <v>53635</v>
      </c>
      <c r="C87" s="858">
        <v>9746</v>
      </c>
      <c r="D87" s="712">
        <v>14</v>
      </c>
      <c r="E87" s="712">
        <v>65</v>
      </c>
      <c r="F87" s="1028">
        <v>4380</v>
      </c>
      <c r="G87" s="1029">
        <v>12274</v>
      </c>
      <c r="H87" s="822">
        <v>1839</v>
      </c>
      <c r="I87" s="712">
        <v>10867</v>
      </c>
      <c r="J87" s="822">
        <v>4607</v>
      </c>
      <c r="K87" s="1028">
        <v>881</v>
      </c>
      <c r="L87" s="1030">
        <v>9041</v>
      </c>
      <c r="M87" s="1019"/>
      <c r="N87" s="1020"/>
      <c r="O87" s="1032"/>
      <c r="P87" s="1032"/>
      <c r="Q87" s="1032"/>
      <c r="R87" s="1032"/>
      <c r="S87" s="1032"/>
      <c r="T87" s="1032"/>
      <c r="U87" s="1032"/>
      <c r="V87" s="1032"/>
      <c r="W87" s="1032"/>
      <c r="X87" s="1032"/>
    </row>
    <row r="88" spans="1:24" s="1031" customFormat="1" ht="13.5" customHeight="1">
      <c r="A88" s="575" t="s">
        <v>117</v>
      </c>
      <c r="B88" s="1027">
        <v>41212</v>
      </c>
      <c r="C88" s="858">
        <v>8030</v>
      </c>
      <c r="D88" s="712">
        <v>18</v>
      </c>
      <c r="E88" s="712">
        <v>42</v>
      </c>
      <c r="F88" s="1028">
        <v>3384</v>
      </c>
      <c r="G88" s="1029">
        <v>12485</v>
      </c>
      <c r="H88" s="822">
        <v>1544</v>
      </c>
      <c r="I88" s="712">
        <v>8124</v>
      </c>
      <c r="J88" s="822">
        <v>3855</v>
      </c>
      <c r="K88" s="1028">
        <v>1235</v>
      </c>
      <c r="L88" s="1030">
        <v>2555</v>
      </c>
      <c r="M88" s="1019"/>
      <c r="N88" s="1020"/>
      <c r="O88" s="1032"/>
      <c r="P88" s="1032"/>
      <c r="Q88" s="1032"/>
      <c r="R88" s="1032"/>
      <c r="S88" s="1032"/>
      <c r="T88" s="1032"/>
      <c r="U88" s="1032"/>
      <c r="V88" s="1032"/>
      <c r="W88" s="1032"/>
      <c r="X88" s="1032"/>
    </row>
    <row r="89" spans="1:24" s="1031" customFormat="1" ht="13.5" customHeight="1">
      <c r="A89" s="575" t="s">
        <v>118</v>
      </c>
      <c r="B89" s="1027">
        <v>25361</v>
      </c>
      <c r="C89" s="858">
        <v>5153</v>
      </c>
      <c r="D89" s="712">
        <v>15</v>
      </c>
      <c r="E89" s="712">
        <v>41</v>
      </c>
      <c r="F89" s="1028">
        <v>1950</v>
      </c>
      <c r="G89" s="1029">
        <v>5250</v>
      </c>
      <c r="H89" s="822">
        <v>552</v>
      </c>
      <c r="I89" s="712">
        <v>6795</v>
      </c>
      <c r="J89" s="822">
        <v>2023</v>
      </c>
      <c r="K89" s="1028">
        <v>387</v>
      </c>
      <c r="L89" s="1030">
        <v>3251</v>
      </c>
      <c r="M89" s="1019"/>
      <c r="N89" s="1020"/>
      <c r="O89" s="1032"/>
      <c r="P89" s="1032"/>
      <c r="Q89" s="1032"/>
      <c r="R89" s="1032"/>
      <c r="S89" s="1032"/>
      <c r="T89" s="1032"/>
      <c r="U89" s="1032"/>
      <c r="V89" s="1032"/>
      <c r="W89" s="1032"/>
      <c r="X89" s="1032"/>
    </row>
    <row r="90" spans="1:24" s="1031" customFormat="1" ht="24.75" customHeight="1">
      <c r="A90" s="469" t="s">
        <v>119</v>
      </c>
      <c r="B90" s="1022">
        <v>251594</v>
      </c>
      <c r="C90" s="857">
        <v>57113</v>
      </c>
      <c r="D90" s="854">
        <v>106</v>
      </c>
      <c r="E90" s="854">
        <v>292</v>
      </c>
      <c r="F90" s="1023">
        <v>21381</v>
      </c>
      <c r="G90" s="1024">
        <v>62090</v>
      </c>
      <c r="H90" s="1025">
        <v>8054</v>
      </c>
      <c r="I90" s="854">
        <v>58825</v>
      </c>
      <c r="J90" s="1025">
        <v>20757</v>
      </c>
      <c r="K90" s="1023">
        <v>3888</v>
      </c>
      <c r="L90" s="1026">
        <v>19486</v>
      </c>
      <c r="M90" s="1019"/>
      <c r="N90" s="1020"/>
      <c r="O90" s="1020"/>
      <c r="P90" s="1020"/>
      <c r="Q90" s="1020"/>
      <c r="R90" s="1020"/>
      <c r="S90" s="1020"/>
      <c r="T90" s="1020"/>
      <c r="U90" s="1020"/>
      <c r="V90" s="1020"/>
      <c r="W90" s="1020"/>
      <c r="X90" s="1020"/>
    </row>
    <row r="91" spans="1:24" s="1031" customFormat="1" ht="13.5" customHeight="1">
      <c r="A91" s="575" t="s">
        <v>120</v>
      </c>
      <c r="B91" s="1027">
        <v>33390</v>
      </c>
      <c r="C91" s="858">
        <v>8108</v>
      </c>
      <c r="D91" s="712">
        <v>9</v>
      </c>
      <c r="E91" s="712">
        <v>53</v>
      </c>
      <c r="F91" s="1028">
        <v>2822</v>
      </c>
      <c r="G91" s="1029">
        <v>8853</v>
      </c>
      <c r="H91" s="822">
        <v>1173</v>
      </c>
      <c r="I91" s="712">
        <v>7063</v>
      </c>
      <c r="J91" s="822">
        <v>2737</v>
      </c>
      <c r="K91" s="1028">
        <v>669</v>
      </c>
      <c r="L91" s="1030">
        <v>1965</v>
      </c>
      <c r="M91" s="1019"/>
      <c r="N91" s="1020"/>
      <c r="O91" s="1032"/>
      <c r="P91" s="1032"/>
      <c r="Q91" s="1032"/>
      <c r="R91" s="1032"/>
      <c r="S91" s="1032"/>
      <c r="T91" s="1032"/>
      <c r="U91" s="1032"/>
      <c r="V91" s="1032"/>
      <c r="W91" s="1032"/>
      <c r="X91" s="1032"/>
    </row>
    <row r="92" spans="1:24" s="1031" customFormat="1" ht="12.75" customHeight="1">
      <c r="A92" s="575" t="s">
        <v>121</v>
      </c>
      <c r="B92" s="1027">
        <v>39456</v>
      </c>
      <c r="C92" s="858">
        <v>7649</v>
      </c>
      <c r="D92" s="712">
        <v>11</v>
      </c>
      <c r="E92" s="712">
        <v>28</v>
      </c>
      <c r="F92" s="1028">
        <v>3989</v>
      </c>
      <c r="G92" s="1029">
        <v>9505</v>
      </c>
      <c r="H92" s="822">
        <v>915</v>
      </c>
      <c r="I92" s="712">
        <v>12526</v>
      </c>
      <c r="J92" s="822">
        <v>2042</v>
      </c>
      <c r="K92" s="1028">
        <v>434</v>
      </c>
      <c r="L92" s="1030">
        <v>2396</v>
      </c>
      <c r="M92" s="1019"/>
      <c r="N92" s="1020"/>
      <c r="O92" s="1032"/>
      <c r="P92" s="1032"/>
      <c r="Q92" s="1032"/>
      <c r="R92" s="1032"/>
      <c r="S92" s="1032"/>
      <c r="T92" s="1032"/>
      <c r="U92" s="1032"/>
      <c r="V92" s="1032"/>
      <c r="W92" s="1032"/>
      <c r="X92" s="1032"/>
    </row>
    <row r="93" spans="1:24" s="1031" customFormat="1" ht="13.5" customHeight="1">
      <c r="A93" s="575" t="s">
        <v>122</v>
      </c>
      <c r="B93" s="1027">
        <v>24606</v>
      </c>
      <c r="C93" s="858">
        <v>4969</v>
      </c>
      <c r="D93" s="712">
        <v>5</v>
      </c>
      <c r="E93" s="712">
        <v>12</v>
      </c>
      <c r="F93" s="1028">
        <v>1986</v>
      </c>
      <c r="G93" s="1029">
        <v>6434</v>
      </c>
      <c r="H93" s="822">
        <v>783</v>
      </c>
      <c r="I93" s="712">
        <v>6274</v>
      </c>
      <c r="J93" s="822">
        <v>2538</v>
      </c>
      <c r="K93" s="1028">
        <v>442</v>
      </c>
      <c r="L93" s="1030">
        <v>1180</v>
      </c>
      <c r="M93" s="1019"/>
      <c r="N93" s="1020"/>
      <c r="O93" s="1032"/>
      <c r="P93" s="1032"/>
      <c r="Q93" s="1032"/>
      <c r="R93" s="1032"/>
      <c r="S93" s="1032"/>
      <c r="T93" s="1032"/>
      <c r="U93" s="1032"/>
      <c r="V93" s="1032"/>
      <c r="W93" s="1032"/>
      <c r="X93" s="1032"/>
    </row>
    <row r="94" spans="1:24" s="1031" customFormat="1" ht="12.75" customHeight="1">
      <c r="A94" s="575" t="s">
        <v>123</v>
      </c>
      <c r="B94" s="1027">
        <v>10258</v>
      </c>
      <c r="C94" s="858">
        <v>2562</v>
      </c>
      <c r="D94" s="712">
        <v>5</v>
      </c>
      <c r="E94" s="712">
        <v>13</v>
      </c>
      <c r="F94" s="1028">
        <v>876</v>
      </c>
      <c r="G94" s="1029">
        <v>2560</v>
      </c>
      <c r="H94" s="822">
        <v>409</v>
      </c>
      <c r="I94" s="712">
        <v>2056</v>
      </c>
      <c r="J94" s="822">
        <v>586</v>
      </c>
      <c r="K94" s="1028">
        <v>123</v>
      </c>
      <c r="L94" s="1030">
        <v>1086</v>
      </c>
      <c r="M94" s="1019"/>
      <c r="N94" s="1020"/>
      <c r="O94" s="1032"/>
      <c r="P94" s="1032"/>
      <c r="Q94" s="1032"/>
      <c r="R94" s="1032"/>
      <c r="S94" s="1032"/>
      <c r="T94" s="1032"/>
      <c r="U94" s="1032"/>
      <c r="V94" s="1032"/>
      <c r="W94" s="1032"/>
      <c r="X94" s="1032"/>
    </row>
    <row r="95" spans="1:24" s="1031" customFormat="1" ht="12.75" customHeight="1">
      <c r="A95" s="575" t="s">
        <v>124</v>
      </c>
      <c r="B95" s="1027">
        <v>56733</v>
      </c>
      <c r="C95" s="858">
        <v>12830</v>
      </c>
      <c r="D95" s="712">
        <v>34</v>
      </c>
      <c r="E95" s="712">
        <v>97</v>
      </c>
      <c r="F95" s="1028">
        <v>4492</v>
      </c>
      <c r="G95" s="1029">
        <v>13591</v>
      </c>
      <c r="H95" s="822">
        <v>1952</v>
      </c>
      <c r="I95" s="712">
        <v>13885</v>
      </c>
      <c r="J95" s="822">
        <v>5093</v>
      </c>
      <c r="K95" s="1028">
        <v>1031</v>
      </c>
      <c r="L95" s="1030">
        <v>3859</v>
      </c>
      <c r="M95" s="1019"/>
      <c r="N95" s="1020"/>
      <c r="O95" s="1032"/>
      <c r="P95" s="1032"/>
      <c r="Q95" s="1032"/>
      <c r="R95" s="1032"/>
      <c r="S95" s="1032"/>
      <c r="T95" s="1032"/>
      <c r="U95" s="1032"/>
      <c r="V95" s="1032"/>
      <c r="W95" s="1032"/>
      <c r="X95" s="1032"/>
    </row>
    <row r="96" spans="1:24" s="1031" customFormat="1" ht="12.75" customHeight="1">
      <c r="A96" s="575" t="s">
        <v>125</v>
      </c>
      <c r="B96" s="1027">
        <v>37951</v>
      </c>
      <c r="C96" s="858">
        <v>9097</v>
      </c>
      <c r="D96" s="712">
        <v>19</v>
      </c>
      <c r="E96" s="712">
        <v>36</v>
      </c>
      <c r="F96" s="1028">
        <v>3282</v>
      </c>
      <c r="G96" s="1029">
        <v>8509</v>
      </c>
      <c r="H96" s="822">
        <v>1134</v>
      </c>
      <c r="I96" s="712">
        <v>8541</v>
      </c>
      <c r="J96" s="822">
        <v>3851</v>
      </c>
      <c r="K96" s="1028">
        <v>590</v>
      </c>
      <c r="L96" s="1030">
        <v>2947</v>
      </c>
      <c r="M96" s="1019"/>
      <c r="N96" s="1020"/>
      <c r="O96" s="1032"/>
      <c r="P96" s="1032"/>
      <c r="Q96" s="1032"/>
      <c r="R96" s="1032"/>
      <c r="S96" s="1032"/>
      <c r="T96" s="1032"/>
      <c r="U96" s="1032"/>
      <c r="V96" s="1032"/>
      <c r="W96" s="1032"/>
      <c r="X96" s="1032"/>
    </row>
    <row r="97" spans="1:24" s="1031" customFormat="1" ht="12.75" customHeight="1">
      <c r="A97" s="575" t="s">
        <v>126</v>
      </c>
      <c r="B97" s="1027">
        <v>20329</v>
      </c>
      <c r="C97" s="858">
        <v>4700</v>
      </c>
      <c r="D97" s="712">
        <v>11</v>
      </c>
      <c r="E97" s="712">
        <v>23</v>
      </c>
      <c r="F97" s="1028">
        <v>1964</v>
      </c>
      <c r="G97" s="1029">
        <v>5154</v>
      </c>
      <c r="H97" s="822">
        <v>961</v>
      </c>
      <c r="I97" s="712">
        <v>3203</v>
      </c>
      <c r="J97" s="822">
        <v>1499</v>
      </c>
      <c r="K97" s="1028">
        <v>262</v>
      </c>
      <c r="L97" s="1030">
        <v>2586</v>
      </c>
      <c r="M97" s="1019"/>
      <c r="N97" s="1020"/>
      <c r="O97" s="1032"/>
      <c r="P97" s="1032"/>
      <c r="Q97" s="1032"/>
      <c r="R97" s="1032"/>
      <c r="S97" s="1032"/>
      <c r="T97" s="1032"/>
      <c r="U97" s="1032"/>
      <c r="V97" s="1032"/>
      <c r="W97" s="1032"/>
      <c r="X97" s="1032"/>
    </row>
    <row r="98" spans="1:24" s="1031" customFormat="1" ht="12.75" customHeight="1">
      <c r="A98" s="575" t="s">
        <v>127</v>
      </c>
      <c r="B98" s="1027">
        <v>6177</v>
      </c>
      <c r="C98" s="858">
        <v>1514</v>
      </c>
      <c r="D98" s="712">
        <v>1</v>
      </c>
      <c r="E98" s="712">
        <v>9</v>
      </c>
      <c r="F98" s="1028">
        <v>392</v>
      </c>
      <c r="G98" s="1029">
        <v>1722</v>
      </c>
      <c r="H98" s="822">
        <v>189</v>
      </c>
      <c r="I98" s="712">
        <v>1199</v>
      </c>
      <c r="J98" s="822">
        <v>482</v>
      </c>
      <c r="K98" s="1028">
        <v>77</v>
      </c>
      <c r="L98" s="1030">
        <v>602</v>
      </c>
      <c r="M98" s="1019"/>
      <c r="N98" s="1020"/>
      <c r="O98" s="1032"/>
      <c r="P98" s="1032"/>
      <c r="Q98" s="1032"/>
      <c r="R98" s="1032"/>
      <c r="S98" s="1032"/>
      <c r="T98" s="1032"/>
      <c r="U98" s="1032"/>
      <c r="V98" s="1032"/>
      <c r="W98" s="1032"/>
      <c r="X98" s="1032"/>
    </row>
    <row r="99" spans="1:24" s="1031" customFormat="1" ht="12.75" customHeight="1">
      <c r="A99" s="575" t="s">
        <v>128</v>
      </c>
      <c r="B99" s="1027">
        <v>14375</v>
      </c>
      <c r="C99" s="858">
        <v>3539</v>
      </c>
      <c r="D99" s="712">
        <v>4</v>
      </c>
      <c r="E99" s="712">
        <v>13</v>
      </c>
      <c r="F99" s="1028">
        <v>1019</v>
      </c>
      <c r="G99" s="1029">
        <v>3686</v>
      </c>
      <c r="H99" s="822">
        <v>297</v>
      </c>
      <c r="I99" s="712">
        <v>2538</v>
      </c>
      <c r="J99" s="822">
        <v>1078</v>
      </c>
      <c r="K99" s="1028">
        <v>164</v>
      </c>
      <c r="L99" s="1030">
        <v>2054</v>
      </c>
      <c r="M99" s="1019"/>
      <c r="N99" s="1020"/>
      <c r="O99" s="1032"/>
      <c r="P99" s="1032"/>
      <c r="Q99" s="1032"/>
      <c r="R99" s="1032"/>
      <c r="S99" s="1032"/>
      <c r="T99" s="1032"/>
      <c r="U99" s="1032"/>
      <c r="V99" s="1032"/>
      <c r="W99" s="1032"/>
      <c r="X99" s="1032"/>
    </row>
    <row r="100" spans="1:24" s="1031" customFormat="1" ht="12.75" customHeight="1">
      <c r="A100" s="575" t="s">
        <v>129</v>
      </c>
      <c r="B100" s="1027">
        <v>4259</v>
      </c>
      <c r="C100" s="858">
        <v>855</v>
      </c>
      <c r="D100" s="712">
        <v>5</v>
      </c>
      <c r="E100" s="712">
        <v>3</v>
      </c>
      <c r="F100" s="1028">
        <v>340</v>
      </c>
      <c r="G100" s="1029">
        <v>966</v>
      </c>
      <c r="H100" s="822">
        <v>130</v>
      </c>
      <c r="I100" s="712">
        <v>882</v>
      </c>
      <c r="J100" s="822">
        <v>562</v>
      </c>
      <c r="K100" s="1028">
        <v>42</v>
      </c>
      <c r="L100" s="1030">
        <v>482</v>
      </c>
      <c r="M100" s="1019"/>
      <c r="N100" s="1020"/>
      <c r="O100" s="1032"/>
      <c r="P100" s="1032"/>
      <c r="Q100" s="1032"/>
      <c r="R100" s="1032"/>
      <c r="S100" s="1032"/>
      <c r="T100" s="1032"/>
      <c r="U100" s="1032"/>
      <c r="V100" s="1032"/>
      <c r="W100" s="1032"/>
      <c r="X100" s="1032"/>
    </row>
    <row r="101" spans="1:24" s="1031" customFormat="1" ht="12.75" customHeight="1">
      <c r="A101" s="717" t="s">
        <v>130</v>
      </c>
      <c r="B101" s="1036">
        <v>4060</v>
      </c>
      <c r="C101" s="864">
        <v>1290</v>
      </c>
      <c r="D101" s="718">
        <v>2</v>
      </c>
      <c r="E101" s="718">
        <v>5</v>
      </c>
      <c r="F101" s="1037">
        <v>219</v>
      </c>
      <c r="G101" s="1038">
        <v>1110</v>
      </c>
      <c r="H101" s="832">
        <v>111</v>
      </c>
      <c r="I101" s="718">
        <v>658</v>
      </c>
      <c r="J101" s="832">
        <v>289</v>
      </c>
      <c r="K101" s="1037">
        <v>54</v>
      </c>
      <c r="L101" s="1039">
        <v>329</v>
      </c>
      <c r="M101" s="1019"/>
      <c r="N101" s="1020"/>
      <c r="O101" s="1032"/>
      <c r="P101" s="1032"/>
      <c r="Q101" s="1032"/>
      <c r="R101" s="1032"/>
      <c r="S101" s="1032"/>
      <c r="T101" s="1032"/>
      <c r="U101" s="1032"/>
      <c r="V101" s="1032"/>
      <c r="W101" s="1032"/>
      <c r="X101" s="1032"/>
    </row>
    <row r="102" spans="1:24" s="1031" customFormat="1">
      <c r="A102" s="1052"/>
      <c r="B102" s="1065"/>
    </row>
    <row r="103" spans="1:24" s="1031" customFormat="1" ht="15">
      <c r="A103" s="1049"/>
      <c r="B103" s="1066"/>
      <c r="C103" s="1066"/>
      <c r="D103" s="1066"/>
      <c r="E103" s="1066"/>
      <c r="F103" s="1066"/>
      <c r="G103" s="1066"/>
      <c r="H103" s="1066"/>
      <c r="I103" s="1066"/>
      <c r="J103" s="1066"/>
      <c r="K103" s="1066"/>
      <c r="L103" s="1066"/>
    </row>
    <row r="104" spans="1:24" s="1031" customFormat="1" ht="15">
      <c r="A104" s="1049"/>
      <c r="B104" s="1066"/>
      <c r="C104" s="1066"/>
      <c r="D104" s="1066"/>
      <c r="E104" s="1066"/>
      <c r="F104" s="1066"/>
      <c r="G104" s="1066"/>
      <c r="H104" s="1066"/>
      <c r="I104" s="1066"/>
      <c r="J104" s="1066"/>
      <c r="K104" s="1066"/>
      <c r="L104" s="1066"/>
    </row>
    <row r="105" spans="1:24" s="1031" customFormat="1" ht="15">
      <c r="A105" s="1049"/>
      <c r="B105" s="1066"/>
      <c r="C105" s="1066"/>
      <c r="D105" s="1066"/>
      <c r="E105" s="1066"/>
      <c r="F105" s="1066"/>
      <c r="G105" s="1066"/>
      <c r="H105" s="1066"/>
      <c r="I105" s="1066"/>
      <c r="J105" s="1066"/>
      <c r="K105" s="1066"/>
      <c r="L105" s="1066"/>
    </row>
    <row r="106" spans="1:24" s="1031" customFormat="1" ht="15">
      <c r="A106" s="1049"/>
      <c r="B106" s="1066"/>
      <c r="C106" s="1066"/>
      <c r="D106" s="1066"/>
      <c r="E106" s="1066"/>
      <c r="F106" s="1066"/>
      <c r="G106" s="1066"/>
      <c r="H106" s="1066"/>
      <c r="I106" s="1066"/>
      <c r="J106" s="1066"/>
      <c r="K106" s="1066"/>
      <c r="L106" s="1066"/>
    </row>
    <row r="107" spans="1:24" s="1031" customFormat="1" ht="15">
      <c r="A107" s="1049"/>
      <c r="B107" s="1066"/>
      <c r="C107" s="1066"/>
      <c r="D107" s="1066"/>
      <c r="E107" s="1066"/>
      <c r="F107" s="1066"/>
      <c r="G107" s="1066"/>
      <c r="H107" s="1066"/>
      <c r="I107" s="1066"/>
      <c r="J107" s="1066"/>
      <c r="K107" s="1066"/>
      <c r="L107" s="1066"/>
    </row>
    <row r="108" spans="1:24" s="1031" customFormat="1" ht="15">
      <c r="A108" s="1049"/>
      <c r="B108" s="1066"/>
      <c r="C108" s="1066"/>
      <c r="D108" s="1066"/>
      <c r="E108" s="1066"/>
      <c r="F108" s="1066"/>
      <c r="G108" s="1066"/>
      <c r="H108" s="1066"/>
      <c r="I108" s="1066"/>
      <c r="J108" s="1066"/>
      <c r="K108" s="1066"/>
      <c r="L108" s="1066"/>
    </row>
    <row r="109" spans="1:24" s="1031" customFormat="1" ht="15">
      <c r="A109" s="1049"/>
      <c r="B109" s="1066"/>
      <c r="C109" s="1066"/>
      <c r="D109" s="1066"/>
      <c r="E109" s="1066"/>
      <c r="F109" s="1066"/>
      <c r="G109" s="1066"/>
      <c r="H109" s="1066"/>
      <c r="I109" s="1066"/>
      <c r="J109" s="1066"/>
      <c r="K109" s="1066"/>
      <c r="L109" s="1066"/>
    </row>
    <row r="110" spans="1:24" s="1031" customFormat="1" ht="15">
      <c r="A110" s="1049"/>
      <c r="B110" s="1066"/>
      <c r="C110" s="1066"/>
      <c r="D110" s="1066"/>
      <c r="E110" s="1066"/>
      <c r="F110" s="1066"/>
      <c r="G110" s="1066"/>
      <c r="H110" s="1066"/>
      <c r="I110" s="1066"/>
      <c r="J110" s="1066"/>
      <c r="K110" s="1066"/>
      <c r="L110" s="1066"/>
    </row>
    <row r="111" spans="1:24" s="1031" customFormat="1" ht="15">
      <c r="A111" s="1049"/>
      <c r="B111" s="1066"/>
      <c r="C111" s="1066"/>
      <c r="D111" s="1066"/>
      <c r="E111" s="1066"/>
      <c r="F111" s="1066"/>
      <c r="G111" s="1066"/>
      <c r="H111" s="1066"/>
      <c r="I111" s="1066"/>
      <c r="J111" s="1066"/>
      <c r="K111" s="1066"/>
      <c r="L111" s="1066"/>
    </row>
    <row r="112" spans="1:24" s="1031" customFormat="1" ht="15">
      <c r="A112" s="1067"/>
      <c r="B112" s="1066"/>
      <c r="C112" s="1066"/>
      <c r="D112" s="1066"/>
      <c r="E112" s="1066"/>
      <c r="F112" s="1066"/>
      <c r="G112" s="1066"/>
      <c r="H112" s="1066"/>
      <c r="I112" s="1066"/>
      <c r="J112" s="1066"/>
      <c r="K112" s="1066"/>
      <c r="L112" s="1066"/>
    </row>
    <row r="113" spans="1:12" s="1031" customFormat="1" ht="15">
      <c r="A113" s="1067"/>
      <c r="B113" s="1066"/>
      <c r="C113" s="1066"/>
      <c r="D113" s="1066"/>
      <c r="E113" s="1066"/>
      <c r="F113" s="1066"/>
      <c r="G113" s="1066"/>
      <c r="H113" s="1066"/>
      <c r="I113" s="1066"/>
      <c r="J113" s="1066"/>
      <c r="K113" s="1066"/>
      <c r="L113" s="1066"/>
    </row>
    <row r="114" spans="1:12" s="1031" customFormat="1" ht="15">
      <c r="A114" s="1067"/>
      <c r="B114" s="1066"/>
      <c r="C114" s="1066"/>
      <c r="D114" s="1066"/>
      <c r="E114" s="1066"/>
      <c r="F114" s="1066"/>
      <c r="G114" s="1066"/>
      <c r="H114" s="1066"/>
      <c r="I114" s="1066"/>
      <c r="J114" s="1066"/>
      <c r="K114" s="1066"/>
      <c r="L114" s="1066"/>
    </row>
    <row r="115" spans="1:12" s="1031" customFormat="1" ht="14.25">
      <c r="A115" s="1049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</row>
    <row r="116" spans="1:12" s="1031" customFormat="1" ht="15">
      <c r="A116" s="1052"/>
      <c r="B116" s="106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</row>
    <row r="117" spans="1:12" s="1031" customFormat="1">
      <c r="A117" s="1049"/>
    </row>
    <row r="118" spans="1:12" s="1031" customFormat="1">
      <c r="A118" s="1049"/>
    </row>
    <row r="119" spans="1:12" s="1031" customFormat="1">
      <c r="A119" s="1049"/>
    </row>
    <row r="120" spans="1:12" s="1031" customFormat="1">
      <c r="A120" s="1049"/>
    </row>
    <row r="121" spans="1:12" s="1031" customFormat="1">
      <c r="A121" s="1049"/>
    </row>
    <row r="122" spans="1:12" s="1031" customFormat="1">
      <c r="A122" s="1049"/>
    </row>
    <row r="123" spans="1:12" s="1031" customFormat="1">
      <c r="A123" s="1049"/>
    </row>
    <row r="124" spans="1:12" s="1031" customFormat="1">
      <c r="A124" s="1049"/>
    </row>
    <row r="125" spans="1:12" s="1031" customFormat="1">
      <c r="A125" s="1049"/>
    </row>
    <row r="126" spans="1:12" s="1031" customFormat="1">
      <c r="A126" s="1049"/>
    </row>
    <row r="127" spans="1:12" s="1031" customFormat="1">
      <c r="A127" s="1049"/>
    </row>
    <row r="128" spans="1:12" s="1031" customFormat="1">
      <c r="A128" s="1049"/>
    </row>
    <row r="129" spans="1:1" s="1031" customFormat="1">
      <c r="A129" s="1049"/>
    </row>
    <row r="130" spans="1:1" s="1031" customFormat="1">
      <c r="A130" s="1049"/>
    </row>
    <row r="131" spans="1:1" s="1031" customFormat="1">
      <c r="A131" s="1049"/>
    </row>
    <row r="132" spans="1:1" s="1031" customFormat="1">
      <c r="A132" s="1049"/>
    </row>
    <row r="133" spans="1:1" s="1031" customFormat="1">
      <c r="A133" s="1049"/>
    </row>
    <row r="134" spans="1:1" s="1031" customFormat="1">
      <c r="A134" s="1049"/>
    </row>
    <row r="135" spans="1:1" s="1031" customFormat="1">
      <c r="A135" s="1049"/>
    </row>
    <row r="136" spans="1:1" s="1031" customFormat="1">
      <c r="A136" s="1049"/>
    </row>
    <row r="137" spans="1:1" s="1031" customFormat="1">
      <c r="A137" s="1049"/>
    </row>
    <row r="138" spans="1:1" s="1031" customFormat="1">
      <c r="A138" s="1049"/>
    </row>
    <row r="139" spans="1:1" s="1031" customFormat="1">
      <c r="A139" s="1049"/>
    </row>
    <row r="140" spans="1:1" s="1031" customFormat="1">
      <c r="A140" s="1049"/>
    </row>
    <row r="141" spans="1:1" s="1031" customFormat="1">
      <c r="A141" s="1049"/>
    </row>
    <row r="142" spans="1:1" s="1031" customFormat="1">
      <c r="A142" s="1049"/>
    </row>
    <row r="143" spans="1:1" s="1031" customFormat="1">
      <c r="A143" s="1049"/>
    </row>
    <row r="144" spans="1:1" s="1031" customFormat="1">
      <c r="A144" s="1049"/>
    </row>
    <row r="145" spans="1:1" s="1031" customFormat="1">
      <c r="A145" s="1049"/>
    </row>
    <row r="146" spans="1:1" s="1031" customFormat="1">
      <c r="A146" s="1049"/>
    </row>
    <row r="147" spans="1:1" s="1031" customFormat="1">
      <c r="A147" s="1049"/>
    </row>
    <row r="148" spans="1:1" s="1031" customFormat="1">
      <c r="A148" s="1049"/>
    </row>
    <row r="149" spans="1:1" s="1031" customFormat="1">
      <c r="A149" s="1049"/>
    </row>
    <row r="150" spans="1:1" s="1031" customFormat="1">
      <c r="A150" s="1049"/>
    </row>
    <row r="151" spans="1:1" s="1031" customFormat="1">
      <c r="A151" s="1049"/>
    </row>
    <row r="152" spans="1:1" s="1031" customFormat="1">
      <c r="A152" s="1049"/>
    </row>
    <row r="153" spans="1:1" s="1031" customFormat="1">
      <c r="A153" s="1049"/>
    </row>
    <row r="154" spans="1:1" s="1031" customFormat="1">
      <c r="A154" s="1049"/>
    </row>
    <row r="155" spans="1:1" s="1031" customFormat="1">
      <c r="A155" s="1049"/>
    </row>
    <row r="156" spans="1:1" s="1031" customFormat="1">
      <c r="A156" s="1049"/>
    </row>
    <row r="157" spans="1:1" s="1031" customFormat="1">
      <c r="A157" s="1049"/>
    </row>
    <row r="158" spans="1:1" s="1031" customFormat="1">
      <c r="A158" s="1049"/>
    </row>
    <row r="159" spans="1:1" s="1031" customFormat="1">
      <c r="A159" s="1049"/>
    </row>
    <row r="160" spans="1:1" s="1031" customFormat="1">
      <c r="A160" s="1049"/>
    </row>
    <row r="161" spans="1:1" s="1031" customFormat="1">
      <c r="A161" s="1049"/>
    </row>
    <row r="162" spans="1:1" s="1031" customFormat="1">
      <c r="A162" s="1049"/>
    </row>
    <row r="163" spans="1:1" s="1031" customFormat="1">
      <c r="A163" s="1049"/>
    </row>
    <row r="164" spans="1:1" s="1031" customFormat="1">
      <c r="A164" s="1049"/>
    </row>
    <row r="165" spans="1:1" s="1031" customFormat="1">
      <c r="A165" s="1049"/>
    </row>
    <row r="166" spans="1:1" s="1031" customFormat="1">
      <c r="A166" s="1049"/>
    </row>
    <row r="167" spans="1:1" s="1031" customFormat="1">
      <c r="A167" s="1049"/>
    </row>
    <row r="168" spans="1:1" s="1031" customFormat="1">
      <c r="A168" s="1049"/>
    </row>
    <row r="169" spans="1:1" s="1031" customFormat="1">
      <c r="A169" s="1049"/>
    </row>
    <row r="170" spans="1:1" s="1031" customFormat="1">
      <c r="A170" s="1049"/>
    </row>
    <row r="171" spans="1:1" s="1031" customFormat="1">
      <c r="A171" s="1049"/>
    </row>
    <row r="172" spans="1:1" s="1031" customFormat="1">
      <c r="A172" s="1049"/>
    </row>
    <row r="173" spans="1:1" s="1031" customFormat="1">
      <c r="A173" s="1049"/>
    </row>
    <row r="174" spans="1:1" s="1031" customFormat="1">
      <c r="A174" s="1049"/>
    </row>
    <row r="175" spans="1:1" s="1031" customFormat="1">
      <c r="A175" s="1049"/>
    </row>
    <row r="176" spans="1:1" s="1031" customFormat="1">
      <c r="A176" s="1049"/>
    </row>
    <row r="177" spans="1:1" s="1031" customFormat="1">
      <c r="A177" s="1049"/>
    </row>
    <row r="178" spans="1:1" s="1031" customFormat="1">
      <c r="A178" s="1049"/>
    </row>
    <row r="179" spans="1:1" s="1031" customFormat="1">
      <c r="A179" s="1049"/>
    </row>
    <row r="180" spans="1:1" s="1031" customFormat="1">
      <c r="A180" s="1049"/>
    </row>
    <row r="181" spans="1:1" s="1031" customFormat="1">
      <c r="A181" s="1049"/>
    </row>
    <row r="182" spans="1:1" s="1031" customFormat="1">
      <c r="A182" s="1049"/>
    </row>
    <row r="183" spans="1:1" s="1031" customFormat="1">
      <c r="A183" s="1049"/>
    </row>
    <row r="184" spans="1:1" s="1031" customFormat="1">
      <c r="A184" s="1049"/>
    </row>
    <row r="185" spans="1:1" s="1031" customFormat="1">
      <c r="A185" s="1049"/>
    </row>
    <row r="186" spans="1:1" s="1031" customFormat="1">
      <c r="A186" s="1049"/>
    </row>
    <row r="187" spans="1:1" s="1031" customFormat="1">
      <c r="A187" s="1049"/>
    </row>
    <row r="188" spans="1:1" s="1031" customFormat="1">
      <c r="A188" s="1049"/>
    </row>
    <row r="189" spans="1:1" s="1031" customFormat="1">
      <c r="A189" s="1049"/>
    </row>
    <row r="190" spans="1:1" s="1031" customFormat="1">
      <c r="A190" s="1049"/>
    </row>
    <row r="191" spans="1:1" s="1031" customFormat="1">
      <c r="A191" s="1049"/>
    </row>
    <row r="192" spans="1:1" s="1031" customFormat="1">
      <c r="A192" s="1049"/>
    </row>
    <row r="193" spans="1:1" s="1031" customFormat="1">
      <c r="A193" s="1049"/>
    </row>
    <row r="194" spans="1:1" s="1031" customFormat="1">
      <c r="A194" s="1049"/>
    </row>
    <row r="195" spans="1:1" s="1031" customFormat="1">
      <c r="A195" s="1049"/>
    </row>
    <row r="196" spans="1:1" s="1031" customFormat="1">
      <c r="A196" s="1049"/>
    </row>
    <row r="197" spans="1:1" s="1031" customFormat="1">
      <c r="A197" s="1049"/>
    </row>
    <row r="198" spans="1:1" s="1031" customFormat="1">
      <c r="A198" s="1049"/>
    </row>
    <row r="199" spans="1:1" s="1031" customFormat="1">
      <c r="A199" s="1049"/>
    </row>
    <row r="200" spans="1:1" s="1031" customFormat="1">
      <c r="A200" s="1049"/>
    </row>
    <row r="201" spans="1:1" s="1031" customFormat="1">
      <c r="A201" s="1049"/>
    </row>
    <row r="202" spans="1:1" s="1031" customFormat="1">
      <c r="A202" s="1049"/>
    </row>
    <row r="203" spans="1:1" s="1031" customFormat="1">
      <c r="A203" s="1049"/>
    </row>
    <row r="204" spans="1:1" s="1031" customFormat="1">
      <c r="A204" s="1049"/>
    </row>
    <row r="205" spans="1:1" s="1031" customFormat="1">
      <c r="A205" s="1049"/>
    </row>
    <row r="206" spans="1:1" s="1031" customFormat="1">
      <c r="A206" s="1049"/>
    </row>
    <row r="207" spans="1:1" s="1031" customFormat="1">
      <c r="A207" s="1049"/>
    </row>
    <row r="208" spans="1:1" s="1031" customFormat="1">
      <c r="A208" s="1049"/>
    </row>
    <row r="209" spans="1:1" s="1031" customFormat="1">
      <c r="A209" s="1049"/>
    </row>
    <row r="210" spans="1:1" s="1031" customFormat="1">
      <c r="A210" s="1049"/>
    </row>
    <row r="211" spans="1:1" s="1031" customFormat="1">
      <c r="A211" s="1049"/>
    </row>
    <row r="212" spans="1:1" s="1031" customFormat="1">
      <c r="A212" s="1049"/>
    </row>
    <row r="213" spans="1:1" s="1031" customFormat="1">
      <c r="A213" s="1049"/>
    </row>
    <row r="214" spans="1:1" s="1031" customFormat="1">
      <c r="A214" s="1049"/>
    </row>
    <row r="215" spans="1:1" s="1031" customFormat="1">
      <c r="A215" s="1049"/>
    </row>
    <row r="216" spans="1:1" s="1031" customFormat="1">
      <c r="A216" s="1049"/>
    </row>
    <row r="217" spans="1:1" s="1031" customFormat="1">
      <c r="A217" s="1049"/>
    </row>
    <row r="218" spans="1:1" s="1031" customFormat="1">
      <c r="A218" s="1049"/>
    </row>
    <row r="219" spans="1:1" s="1031" customFormat="1">
      <c r="A219" s="1049"/>
    </row>
    <row r="220" spans="1:1" s="1031" customFormat="1">
      <c r="A220" s="1049"/>
    </row>
    <row r="221" spans="1:1" s="1031" customFormat="1">
      <c r="A221" s="1049"/>
    </row>
    <row r="222" spans="1:1" s="1031" customFormat="1">
      <c r="A222" s="1049"/>
    </row>
    <row r="223" spans="1:1" s="1031" customFormat="1">
      <c r="A223" s="1049"/>
    </row>
    <row r="224" spans="1:1" s="1031" customFormat="1">
      <c r="A224" s="1049"/>
    </row>
    <row r="225" spans="1:1" s="1031" customFormat="1">
      <c r="A225" s="1049"/>
    </row>
    <row r="226" spans="1:1" s="1031" customFormat="1">
      <c r="A226" s="1049"/>
    </row>
    <row r="227" spans="1:1" s="1031" customFormat="1">
      <c r="A227" s="1049"/>
    </row>
    <row r="228" spans="1:1" s="1031" customFormat="1">
      <c r="A228" s="1049"/>
    </row>
    <row r="229" spans="1:1" s="1031" customFormat="1">
      <c r="A229" s="1049"/>
    </row>
    <row r="230" spans="1:1" s="1031" customFormat="1">
      <c r="A230" s="1049"/>
    </row>
    <row r="231" spans="1:1" s="1031" customFormat="1">
      <c r="A231" s="1049"/>
    </row>
    <row r="232" spans="1:1" s="1031" customFormat="1">
      <c r="A232" s="1049"/>
    </row>
    <row r="233" spans="1:1" s="1031" customFormat="1">
      <c r="A233" s="1049"/>
    </row>
    <row r="234" spans="1:1" s="1031" customFormat="1">
      <c r="A234" s="1049"/>
    </row>
    <row r="235" spans="1:1" s="1031" customFormat="1">
      <c r="A235" s="1049"/>
    </row>
    <row r="236" spans="1:1" s="1031" customFormat="1">
      <c r="A236" s="1049"/>
    </row>
    <row r="237" spans="1:1" s="1031" customFormat="1">
      <c r="A237" s="1049"/>
    </row>
    <row r="238" spans="1:1" s="1031" customFormat="1">
      <c r="A238" s="1049"/>
    </row>
    <row r="239" spans="1:1" s="1031" customFormat="1">
      <c r="A239" s="1049"/>
    </row>
    <row r="240" spans="1:1" s="1031" customFormat="1">
      <c r="A240" s="1049"/>
    </row>
    <row r="241" spans="1:1" s="1031" customFormat="1">
      <c r="A241" s="1049"/>
    </row>
    <row r="242" spans="1:1" s="1031" customFormat="1">
      <c r="A242" s="1049"/>
    </row>
    <row r="243" spans="1:1" s="1031" customFormat="1">
      <c r="A243" s="1049"/>
    </row>
    <row r="244" spans="1:1" s="1031" customFormat="1">
      <c r="A244" s="1049"/>
    </row>
    <row r="245" spans="1:1" s="1031" customFormat="1">
      <c r="A245" s="1049"/>
    </row>
    <row r="246" spans="1:1" s="1031" customFormat="1">
      <c r="A246" s="1049"/>
    </row>
    <row r="247" spans="1:1" s="1031" customFormat="1">
      <c r="A247" s="1049"/>
    </row>
    <row r="248" spans="1:1" s="1031" customFormat="1">
      <c r="A248" s="1049"/>
    </row>
    <row r="249" spans="1:1" s="1031" customFormat="1">
      <c r="A249" s="1049"/>
    </row>
    <row r="250" spans="1:1" s="1031" customFormat="1">
      <c r="A250" s="1049"/>
    </row>
    <row r="251" spans="1:1" s="1031" customFormat="1">
      <c r="A251" s="1049"/>
    </row>
    <row r="252" spans="1:1" s="1031" customFormat="1">
      <c r="A252" s="1049"/>
    </row>
    <row r="253" spans="1:1" s="1031" customFormat="1">
      <c r="A253" s="1049"/>
    </row>
    <row r="254" spans="1:1" s="1031" customFormat="1">
      <c r="A254" s="1049"/>
    </row>
    <row r="255" spans="1:1" s="1031" customFormat="1">
      <c r="A255" s="1049"/>
    </row>
    <row r="256" spans="1:1" s="1031" customFormat="1">
      <c r="A256" s="1049"/>
    </row>
    <row r="257" spans="1:1" s="1031" customFormat="1">
      <c r="A257" s="1049"/>
    </row>
    <row r="258" spans="1:1" s="1031" customFormat="1">
      <c r="A258" s="1049"/>
    </row>
    <row r="259" spans="1:1" s="1031" customFormat="1">
      <c r="A259" s="1049"/>
    </row>
    <row r="260" spans="1:1" s="1031" customFormat="1">
      <c r="A260" s="1049"/>
    </row>
    <row r="261" spans="1:1" s="1031" customFormat="1">
      <c r="A261" s="1049"/>
    </row>
    <row r="262" spans="1:1" s="1031" customFormat="1">
      <c r="A262" s="1049"/>
    </row>
    <row r="263" spans="1:1" s="1031" customFormat="1">
      <c r="A263" s="1049"/>
    </row>
    <row r="264" spans="1:1" s="1031" customFormat="1">
      <c r="A264" s="1049"/>
    </row>
    <row r="265" spans="1:1" s="1031" customFormat="1">
      <c r="A265" s="1049"/>
    </row>
    <row r="266" spans="1:1" s="1031" customFormat="1">
      <c r="A266" s="1049"/>
    </row>
    <row r="267" spans="1:1" s="1031" customFormat="1">
      <c r="A267" s="1049"/>
    </row>
    <row r="268" spans="1:1" s="1031" customFormat="1">
      <c r="A268" s="1049"/>
    </row>
    <row r="269" spans="1:1" s="1031" customFormat="1">
      <c r="A269" s="1049"/>
    </row>
    <row r="270" spans="1:1" s="1031" customFormat="1">
      <c r="A270" s="1049"/>
    </row>
    <row r="271" spans="1:1" s="1031" customFormat="1">
      <c r="A271" s="1049"/>
    </row>
    <row r="272" spans="1:1" s="1031" customFormat="1">
      <c r="A272" s="1049"/>
    </row>
    <row r="273" spans="1:1" s="1031" customFormat="1">
      <c r="A273" s="1049"/>
    </row>
    <row r="274" spans="1:1" s="1031" customFormat="1">
      <c r="A274" s="1049"/>
    </row>
    <row r="275" spans="1:1" s="1031" customFormat="1">
      <c r="A275" s="1049"/>
    </row>
    <row r="276" spans="1:1" s="1031" customFormat="1">
      <c r="A276" s="1049"/>
    </row>
    <row r="277" spans="1:1" s="1031" customFormat="1">
      <c r="A277" s="1049"/>
    </row>
    <row r="278" spans="1:1" s="1031" customFormat="1">
      <c r="A278" s="1049"/>
    </row>
    <row r="279" spans="1:1" s="1031" customFormat="1">
      <c r="A279" s="1049"/>
    </row>
    <row r="280" spans="1:1" s="1031" customFormat="1">
      <c r="A280" s="1049"/>
    </row>
    <row r="281" spans="1:1" s="1031" customFormat="1">
      <c r="A281" s="1049"/>
    </row>
    <row r="282" spans="1:1" s="1031" customFormat="1">
      <c r="A282" s="1049"/>
    </row>
    <row r="283" spans="1:1" s="1031" customFormat="1">
      <c r="A283" s="1049"/>
    </row>
    <row r="284" spans="1:1" s="1031" customFormat="1">
      <c r="A284" s="1049"/>
    </row>
    <row r="285" spans="1:1" s="1031" customFormat="1">
      <c r="A285" s="1049"/>
    </row>
    <row r="286" spans="1:1" s="1031" customFormat="1">
      <c r="A286" s="1049"/>
    </row>
    <row r="287" spans="1:1" s="1031" customFormat="1">
      <c r="A287" s="1049"/>
    </row>
    <row r="288" spans="1:1" s="1031" customFormat="1">
      <c r="A288" s="1049"/>
    </row>
    <row r="289" spans="1:1" s="1031" customFormat="1">
      <c r="A289" s="1049"/>
    </row>
    <row r="290" spans="1:1" s="1031" customFormat="1">
      <c r="A290" s="1049"/>
    </row>
    <row r="291" spans="1:1" s="1031" customFormat="1">
      <c r="A291" s="1049"/>
    </row>
  </sheetData>
  <mergeCells count="13">
    <mergeCell ref="I4:I5"/>
    <mergeCell ref="J4:J5"/>
    <mergeCell ref="K4:K5"/>
    <mergeCell ref="L4:L5"/>
    <mergeCell ref="A2:K2"/>
    <mergeCell ref="A3:A5"/>
    <mergeCell ref="B3:B5"/>
    <mergeCell ref="C3:K3"/>
    <mergeCell ref="C4:C5"/>
    <mergeCell ref="D4:E4"/>
    <mergeCell ref="F4:F5"/>
    <mergeCell ref="G4:G5"/>
    <mergeCell ref="H4:H5"/>
  </mergeCells>
  <hyperlinks>
    <hyperlink ref="A1" location="Содержание!A62" display="Содержание"/>
  </hyperlinks>
  <printOptions horizontalCentered="1" verticalCentered="1"/>
  <pageMargins left="0.59055118110236227" right="0.59055118110236227" top="0.59055118110236227" bottom="0.59055118110236227" header="0.39370078740157483" footer="0.51181102362204722"/>
  <pageSetup paperSize="9" firstPageNumber="131" orientation="landscape" useFirstPageNumber="1" r:id="rId1"/>
  <headerFooter alignWithMargins="0">
    <oddHeader>&amp;C&amp;9&amp;P</oddHeader>
  </headerFooter>
  <rowBreaks count="2" manualBreakCount="2">
    <brk id="38" max="11" man="1"/>
    <brk id="70" max="11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8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M106" sqref="M106"/>
    </sheetView>
  </sheetViews>
  <sheetFormatPr defaultRowHeight="12.75"/>
  <cols>
    <col min="1" max="1" width="34.140625" style="9" customWidth="1"/>
    <col min="2" max="2" width="12.140625" style="22" customWidth="1"/>
    <col min="3" max="3" width="9.42578125" style="22" customWidth="1"/>
    <col min="4" max="4" width="6.5703125" style="22" customWidth="1"/>
    <col min="5" max="5" width="8" style="22" customWidth="1"/>
    <col min="6" max="6" width="11.85546875" style="22" customWidth="1"/>
    <col min="7" max="7" width="12.140625" style="22" customWidth="1"/>
    <col min="8" max="8" width="8.5703125" style="22" customWidth="1"/>
    <col min="9" max="9" width="8" style="22" customWidth="1"/>
    <col min="10" max="10" width="9.7109375" style="22" customWidth="1"/>
    <col min="11" max="11" width="10.5703125" style="22" customWidth="1"/>
    <col min="12" max="12" width="8.5703125" style="22" customWidth="1"/>
    <col min="13" max="16384" width="9.140625" style="22"/>
  </cols>
  <sheetData>
    <row r="1" spans="1:12" s="1011" customFormat="1" ht="12" customHeight="1">
      <c r="A1" s="1643" t="s">
        <v>867</v>
      </c>
      <c r="B1" s="1632"/>
      <c r="C1" s="1632"/>
      <c r="D1" s="1632"/>
      <c r="E1" s="1632"/>
      <c r="F1" s="1632"/>
      <c r="G1" s="1632"/>
      <c r="H1" s="1632"/>
      <c r="I1" s="1632"/>
      <c r="J1" s="1632"/>
      <c r="K1" s="1632"/>
    </row>
    <row r="2" spans="1:12" s="1011" customFormat="1" ht="12" customHeight="1">
      <c r="A2" s="2329"/>
      <c r="B2" s="2329"/>
      <c r="C2" s="2329"/>
      <c r="D2" s="2329"/>
      <c r="E2" s="2329"/>
      <c r="F2" s="2329"/>
      <c r="G2" s="2329"/>
      <c r="H2" s="2329"/>
      <c r="I2" s="2329"/>
      <c r="J2" s="2329"/>
      <c r="K2" s="2329"/>
    </row>
    <row r="3" spans="1:12" ht="10.5" customHeight="1">
      <c r="A3" s="2322" t="s">
        <v>694</v>
      </c>
      <c r="B3" s="2330" t="s">
        <v>707</v>
      </c>
      <c r="C3" s="2325" t="s">
        <v>658</v>
      </c>
      <c r="D3" s="2326"/>
      <c r="E3" s="2326"/>
      <c r="F3" s="2326"/>
      <c r="G3" s="2326"/>
      <c r="H3" s="2326"/>
      <c r="I3" s="2326"/>
      <c r="J3" s="2326"/>
      <c r="K3" s="2326"/>
      <c r="L3" s="1013"/>
    </row>
    <row r="4" spans="1:12" ht="21.75" customHeight="1">
      <c r="A4" s="2323"/>
      <c r="B4" s="2317"/>
      <c r="C4" s="2316" t="s">
        <v>696</v>
      </c>
      <c r="D4" s="2327" t="s">
        <v>660</v>
      </c>
      <c r="E4" s="2328"/>
      <c r="F4" s="2316" t="s">
        <v>697</v>
      </c>
      <c r="G4" s="2316" t="s">
        <v>705</v>
      </c>
      <c r="H4" s="2316" t="s">
        <v>699</v>
      </c>
      <c r="I4" s="2316" t="s">
        <v>664</v>
      </c>
      <c r="J4" s="2316" t="s">
        <v>665</v>
      </c>
      <c r="K4" s="2318" t="s">
        <v>706</v>
      </c>
      <c r="L4" s="2320" t="s">
        <v>701</v>
      </c>
    </row>
    <row r="5" spans="1:12" ht="39" customHeight="1">
      <c r="A5" s="2324"/>
      <c r="B5" s="2317"/>
      <c r="C5" s="2317"/>
      <c r="D5" s="1014" t="s">
        <v>668</v>
      </c>
      <c r="E5" s="1014" t="s">
        <v>669</v>
      </c>
      <c r="F5" s="2317"/>
      <c r="G5" s="2317"/>
      <c r="H5" s="2317"/>
      <c r="I5" s="2317"/>
      <c r="J5" s="2317"/>
      <c r="K5" s="2319"/>
      <c r="L5" s="2321"/>
    </row>
    <row r="6" spans="1:12" s="1019" customFormat="1" ht="15.75" customHeight="1">
      <c r="A6" s="706" t="s">
        <v>259</v>
      </c>
      <c r="B6" s="1015">
        <v>391142</v>
      </c>
      <c r="C6" s="882">
        <v>41905</v>
      </c>
      <c r="D6" s="879">
        <v>116</v>
      </c>
      <c r="E6" s="879">
        <v>382</v>
      </c>
      <c r="F6" s="1016">
        <v>33370</v>
      </c>
      <c r="G6" s="1017">
        <v>83223</v>
      </c>
      <c r="H6" s="799">
        <v>20318</v>
      </c>
      <c r="I6" s="879">
        <v>155012</v>
      </c>
      <c r="J6" s="799">
        <v>31913</v>
      </c>
      <c r="K6" s="1016">
        <v>6319</v>
      </c>
      <c r="L6" s="1018">
        <v>19082</v>
      </c>
    </row>
    <row r="7" spans="1:12" s="1019" customFormat="1" ht="15" customHeight="1">
      <c r="A7" s="469" t="s">
        <v>36</v>
      </c>
      <c r="B7" s="1022">
        <v>167976</v>
      </c>
      <c r="C7" s="857">
        <v>27377</v>
      </c>
      <c r="D7" s="854">
        <v>18</v>
      </c>
      <c r="E7" s="854">
        <v>363</v>
      </c>
      <c r="F7" s="1023">
        <v>17368</v>
      </c>
      <c r="G7" s="1024">
        <v>43046</v>
      </c>
      <c r="H7" s="1025">
        <v>11539</v>
      </c>
      <c r="I7" s="854">
        <v>38298</v>
      </c>
      <c r="J7" s="1025">
        <v>11165</v>
      </c>
      <c r="K7" s="1023">
        <v>2554</v>
      </c>
      <c r="L7" s="1026">
        <v>16629</v>
      </c>
    </row>
    <row r="8" spans="1:12" s="1031" customFormat="1">
      <c r="A8" s="575" t="s">
        <v>37</v>
      </c>
      <c r="B8" s="1027">
        <v>6019</v>
      </c>
      <c r="C8" s="858">
        <v>587</v>
      </c>
      <c r="D8" s="712">
        <v>-6</v>
      </c>
      <c r="E8" s="712">
        <v>7</v>
      </c>
      <c r="F8" s="1028">
        <v>619</v>
      </c>
      <c r="G8" s="1029">
        <v>2596</v>
      </c>
      <c r="H8" s="822">
        <v>194</v>
      </c>
      <c r="I8" s="712">
        <v>2883</v>
      </c>
      <c r="J8" s="822">
        <v>83</v>
      </c>
      <c r="K8" s="1028">
        <v>60</v>
      </c>
      <c r="L8" s="1030">
        <v>-1003</v>
      </c>
    </row>
    <row r="9" spans="1:12" s="1031" customFormat="1">
      <c r="A9" s="575" t="s">
        <v>38</v>
      </c>
      <c r="B9" s="1027">
        <v>1095</v>
      </c>
      <c r="C9" s="858">
        <v>12</v>
      </c>
      <c r="D9" s="712">
        <v>5</v>
      </c>
      <c r="E9" s="712">
        <v>-6</v>
      </c>
      <c r="F9" s="1028">
        <v>-111</v>
      </c>
      <c r="G9" s="1029">
        <v>533</v>
      </c>
      <c r="H9" s="822">
        <v>77</v>
      </c>
      <c r="I9" s="712">
        <v>485</v>
      </c>
      <c r="J9" s="822">
        <v>75</v>
      </c>
      <c r="K9" s="1028">
        <v>3</v>
      </c>
      <c r="L9" s="1030">
        <v>21</v>
      </c>
    </row>
    <row r="10" spans="1:12" s="1031" customFormat="1">
      <c r="A10" s="575" t="s">
        <v>39</v>
      </c>
      <c r="B10" s="1027">
        <v>787</v>
      </c>
      <c r="C10" s="858">
        <v>-546</v>
      </c>
      <c r="D10" s="712">
        <v>4</v>
      </c>
      <c r="E10" s="712">
        <v>7</v>
      </c>
      <c r="F10" s="1028">
        <v>16</v>
      </c>
      <c r="G10" s="1029">
        <v>198</v>
      </c>
      <c r="H10" s="822">
        <v>359</v>
      </c>
      <c r="I10" s="712">
        <v>1314</v>
      </c>
      <c r="J10" s="822">
        <v>494</v>
      </c>
      <c r="K10" s="1028">
        <v>75</v>
      </c>
      <c r="L10" s="1030">
        <v>-1123</v>
      </c>
    </row>
    <row r="11" spans="1:12" s="1031" customFormat="1">
      <c r="A11" s="575" t="s">
        <v>40</v>
      </c>
      <c r="B11" s="1027">
        <v>8737</v>
      </c>
      <c r="C11" s="858">
        <v>1572</v>
      </c>
      <c r="D11" s="712">
        <v>-4</v>
      </c>
      <c r="E11" s="712">
        <v>-20</v>
      </c>
      <c r="F11" s="1028">
        <v>1009</v>
      </c>
      <c r="G11" s="1029">
        <v>2175</v>
      </c>
      <c r="H11" s="822">
        <v>416</v>
      </c>
      <c r="I11" s="712">
        <v>3598</v>
      </c>
      <c r="J11" s="822">
        <v>898</v>
      </c>
      <c r="K11" s="1028">
        <v>155</v>
      </c>
      <c r="L11" s="1030">
        <v>-1086</v>
      </c>
    </row>
    <row r="12" spans="1:12" s="1031" customFormat="1">
      <c r="A12" s="575" t="s">
        <v>41</v>
      </c>
      <c r="B12" s="1027">
        <v>2611</v>
      </c>
      <c r="C12" s="858">
        <v>-19</v>
      </c>
      <c r="D12" s="712">
        <v>-4</v>
      </c>
      <c r="E12" s="712">
        <v>-14</v>
      </c>
      <c r="F12" s="1028">
        <v>-147</v>
      </c>
      <c r="G12" s="1029">
        <v>483</v>
      </c>
      <c r="H12" s="822">
        <v>90</v>
      </c>
      <c r="I12" s="712">
        <v>1166</v>
      </c>
      <c r="J12" s="822">
        <v>101</v>
      </c>
      <c r="K12" s="1028">
        <v>46</v>
      </c>
      <c r="L12" s="1030">
        <v>891</v>
      </c>
    </row>
    <row r="13" spans="1:12" s="1031" customFormat="1">
      <c r="A13" s="575" t="s">
        <v>42</v>
      </c>
      <c r="B13" s="1027">
        <v>18986</v>
      </c>
      <c r="C13" s="858">
        <v>1810</v>
      </c>
      <c r="D13" s="712">
        <v>13</v>
      </c>
      <c r="E13" s="712">
        <v>39</v>
      </c>
      <c r="F13" s="1028">
        <v>1339</v>
      </c>
      <c r="G13" s="1029">
        <v>4516</v>
      </c>
      <c r="H13" s="822">
        <v>2852</v>
      </c>
      <c r="I13" s="712">
        <v>5754</v>
      </c>
      <c r="J13" s="822">
        <v>1394</v>
      </c>
      <c r="K13" s="1028">
        <v>314</v>
      </c>
      <c r="L13" s="1030">
        <v>1007</v>
      </c>
    </row>
    <row r="14" spans="1:12" s="1031" customFormat="1">
      <c r="A14" s="575" t="s">
        <v>43</v>
      </c>
      <c r="B14" s="1027">
        <v>33</v>
      </c>
      <c r="C14" s="858">
        <v>-270</v>
      </c>
      <c r="D14" s="712">
        <v>1</v>
      </c>
      <c r="E14" s="712">
        <v>-5</v>
      </c>
      <c r="F14" s="1028">
        <v>-14</v>
      </c>
      <c r="G14" s="1029">
        <v>78</v>
      </c>
      <c r="H14" s="822">
        <v>25</v>
      </c>
      <c r="I14" s="712">
        <v>385</v>
      </c>
      <c r="J14" s="822">
        <v>-13</v>
      </c>
      <c r="K14" s="1028">
        <v>-41</v>
      </c>
      <c r="L14" s="1030">
        <v>-117</v>
      </c>
    </row>
    <row r="15" spans="1:12" s="1031" customFormat="1">
      <c r="A15" s="575" t="s">
        <v>44</v>
      </c>
      <c r="B15" s="1027">
        <v>1568</v>
      </c>
      <c r="C15" s="858">
        <v>-233</v>
      </c>
      <c r="D15" s="712">
        <v>-6</v>
      </c>
      <c r="E15" s="712">
        <v>-4</v>
      </c>
      <c r="F15" s="1028">
        <v>-112</v>
      </c>
      <c r="G15" s="1029">
        <v>724</v>
      </c>
      <c r="H15" s="822">
        <v>215</v>
      </c>
      <c r="I15" s="712">
        <v>1379</v>
      </c>
      <c r="J15" s="822">
        <v>246</v>
      </c>
      <c r="K15" s="1028">
        <v>32</v>
      </c>
      <c r="L15" s="1030">
        <v>-683</v>
      </c>
    </row>
    <row r="16" spans="1:12" s="1031" customFormat="1">
      <c r="A16" s="575" t="s">
        <v>45</v>
      </c>
      <c r="B16" s="1027">
        <v>224</v>
      </c>
      <c r="C16" s="858">
        <v>-403</v>
      </c>
      <c r="D16" s="712">
        <v>-5</v>
      </c>
      <c r="E16" s="712">
        <v>-10</v>
      </c>
      <c r="F16" s="1028">
        <v>-38</v>
      </c>
      <c r="G16" s="1029">
        <v>304</v>
      </c>
      <c r="H16" s="822">
        <v>69</v>
      </c>
      <c r="I16" s="712">
        <v>461</v>
      </c>
      <c r="J16" s="822">
        <v>276</v>
      </c>
      <c r="K16" s="1028">
        <v>8</v>
      </c>
      <c r="L16" s="1030">
        <v>-453</v>
      </c>
    </row>
    <row r="17" spans="1:13" s="1031" customFormat="1">
      <c r="A17" s="575" t="s">
        <v>46</v>
      </c>
      <c r="B17" s="1027">
        <v>94241</v>
      </c>
      <c r="C17" s="858">
        <v>23268</v>
      </c>
      <c r="D17" s="712">
        <v>44</v>
      </c>
      <c r="E17" s="712">
        <v>284</v>
      </c>
      <c r="F17" s="1028">
        <v>17879</v>
      </c>
      <c r="G17" s="1029">
        <v>32004</v>
      </c>
      <c r="H17" s="822">
        <v>6580</v>
      </c>
      <c r="I17" s="712">
        <v>15358</v>
      </c>
      <c r="J17" s="822">
        <v>5300</v>
      </c>
      <c r="K17" s="1028">
        <v>1580</v>
      </c>
      <c r="L17" s="1030">
        <v>-7728</v>
      </c>
    </row>
    <row r="18" spans="1:13" s="1031" customFormat="1">
      <c r="A18" s="575" t="s">
        <v>47</v>
      </c>
      <c r="B18" s="1027">
        <v>-705</v>
      </c>
      <c r="C18" s="858">
        <v>-450</v>
      </c>
      <c r="D18" s="712">
        <v>-6</v>
      </c>
      <c r="E18" s="712">
        <v>-13</v>
      </c>
      <c r="F18" s="1028">
        <v>-137</v>
      </c>
      <c r="G18" s="1029">
        <v>-283</v>
      </c>
      <c r="H18" s="822">
        <v>-11</v>
      </c>
      <c r="I18" s="712">
        <v>14</v>
      </c>
      <c r="J18" s="822">
        <v>94</v>
      </c>
      <c r="K18" s="1028">
        <v>3</v>
      </c>
      <c r="L18" s="1030">
        <v>65</v>
      </c>
    </row>
    <row r="19" spans="1:13" s="1031" customFormat="1">
      <c r="A19" s="575" t="s">
        <v>48</v>
      </c>
      <c r="B19" s="1027">
        <v>2695</v>
      </c>
      <c r="C19" s="858">
        <v>456</v>
      </c>
      <c r="D19" s="712">
        <v>-2</v>
      </c>
      <c r="E19" s="712">
        <v>0</v>
      </c>
      <c r="F19" s="1028">
        <v>29</v>
      </c>
      <c r="G19" s="1029">
        <v>1418</v>
      </c>
      <c r="H19" s="822">
        <v>135</v>
      </c>
      <c r="I19" s="712">
        <v>563</v>
      </c>
      <c r="J19" s="822">
        <v>471</v>
      </c>
      <c r="K19" s="1028">
        <v>47</v>
      </c>
      <c r="L19" s="1030">
        <v>-424</v>
      </c>
    </row>
    <row r="20" spans="1:13" s="1031" customFormat="1">
      <c r="A20" s="575" t="s">
        <v>49</v>
      </c>
      <c r="B20" s="1027">
        <v>1492</v>
      </c>
      <c r="C20" s="858">
        <v>-53</v>
      </c>
      <c r="D20" s="712">
        <v>-1</v>
      </c>
      <c r="E20" s="712">
        <v>-2</v>
      </c>
      <c r="F20" s="1028">
        <v>-64</v>
      </c>
      <c r="G20" s="1029">
        <v>1663</v>
      </c>
      <c r="H20" s="822">
        <v>77</v>
      </c>
      <c r="I20" s="712">
        <v>934</v>
      </c>
      <c r="J20" s="822">
        <v>166</v>
      </c>
      <c r="K20" s="1028">
        <v>7</v>
      </c>
      <c r="L20" s="1030">
        <v>-1238</v>
      </c>
    </row>
    <row r="21" spans="1:13" s="1031" customFormat="1">
      <c r="A21" s="575" t="s">
        <v>50</v>
      </c>
      <c r="B21" s="1027">
        <v>6</v>
      </c>
      <c r="C21" s="858">
        <v>-459</v>
      </c>
      <c r="D21" s="712">
        <v>-4</v>
      </c>
      <c r="E21" s="712">
        <v>-8</v>
      </c>
      <c r="F21" s="1028">
        <v>-87</v>
      </c>
      <c r="G21" s="1029">
        <v>-821</v>
      </c>
      <c r="H21" s="822">
        <v>2</v>
      </c>
      <c r="I21" s="712">
        <v>1726</v>
      </c>
      <c r="J21" s="822">
        <v>95</v>
      </c>
      <c r="K21" s="1028">
        <v>9</v>
      </c>
      <c r="L21" s="1030">
        <v>-459</v>
      </c>
    </row>
    <row r="22" spans="1:13" s="1031" customFormat="1">
      <c r="A22" s="575" t="s">
        <v>51</v>
      </c>
      <c r="B22" s="1027">
        <v>1987</v>
      </c>
      <c r="C22" s="858">
        <v>-238</v>
      </c>
      <c r="D22" s="712">
        <v>-3</v>
      </c>
      <c r="E22" s="712">
        <v>-11</v>
      </c>
      <c r="F22" s="1028">
        <v>-90</v>
      </c>
      <c r="G22" s="1029">
        <v>469</v>
      </c>
      <c r="H22" s="822">
        <v>4</v>
      </c>
      <c r="I22" s="712">
        <v>2452</v>
      </c>
      <c r="J22" s="822">
        <v>161</v>
      </c>
      <c r="K22" s="1028">
        <v>121</v>
      </c>
      <c r="L22" s="1030">
        <v>-892</v>
      </c>
    </row>
    <row r="23" spans="1:13" s="1031" customFormat="1">
      <c r="A23" s="575" t="s">
        <v>52</v>
      </c>
      <c r="B23" s="1027">
        <v>3660</v>
      </c>
      <c r="C23" s="858">
        <v>-49</v>
      </c>
      <c r="D23" s="712">
        <v>-1</v>
      </c>
      <c r="E23" s="712">
        <v>0</v>
      </c>
      <c r="F23" s="1028">
        <v>147</v>
      </c>
      <c r="G23" s="1029">
        <v>614</v>
      </c>
      <c r="H23" s="822">
        <v>199</v>
      </c>
      <c r="I23" s="712">
        <v>2266</v>
      </c>
      <c r="J23" s="822">
        <v>160</v>
      </c>
      <c r="K23" s="1028">
        <v>75</v>
      </c>
      <c r="L23" s="1030">
        <v>248</v>
      </c>
    </row>
    <row r="24" spans="1:13" s="1031" customFormat="1">
      <c r="A24" s="575" t="s">
        <v>53</v>
      </c>
      <c r="B24" s="1027">
        <v>811</v>
      </c>
      <c r="C24" s="858">
        <v>-339</v>
      </c>
      <c r="D24" s="712">
        <v>4</v>
      </c>
      <c r="E24" s="712">
        <v>13</v>
      </c>
      <c r="F24" s="1028">
        <v>177</v>
      </c>
      <c r="G24" s="1029">
        <v>209</v>
      </c>
      <c r="H24" s="822">
        <v>187</v>
      </c>
      <c r="I24" s="712">
        <v>772</v>
      </c>
      <c r="J24" s="822">
        <v>207</v>
      </c>
      <c r="K24" s="1028">
        <v>60</v>
      </c>
      <c r="L24" s="1030">
        <v>-462</v>
      </c>
    </row>
    <row r="25" spans="1:13" s="1031" customFormat="1">
      <c r="A25" s="575" t="s">
        <v>260</v>
      </c>
      <c r="B25" s="1027">
        <v>23729</v>
      </c>
      <c r="C25" s="858">
        <v>2731</v>
      </c>
      <c r="D25" s="712">
        <v>-11</v>
      </c>
      <c r="E25" s="712">
        <v>106</v>
      </c>
      <c r="F25" s="1028">
        <v>-3047</v>
      </c>
      <c r="G25" s="1029">
        <v>-3834</v>
      </c>
      <c r="H25" s="822">
        <v>69</v>
      </c>
      <c r="I25" s="712">
        <v>-3212</v>
      </c>
      <c r="J25" s="822">
        <v>957</v>
      </c>
      <c r="K25" s="1028">
        <v>0</v>
      </c>
      <c r="L25" s="1030">
        <v>30065</v>
      </c>
    </row>
    <row r="26" spans="1:13" s="1031" customFormat="1" ht="25.5" customHeight="1">
      <c r="A26" s="469" t="s">
        <v>55</v>
      </c>
      <c r="B26" s="1022">
        <v>65543</v>
      </c>
      <c r="C26" s="857">
        <v>19415</v>
      </c>
      <c r="D26" s="854">
        <v>38</v>
      </c>
      <c r="E26" s="854">
        <v>163</v>
      </c>
      <c r="F26" s="1023">
        <v>7012</v>
      </c>
      <c r="G26" s="1024">
        <v>17517</v>
      </c>
      <c r="H26" s="1025">
        <v>2483</v>
      </c>
      <c r="I26" s="854">
        <v>11634</v>
      </c>
      <c r="J26" s="1025">
        <v>3734</v>
      </c>
      <c r="K26" s="1023">
        <v>1049</v>
      </c>
      <c r="L26" s="1026">
        <v>2699</v>
      </c>
    </row>
    <row r="27" spans="1:13" s="1031" customFormat="1" ht="12.75" customHeight="1">
      <c r="A27" s="575" t="s">
        <v>56</v>
      </c>
      <c r="B27" s="1027">
        <v>1147</v>
      </c>
      <c r="C27" s="858">
        <v>276</v>
      </c>
      <c r="D27" s="712">
        <v>-2</v>
      </c>
      <c r="E27" s="712">
        <v>0</v>
      </c>
      <c r="F27" s="1028">
        <v>69</v>
      </c>
      <c r="G27" s="1029">
        <v>267</v>
      </c>
      <c r="H27" s="822">
        <v>132</v>
      </c>
      <c r="I27" s="712">
        <v>286</v>
      </c>
      <c r="J27" s="822">
        <v>180</v>
      </c>
      <c r="K27" s="1028">
        <v>3</v>
      </c>
      <c r="L27" s="1030">
        <v>-66</v>
      </c>
    </row>
    <row r="28" spans="1:13" s="1031" customFormat="1" ht="12.75" customHeight="1">
      <c r="A28" s="575" t="s">
        <v>57</v>
      </c>
      <c r="B28" s="1027">
        <v>-3617</v>
      </c>
      <c r="C28" s="858">
        <v>-1186</v>
      </c>
      <c r="D28" s="712">
        <v>-3</v>
      </c>
      <c r="E28" s="712">
        <v>-1</v>
      </c>
      <c r="F28" s="1028">
        <v>-406</v>
      </c>
      <c r="G28" s="1029">
        <v>-1156</v>
      </c>
      <c r="H28" s="822">
        <v>3</v>
      </c>
      <c r="I28" s="712">
        <v>-250</v>
      </c>
      <c r="J28" s="822">
        <v>-202</v>
      </c>
      <c r="K28" s="1028">
        <v>-90</v>
      </c>
      <c r="L28" s="1030">
        <v>-330</v>
      </c>
    </row>
    <row r="29" spans="1:13" s="1031" customFormat="1" ht="12.75" customHeight="1">
      <c r="A29" s="575" t="s">
        <v>300</v>
      </c>
      <c r="B29" s="1027">
        <v>-1504</v>
      </c>
      <c r="C29" s="858">
        <v>-843</v>
      </c>
      <c r="D29" s="712">
        <v>1</v>
      </c>
      <c r="E29" s="712">
        <v>9</v>
      </c>
      <c r="F29" s="1028">
        <v>-96</v>
      </c>
      <c r="G29" s="1029">
        <v>-771</v>
      </c>
      <c r="H29" s="822">
        <v>-81</v>
      </c>
      <c r="I29" s="712">
        <v>506</v>
      </c>
      <c r="J29" s="822">
        <v>-29</v>
      </c>
      <c r="K29" s="1028">
        <v>-17</v>
      </c>
      <c r="L29" s="1030">
        <v>-173</v>
      </c>
    </row>
    <row r="30" spans="1:13" s="1031" customFormat="1" ht="12.75" customHeight="1">
      <c r="A30" s="486" t="s">
        <v>59</v>
      </c>
      <c r="B30" s="1033">
        <v>178</v>
      </c>
      <c r="C30" s="859">
        <v>86</v>
      </c>
      <c r="D30" s="860">
        <v>0</v>
      </c>
      <c r="E30" s="860">
        <v>-4</v>
      </c>
      <c r="F30" s="1034">
        <v>-23</v>
      </c>
      <c r="G30" s="1034">
        <v>-2</v>
      </c>
      <c r="H30" s="815">
        <v>4</v>
      </c>
      <c r="I30" s="860">
        <v>91</v>
      </c>
      <c r="J30" s="815">
        <v>30</v>
      </c>
      <c r="K30" s="1034">
        <v>-4</v>
      </c>
      <c r="L30" s="1035">
        <v>-4</v>
      </c>
      <c r="M30" s="1068"/>
    </row>
    <row r="31" spans="1:13" s="1031" customFormat="1" ht="24.75" customHeight="1">
      <c r="A31" s="486" t="s">
        <v>500</v>
      </c>
      <c r="B31" s="1027">
        <v>-1682</v>
      </c>
      <c r="C31" s="858">
        <v>-929</v>
      </c>
      <c r="D31" s="712">
        <v>1</v>
      </c>
      <c r="E31" s="712">
        <v>13</v>
      </c>
      <c r="F31" s="1028">
        <v>-73</v>
      </c>
      <c r="G31" s="1029">
        <v>-769</v>
      </c>
      <c r="H31" s="822">
        <v>-85</v>
      </c>
      <c r="I31" s="712">
        <v>415</v>
      </c>
      <c r="J31" s="822">
        <v>-59</v>
      </c>
      <c r="K31" s="1028">
        <v>-13</v>
      </c>
      <c r="L31" s="1030">
        <v>-169</v>
      </c>
    </row>
    <row r="32" spans="1:13" s="1031" customFormat="1" ht="12.75" customHeight="1">
      <c r="A32" s="575" t="s">
        <v>61</v>
      </c>
      <c r="B32" s="1027">
        <v>-608</v>
      </c>
      <c r="C32" s="858">
        <v>-444</v>
      </c>
      <c r="D32" s="712">
        <v>-3</v>
      </c>
      <c r="E32" s="712">
        <v>-1</v>
      </c>
      <c r="F32" s="1028">
        <v>-260</v>
      </c>
      <c r="G32" s="1029">
        <v>-393</v>
      </c>
      <c r="H32" s="822">
        <v>-31</v>
      </c>
      <c r="I32" s="712">
        <v>162</v>
      </c>
      <c r="J32" s="822">
        <v>-14</v>
      </c>
      <c r="K32" s="1028">
        <v>113</v>
      </c>
      <c r="L32" s="1030">
        <v>259</v>
      </c>
    </row>
    <row r="33" spans="1:12" s="1031" customFormat="1" ht="12.75" customHeight="1">
      <c r="A33" s="575" t="s">
        <v>62</v>
      </c>
      <c r="B33" s="1027">
        <v>13607</v>
      </c>
      <c r="C33" s="858">
        <v>4302</v>
      </c>
      <c r="D33" s="712">
        <v>39</v>
      </c>
      <c r="E33" s="712">
        <v>50</v>
      </c>
      <c r="F33" s="1028">
        <v>1654</v>
      </c>
      <c r="G33" s="1029">
        <v>3712</v>
      </c>
      <c r="H33" s="822">
        <v>764</v>
      </c>
      <c r="I33" s="712">
        <v>884</v>
      </c>
      <c r="J33" s="822">
        <v>675</v>
      </c>
      <c r="K33" s="1028">
        <v>356</v>
      </c>
      <c r="L33" s="1030">
        <v>1260</v>
      </c>
    </row>
    <row r="34" spans="1:12" s="1031" customFormat="1" ht="12.75" customHeight="1">
      <c r="A34" s="575" t="s">
        <v>63</v>
      </c>
      <c r="B34" s="1027">
        <v>28915</v>
      </c>
      <c r="C34" s="858">
        <v>10576</v>
      </c>
      <c r="D34" s="712">
        <v>0</v>
      </c>
      <c r="E34" s="712">
        <v>28</v>
      </c>
      <c r="F34" s="1028">
        <v>662</v>
      </c>
      <c r="G34" s="1029">
        <v>11452</v>
      </c>
      <c r="H34" s="822">
        <v>326</v>
      </c>
      <c r="I34" s="712">
        <v>4009</v>
      </c>
      <c r="J34" s="822">
        <v>1425</v>
      </c>
      <c r="K34" s="1028">
        <v>253</v>
      </c>
      <c r="L34" s="1030">
        <v>212</v>
      </c>
    </row>
    <row r="35" spans="1:12" s="1031" customFormat="1" ht="12.75" customHeight="1">
      <c r="A35" s="575" t="s">
        <v>64</v>
      </c>
      <c r="B35" s="1027">
        <v>-2415</v>
      </c>
      <c r="C35" s="858">
        <v>-1194</v>
      </c>
      <c r="D35" s="712">
        <v>-2</v>
      </c>
      <c r="E35" s="712">
        <v>-18</v>
      </c>
      <c r="F35" s="1028">
        <v>-120</v>
      </c>
      <c r="G35" s="1029">
        <v>-957</v>
      </c>
      <c r="H35" s="822">
        <v>15</v>
      </c>
      <c r="I35" s="712">
        <v>383</v>
      </c>
      <c r="J35" s="822">
        <v>7</v>
      </c>
      <c r="K35" s="1028">
        <v>-53</v>
      </c>
      <c r="L35" s="1030">
        <v>-496</v>
      </c>
    </row>
    <row r="36" spans="1:12" s="1031" customFormat="1" ht="12.75" customHeight="1">
      <c r="A36" s="575" t="s">
        <v>65</v>
      </c>
      <c r="B36" s="1027">
        <v>2173</v>
      </c>
      <c r="C36" s="858">
        <v>6</v>
      </c>
      <c r="D36" s="712">
        <v>-3</v>
      </c>
      <c r="E36" s="712">
        <v>-1</v>
      </c>
      <c r="F36" s="1028">
        <v>159</v>
      </c>
      <c r="G36" s="1029">
        <v>324</v>
      </c>
      <c r="H36" s="822">
        <v>112</v>
      </c>
      <c r="I36" s="712">
        <v>1478</v>
      </c>
      <c r="J36" s="822">
        <v>288</v>
      </c>
      <c r="K36" s="1028">
        <v>30</v>
      </c>
      <c r="L36" s="1030">
        <v>-224</v>
      </c>
    </row>
    <row r="37" spans="1:12" s="1031" customFormat="1" ht="12.75" customHeight="1">
      <c r="A37" s="575" t="s">
        <v>66</v>
      </c>
      <c r="B37" s="1027">
        <v>1472</v>
      </c>
      <c r="C37" s="858">
        <v>-468</v>
      </c>
      <c r="D37" s="712">
        <v>-1</v>
      </c>
      <c r="E37" s="712">
        <v>-8</v>
      </c>
      <c r="F37" s="1028">
        <v>342</v>
      </c>
      <c r="G37" s="1029">
        <v>730</v>
      </c>
      <c r="H37" s="822">
        <v>-89</v>
      </c>
      <c r="I37" s="712">
        <v>643</v>
      </c>
      <c r="J37" s="822">
        <v>186</v>
      </c>
      <c r="K37" s="1028">
        <v>3</v>
      </c>
      <c r="L37" s="1030">
        <v>125</v>
      </c>
    </row>
    <row r="38" spans="1:12" s="1031" customFormat="1" ht="12.75" customHeight="1">
      <c r="A38" s="717" t="s">
        <v>262</v>
      </c>
      <c r="B38" s="1036">
        <v>26373</v>
      </c>
      <c r="C38" s="864">
        <v>8390</v>
      </c>
      <c r="D38" s="718">
        <v>12</v>
      </c>
      <c r="E38" s="718">
        <v>105</v>
      </c>
      <c r="F38" s="1037">
        <v>5008</v>
      </c>
      <c r="G38" s="1038">
        <v>4309</v>
      </c>
      <c r="H38" s="832">
        <v>1332</v>
      </c>
      <c r="I38" s="718">
        <v>3533</v>
      </c>
      <c r="J38" s="832">
        <v>1218</v>
      </c>
      <c r="K38" s="1037">
        <v>451</v>
      </c>
      <c r="L38" s="1039">
        <v>2132</v>
      </c>
    </row>
    <row r="39" spans="1:12" s="1031" customFormat="1" ht="15" customHeight="1">
      <c r="A39" s="501" t="s">
        <v>68</v>
      </c>
      <c r="B39" s="1040">
        <v>77750</v>
      </c>
      <c r="C39" s="869">
        <v>15840</v>
      </c>
      <c r="D39" s="866">
        <v>127</v>
      </c>
      <c r="E39" s="866">
        <v>117</v>
      </c>
      <c r="F39" s="1041">
        <v>8187</v>
      </c>
      <c r="G39" s="1042">
        <v>23457</v>
      </c>
      <c r="H39" s="1043">
        <v>3060</v>
      </c>
      <c r="I39" s="866">
        <v>22624</v>
      </c>
      <c r="J39" s="1043">
        <v>4432</v>
      </c>
      <c r="K39" s="1041">
        <v>1051</v>
      </c>
      <c r="L39" s="1044">
        <v>-901</v>
      </c>
    </row>
    <row r="40" spans="1:12" s="1031" customFormat="1" ht="13.5" customHeight="1">
      <c r="A40" s="575" t="s">
        <v>69</v>
      </c>
      <c r="B40" s="1027">
        <v>5648</v>
      </c>
      <c r="C40" s="858">
        <v>1439</v>
      </c>
      <c r="D40" s="712">
        <v>1</v>
      </c>
      <c r="E40" s="712">
        <v>-3</v>
      </c>
      <c r="F40" s="1028">
        <v>75</v>
      </c>
      <c r="G40" s="1029">
        <v>1407</v>
      </c>
      <c r="H40" s="822">
        <v>265</v>
      </c>
      <c r="I40" s="712">
        <v>2131</v>
      </c>
      <c r="J40" s="822">
        <v>571</v>
      </c>
      <c r="K40" s="1028">
        <v>78</v>
      </c>
      <c r="L40" s="1030">
        <v>-318</v>
      </c>
    </row>
    <row r="41" spans="1:12" s="1031" customFormat="1" ht="13.5" customHeight="1">
      <c r="A41" s="575" t="s">
        <v>70</v>
      </c>
      <c r="B41" s="1027">
        <v>-1032</v>
      </c>
      <c r="C41" s="858">
        <v>-139</v>
      </c>
      <c r="D41" s="712">
        <v>1</v>
      </c>
      <c r="E41" s="712">
        <v>-7</v>
      </c>
      <c r="F41" s="1028">
        <v>-152</v>
      </c>
      <c r="G41" s="1029">
        <v>-331</v>
      </c>
      <c r="H41" s="822">
        <v>-62</v>
      </c>
      <c r="I41" s="712">
        <v>-67</v>
      </c>
      <c r="J41" s="822">
        <v>-62</v>
      </c>
      <c r="K41" s="1028">
        <v>-5</v>
      </c>
      <c r="L41" s="1030">
        <v>-214</v>
      </c>
    </row>
    <row r="42" spans="1:12" s="1031" customFormat="1" ht="13.5" customHeight="1">
      <c r="A42" s="575" t="s">
        <v>71</v>
      </c>
      <c r="B42" s="1027">
        <v>11938</v>
      </c>
      <c r="C42" s="858">
        <v>3003</v>
      </c>
      <c r="D42" s="712">
        <v>1</v>
      </c>
      <c r="E42" s="712">
        <v>39</v>
      </c>
      <c r="F42" s="1028">
        <v>937</v>
      </c>
      <c r="G42" s="1029">
        <v>3818</v>
      </c>
      <c r="H42" s="822">
        <v>555</v>
      </c>
      <c r="I42" s="712">
        <v>3296</v>
      </c>
      <c r="J42" s="822">
        <v>342</v>
      </c>
      <c r="K42" s="1028">
        <v>46</v>
      </c>
      <c r="L42" s="1030">
        <v>-59</v>
      </c>
    </row>
    <row r="43" spans="1:12" s="1031" customFormat="1" ht="13.5" customHeight="1">
      <c r="A43" s="575" t="s">
        <v>72</v>
      </c>
      <c r="B43" s="1027">
        <v>35173</v>
      </c>
      <c r="C43" s="858">
        <v>8373</v>
      </c>
      <c r="D43" s="712">
        <v>25</v>
      </c>
      <c r="E43" s="712">
        <v>90</v>
      </c>
      <c r="F43" s="1028">
        <v>4708</v>
      </c>
      <c r="G43" s="1029">
        <v>12693</v>
      </c>
      <c r="H43" s="822">
        <v>808</v>
      </c>
      <c r="I43" s="712">
        <v>7466</v>
      </c>
      <c r="J43" s="822">
        <v>1705</v>
      </c>
      <c r="K43" s="1028">
        <v>680</v>
      </c>
      <c r="L43" s="1030">
        <v>-1260</v>
      </c>
    </row>
    <row r="44" spans="1:12" s="1031" customFormat="1" ht="13.5" customHeight="1">
      <c r="A44" s="575" t="s">
        <v>73</v>
      </c>
      <c r="B44" s="1027">
        <v>-2078</v>
      </c>
      <c r="C44" s="858">
        <v>-924</v>
      </c>
      <c r="D44" s="712">
        <v>-2</v>
      </c>
      <c r="E44" s="712">
        <v>-16</v>
      </c>
      <c r="F44" s="1028">
        <v>-401</v>
      </c>
      <c r="G44" s="1029">
        <v>-406</v>
      </c>
      <c r="H44" s="822">
        <v>158</v>
      </c>
      <c r="I44" s="712">
        <v>79</v>
      </c>
      <c r="J44" s="822">
        <v>-16</v>
      </c>
      <c r="K44" s="1028">
        <v>-73</v>
      </c>
      <c r="L44" s="1030">
        <v>-495</v>
      </c>
    </row>
    <row r="45" spans="1:12" s="1031" customFormat="1" ht="13.5" customHeight="1">
      <c r="A45" s="575" t="s">
        <v>74</v>
      </c>
      <c r="B45" s="1027">
        <v>2469</v>
      </c>
      <c r="C45" s="858">
        <v>-674</v>
      </c>
      <c r="D45" s="712">
        <v>2</v>
      </c>
      <c r="E45" s="712">
        <v>-1</v>
      </c>
      <c r="F45" s="1028">
        <v>-217</v>
      </c>
      <c r="G45" s="1029">
        <v>207</v>
      </c>
      <c r="H45" s="822">
        <v>75</v>
      </c>
      <c r="I45" s="712">
        <v>2770</v>
      </c>
      <c r="J45" s="822">
        <v>479</v>
      </c>
      <c r="K45" s="1028">
        <v>65</v>
      </c>
      <c r="L45" s="1030">
        <v>-236</v>
      </c>
    </row>
    <row r="46" spans="1:12" s="1031" customFormat="1" ht="13.5" customHeight="1">
      <c r="A46" s="575" t="s">
        <v>75</v>
      </c>
      <c r="B46" s="1027">
        <v>12947</v>
      </c>
      <c r="C46" s="858">
        <v>973</v>
      </c>
      <c r="D46" s="712">
        <v>-7</v>
      </c>
      <c r="E46" s="712">
        <v>-16</v>
      </c>
      <c r="F46" s="1028">
        <v>655</v>
      </c>
      <c r="G46" s="1029">
        <v>2618</v>
      </c>
      <c r="H46" s="822">
        <v>809</v>
      </c>
      <c r="I46" s="712">
        <v>5666</v>
      </c>
      <c r="J46" s="822">
        <v>1065</v>
      </c>
      <c r="K46" s="1028">
        <v>142</v>
      </c>
      <c r="L46" s="1030">
        <v>1019</v>
      </c>
    </row>
    <row r="47" spans="1:12" s="1031" customFormat="1" ht="13.5" customHeight="1">
      <c r="A47" s="575" t="s">
        <v>201</v>
      </c>
      <c r="B47" s="1027">
        <v>12685</v>
      </c>
      <c r="C47" s="858">
        <v>3789</v>
      </c>
      <c r="D47" s="712">
        <v>106</v>
      </c>
      <c r="E47" s="712">
        <v>31</v>
      </c>
      <c r="F47" s="1028">
        <v>2582</v>
      </c>
      <c r="G47" s="1029">
        <v>3451</v>
      </c>
      <c r="H47" s="822">
        <v>452</v>
      </c>
      <c r="I47" s="712">
        <v>1283</v>
      </c>
      <c r="J47" s="822">
        <v>348</v>
      </c>
      <c r="K47" s="1028">
        <v>118</v>
      </c>
      <c r="L47" s="1030">
        <v>662</v>
      </c>
    </row>
    <row r="48" spans="1:12" s="1031" customFormat="1" ht="25.5">
      <c r="A48" s="507" t="s">
        <v>77</v>
      </c>
      <c r="B48" s="1022">
        <v>-962</v>
      </c>
      <c r="C48" s="857">
        <v>-2074</v>
      </c>
      <c r="D48" s="854">
        <v>11</v>
      </c>
      <c r="E48" s="854">
        <v>-56</v>
      </c>
      <c r="F48" s="1023">
        <v>-185</v>
      </c>
      <c r="G48" s="1024">
        <v>-4070</v>
      </c>
      <c r="H48" s="1025">
        <v>-537</v>
      </c>
      <c r="I48" s="854">
        <v>4565</v>
      </c>
      <c r="J48" s="1025">
        <v>217</v>
      </c>
      <c r="K48" s="1023">
        <v>-78</v>
      </c>
      <c r="L48" s="1026">
        <v>1200</v>
      </c>
    </row>
    <row r="49" spans="1:12" s="1031" customFormat="1" ht="12.75" customHeight="1">
      <c r="A49" s="575" t="s">
        <v>78</v>
      </c>
      <c r="B49" s="1027">
        <v>-1899</v>
      </c>
      <c r="C49" s="858">
        <v>102</v>
      </c>
      <c r="D49" s="712">
        <v>4</v>
      </c>
      <c r="E49" s="712">
        <v>-10</v>
      </c>
      <c r="F49" s="1028">
        <v>-456</v>
      </c>
      <c r="G49" s="1029">
        <v>-1962</v>
      </c>
      <c r="H49" s="822">
        <v>-410</v>
      </c>
      <c r="I49" s="712">
        <v>169</v>
      </c>
      <c r="J49" s="822">
        <v>-503</v>
      </c>
      <c r="K49" s="1028">
        <v>-148</v>
      </c>
      <c r="L49" s="1030">
        <v>1309</v>
      </c>
    </row>
    <row r="50" spans="1:12" s="1031" customFormat="1" ht="12.75" customHeight="1">
      <c r="A50" s="575" t="s">
        <v>79</v>
      </c>
      <c r="B50" s="1027">
        <v>2185</v>
      </c>
      <c r="C50" s="858">
        <v>557</v>
      </c>
      <c r="D50" s="712">
        <v>0</v>
      </c>
      <c r="E50" s="712">
        <v>-3</v>
      </c>
      <c r="F50" s="1028">
        <v>402</v>
      </c>
      <c r="G50" s="1029">
        <v>176</v>
      </c>
      <c r="H50" s="822">
        <v>30</v>
      </c>
      <c r="I50" s="712">
        <v>979</v>
      </c>
      <c r="J50" s="822">
        <v>85</v>
      </c>
      <c r="K50" s="1028">
        <v>67</v>
      </c>
      <c r="L50" s="1030">
        <v>-111</v>
      </c>
    </row>
    <row r="51" spans="1:12" s="1031" customFormat="1" ht="12.75" customHeight="1">
      <c r="A51" s="575" t="s">
        <v>80</v>
      </c>
      <c r="B51" s="1027">
        <v>346</v>
      </c>
      <c r="C51" s="858">
        <v>-429</v>
      </c>
      <c r="D51" s="712">
        <v>1</v>
      </c>
      <c r="E51" s="712">
        <v>-6</v>
      </c>
      <c r="F51" s="1028">
        <v>-219</v>
      </c>
      <c r="G51" s="1029">
        <v>-475</v>
      </c>
      <c r="H51" s="822">
        <v>-142</v>
      </c>
      <c r="I51" s="712">
        <v>275</v>
      </c>
      <c r="J51" s="822">
        <v>-15</v>
      </c>
      <c r="K51" s="1028">
        <v>-22</v>
      </c>
      <c r="L51" s="1030">
        <v>1373</v>
      </c>
    </row>
    <row r="52" spans="1:12" s="1031" customFormat="1" ht="12.75" customHeight="1">
      <c r="A52" s="575" t="s">
        <v>81</v>
      </c>
      <c r="B52" s="1027">
        <v>84</v>
      </c>
      <c r="C52" s="858">
        <v>-68</v>
      </c>
      <c r="D52" s="712">
        <v>4</v>
      </c>
      <c r="E52" s="712">
        <v>-14</v>
      </c>
      <c r="F52" s="1028">
        <v>-99</v>
      </c>
      <c r="G52" s="1029">
        <v>-60</v>
      </c>
      <c r="H52" s="822">
        <v>-67</v>
      </c>
      <c r="I52" s="712">
        <v>417</v>
      </c>
      <c r="J52" s="822">
        <v>-7</v>
      </c>
      <c r="K52" s="1028">
        <v>69</v>
      </c>
      <c r="L52" s="1030">
        <v>-101</v>
      </c>
    </row>
    <row r="53" spans="1:12" s="1031" customFormat="1" ht="12.75" customHeight="1">
      <c r="A53" s="575" t="s">
        <v>82</v>
      </c>
      <c r="B53" s="1027">
        <v>-2616</v>
      </c>
      <c r="C53" s="858">
        <v>-781</v>
      </c>
      <c r="D53" s="712">
        <v>2</v>
      </c>
      <c r="E53" s="712">
        <v>-20</v>
      </c>
      <c r="F53" s="1028">
        <v>-452</v>
      </c>
      <c r="G53" s="1029">
        <v>-811</v>
      </c>
      <c r="H53" s="822">
        <v>-107</v>
      </c>
      <c r="I53" s="712">
        <v>66</v>
      </c>
      <c r="J53" s="822">
        <v>-190</v>
      </c>
      <c r="K53" s="1028">
        <v>-66</v>
      </c>
      <c r="L53" s="1030">
        <v>-275</v>
      </c>
    </row>
    <row r="54" spans="1:12" s="1031" customFormat="1" ht="12.75" customHeight="1">
      <c r="A54" s="575" t="s">
        <v>83</v>
      </c>
      <c r="B54" s="1027">
        <v>-1204</v>
      </c>
      <c r="C54" s="858">
        <v>-356</v>
      </c>
      <c r="D54" s="712">
        <v>3</v>
      </c>
      <c r="E54" s="712">
        <v>-6</v>
      </c>
      <c r="F54" s="1028">
        <v>100</v>
      </c>
      <c r="G54" s="1029">
        <v>-779</v>
      </c>
      <c r="H54" s="822">
        <v>-92</v>
      </c>
      <c r="I54" s="712">
        <v>651</v>
      </c>
      <c r="J54" s="822">
        <v>-320</v>
      </c>
      <c r="K54" s="1028">
        <v>-54</v>
      </c>
      <c r="L54" s="1030">
        <v>-354</v>
      </c>
    </row>
    <row r="55" spans="1:12" s="1031" customFormat="1" ht="12.75" customHeight="1">
      <c r="A55" s="575" t="s">
        <v>84</v>
      </c>
      <c r="B55" s="1027">
        <v>2142</v>
      </c>
      <c r="C55" s="858">
        <v>-1099</v>
      </c>
      <c r="D55" s="712">
        <v>-3</v>
      </c>
      <c r="E55" s="712">
        <v>3</v>
      </c>
      <c r="F55" s="1028">
        <v>539</v>
      </c>
      <c r="G55" s="1029">
        <v>-159</v>
      </c>
      <c r="H55" s="822">
        <v>251</v>
      </c>
      <c r="I55" s="712">
        <v>2008</v>
      </c>
      <c r="J55" s="822">
        <v>1167</v>
      </c>
      <c r="K55" s="1028">
        <v>76</v>
      </c>
      <c r="L55" s="1030">
        <v>-641</v>
      </c>
    </row>
    <row r="56" spans="1:12" s="1031" customFormat="1" ht="16.5" customHeight="1">
      <c r="A56" s="469" t="s">
        <v>85</v>
      </c>
      <c r="B56" s="1022">
        <v>30260</v>
      </c>
      <c r="C56" s="857">
        <v>-4574</v>
      </c>
      <c r="D56" s="854">
        <v>-14</v>
      </c>
      <c r="E56" s="854">
        <v>-87</v>
      </c>
      <c r="F56" s="1023">
        <v>2306</v>
      </c>
      <c r="G56" s="1024">
        <v>1786</v>
      </c>
      <c r="H56" s="1025">
        <v>1475</v>
      </c>
      <c r="I56" s="854">
        <v>22867</v>
      </c>
      <c r="J56" s="1025">
        <v>4605</v>
      </c>
      <c r="K56" s="1023">
        <v>587</v>
      </c>
      <c r="L56" s="1026">
        <v>1208</v>
      </c>
    </row>
    <row r="57" spans="1:12" s="1031" customFormat="1" ht="12" customHeight="1">
      <c r="A57" s="575" t="s">
        <v>86</v>
      </c>
      <c r="B57" s="1027">
        <v>14120</v>
      </c>
      <c r="C57" s="858">
        <v>130</v>
      </c>
      <c r="D57" s="712">
        <v>-16</v>
      </c>
      <c r="E57" s="712">
        <v>-3</v>
      </c>
      <c r="F57" s="1028">
        <v>3419</v>
      </c>
      <c r="G57" s="1029">
        <v>2277</v>
      </c>
      <c r="H57" s="822">
        <v>929</v>
      </c>
      <c r="I57" s="712">
        <v>4632</v>
      </c>
      <c r="J57" s="822">
        <v>1515</v>
      </c>
      <c r="K57" s="1028">
        <v>153</v>
      </c>
      <c r="L57" s="1030">
        <v>1065</v>
      </c>
    </row>
    <row r="58" spans="1:12" s="1031" customFormat="1" ht="12" customHeight="1">
      <c r="A58" s="575" t="s">
        <v>264</v>
      </c>
      <c r="B58" s="1027">
        <v>926</v>
      </c>
      <c r="C58" s="858">
        <v>-158</v>
      </c>
      <c r="D58" s="712">
        <v>0</v>
      </c>
      <c r="E58" s="712">
        <v>-8</v>
      </c>
      <c r="F58" s="1028">
        <v>32</v>
      </c>
      <c r="G58" s="1029">
        <v>-33</v>
      </c>
      <c r="H58" s="822">
        <v>-10</v>
      </c>
      <c r="I58" s="712">
        <v>33</v>
      </c>
      <c r="J58" s="822">
        <v>-98</v>
      </c>
      <c r="K58" s="1028">
        <v>-5</v>
      </c>
      <c r="L58" s="1030">
        <v>1165</v>
      </c>
    </row>
    <row r="59" spans="1:12" s="1031" customFormat="1" ht="12" customHeight="1">
      <c r="A59" s="575" t="s">
        <v>88</v>
      </c>
      <c r="B59" s="1027">
        <v>1092</v>
      </c>
      <c r="C59" s="858">
        <v>-486</v>
      </c>
      <c r="D59" s="712">
        <v>-1</v>
      </c>
      <c r="E59" s="712">
        <v>-8</v>
      </c>
      <c r="F59" s="1028">
        <v>-227</v>
      </c>
      <c r="G59" s="1029">
        <v>-412</v>
      </c>
      <c r="H59" s="822">
        <v>-80</v>
      </c>
      <c r="I59" s="712">
        <v>1550</v>
      </c>
      <c r="J59" s="822">
        <v>169</v>
      </c>
      <c r="K59" s="1028">
        <v>-23</v>
      </c>
      <c r="L59" s="1030">
        <v>601</v>
      </c>
    </row>
    <row r="60" spans="1:12" s="1031" customFormat="1" ht="12" customHeight="1">
      <c r="A60" s="575" t="s">
        <v>89</v>
      </c>
      <c r="B60" s="1027">
        <v>9740</v>
      </c>
      <c r="C60" s="858">
        <v>2113</v>
      </c>
      <c r="D60" s="712">
        <v>7</v>
      </c>
      <c r="E60" s="712">
        <v>21</v>
      </c>
      <c r="F60" s="1028">
        <v>1517</v>
      </c>
      <c r="G60" s="1029">
        <v>1716</v>
      </c>
      <c r="H60" s="822">
        <v>336</v>
      </c>
      <c r="I60" s="712">
        <v>2793</v>
      </c>
      <c r="J60" s="822">
        <v>403</v>
      </c>
      <c r="K60" s="1028">
        <v>36</v>
      </c>
      <c r="L60" s="1030">
        <v>826</v>
      </c>
    </row>
    <row r="61" spans="1:12" s="1031" customFormat="1" ht="12" customHeight="1">
      <c r="A61" s="575" t="s">
        <v>90</v>
      </c>
      <c r="B61" s="1027">
        <v>172</v>
      </c>
      <c r="C61" s="858">
        <v>-392</v>
      </c>
      <c r="D61" s="712">
        <v>6</v>
      </c>
      <c r="E61" s="712">
        <v>-11</v>
      </c>
      <c r="F61" s="1028">
        <v>-282</v>
      </c>
      <c r="G61" s="1029">
        <v>-178</v>
      </c>
      <c r="H61" s="822">
        <v>-86</v>
      </c>
      <c r="I61" s="712">
        <v>164</v>
      </c>
      <c r="J61" s="822">
        <v>-25</v>
      </c>
      <c r="K61" s="1028">
        <v>-26</v>
      </c>
      <c r="L61" s="1030">
        <v>997</v>
      </c>
    </row>
    <row r="62" spans="1:12" s="1031" customFormat="1" ht="12" customHeight="1">
      <c r="A62" s="575" t="s">
        <v>91</v>
      </c>
      <c r="B62" s="1027">
        <v>282</v>
      </c>
      <c r="C62" s="858">
        <v>-522</v>
      </c>
      <c r="D62" s="712">
        <v>5</v>
      </c>
      <c r="E62" s="712">
        <v>-8</v>
      </c>
      <c r="F62" s="1028">
        <v>-296</v>
      </c>
      <c r="G62" s="1029">
        <v>-66</v>
      </c>
      <c r="H62" s="822">
        <v>-29</v>
      </c>
      <c r="I62" s="712">
        <v>1554</v>
      </c>
      <c r="J62" s="822">
        <v>203</v>
      </c>
      <c r="K62" s="1028">
        <v>52</v>
      </c>
      <c r="L62" s="1030">
        <v>-614</v>
      </c>
    </row>
    <row r="63" spans="1:12" s="1031" customFormat="1" ht="12" customHeight="1">
      <c r="A63" s="575" t="s">
        <v>92</v>
      </c>
      <c r="B63" s="1027">
        <v>-2439</v>
      </c>
      <c r="C63" s="858">
        <v>-1445</v>
      </c>
      <c r="D63" s="712">
        <v>-7</v>
      </c>
      <c r="E63" s="712">
        <v>-13</v>
      </c>
      <c r="F63" s="1028">
        <v>-499</v>
      </c>
      <c r="G63" s="1029">
        <v>-1144</v>
      </c>
      <c r="H63" s="822">
        <v>208</v>
      </c>
      <c r="I63" s="712">
        <v>666</v>
      </c>
      <c r="J63" s="822">
        <v>194</v>
      </c>
      <c r="K63" s="1028">
        <v>103</v>
      </c>
      <c r="L63" s="1030">
        <v>-522</v>
      </c>
    </row>
    <row r="64" spans="1:12" s="1031" customFormat="1" ht="12" customHeight="1">
      <c r="A64" s="575" t="s">
        <v>93</v>
      </c>
      <c r="B64" s="1027">
        <v>-1005</v>
      </c>
      <c r="C64" s="858">
        <v>-493</v>
      </c>
      <c r="D64" s="712">
        <v>-2</v>
      </c>
      <c r="E64" s="712">
        <v>1</v>
      </c>
      <c r="F64" s="1028">
        <v>-242</v>
      </c>
      <c r="G64" s="1029">
        <v>-491</v>
      </c>
      <c r="H64" s="822">
        <v>57</v>
      </c>
      <c r="I64" s="712">
        <v>408</v>
      </c>
      <c r="J64" s="822">
        <v>92</v>
      </c>
      <c r="K64" s="1028">
        <v>0</v>
      </c>
      <c r="L64" s="1030">
        <v>-336</v>
      </c>
    </row>
    <row r="65" spans="1:12" s="1031" customFormat="1" ht="12" customHeight="1">
      <c r="A65" s="575" t="s">
        <v>94</v>
      </c>
      <c r="B65" s="1027">
        <v>4323</v>
      </c>
      <c r="C65" s="858">
        <v>139</v>
      </c>
      <c r="D65" s="712">
        <v>11</v>
      </c>
      <c r="E65" s="712">
        <v>-5</v>
      </c>
      <c r="F65" s="1028">
        <v>51</v>
      </c>
      <c r="G65" s="1029">
        <v>732</v>
      </c>
      <c r="H65" s="822">
        <v>10</v>
      </c>
      <c r="I65" s="712">
        <v>2569</v>
      </c>
      <c r="J65" s="822">
        <v>251</v>
      </c>
      <c r="K65" s="1028">
        <v>-25</v>
      </c>
      <c r="L65" s="1030">
        <v>596</v>
      </c>
    </row>
    <row r="66" spans="1:12" s="1031" customFormat="1" ht="12" customHeight="1">
      <c r="A66" s="575" t="s">
        <v>95</v>
      </c>
      <c r="B66" s="1027">
        <v>109</v>
      </c>
      <c r="C66" s="858">
        <v>-1260</v>
      </c>
      <c r="D66" s="712">
        <v>-4</v>
      </c>
      <c r="E66" s="712">
        <v>-14</v>
      </c>
      <c r="F66" s="1028">
        <v>-571</v>
      </c>
      <c r="G66" s="1029">
        <v>-387</v>
      </c>
      <c r="H66" s="822">
        <v>-82</v>
      </c>
      <c r="I66" s="712">
        <v>2010</v>
      </c>
      <c r="J66" s="822">
        <v>190</v>
      </c>
      <c r="K66" s="1028">
        <v>87</v>
      </c>
      <c r="L66" s="1030">
        <v>122</v>
      </c>
    </row>
    <row r="67" spans="1:12" s="1031" customFormat="1" ht="12" customHeight="1">
      <c r="A67" s="575" t="s">
        <v>96</v>
      </c>
      <c r="B67" s="1027">
        <v>-250</v>
      </c>
      <c r="C67" s="858">
        <v>-370</v>
      </c>
      <c r="D67" s="712">
        <v>-3</v>
      </c>
      <c r="E67" s="712">
        <v>-2</v>
      </c>
      <c r="F67" s="1028">
        <v>-236</v>
      </c>
      <c r="G67" s="1029">
        <v>-330</v>
      </c>
      <c r="H67" s="822">
        <v>-40</v>
      </c>
      <c r="I67" s="712">
        <v>1154</v>
      </c>
      <c r="J67" s="822">
        <v>65</v>
      </c>
      <c r="K67" s="1028">
        <v>-14</v>
      </c>
      <c r="L67" s="1030">
        <v>-479</v>
      </c>
    </row>
    <row r="68" spans="1:12" s="1031" customFormat="1" ht="12" customHeight="1">
      <c r="A68" s="575" t="s">
        <v>97</v>
      </c>
      <c r="B68" s="1027">
        <v>7106</v>
      </c>
      <c r="C68" s="858">
        <v>511</v>
      </c>
      <c r="D68" s="712">
        <v>-5</v>
      </c>
      <c r="E68" s="712">
        <v>-12</v>
      </c>
      <c r="F68" s="1028">
        <v>254</v>
      </c>
      <c r="G68" s="1029">
        <v>1896</v>
      </c>
      <c r="H68" s="822">
        <v>339</v>
      </c>
      <c r="I68" s="712">
        <v>3800</v>
      </c>
      <c r="J68" s="822">
        <v>620</v>
      </c>
      <c r="K68" s="1028">
        <v>116</v>
      </c>
      <c r="L68" s="1030">
        <v>-430</v>
      </c>
    </row>
    <row r="69" spans="1:12" s="1031" customFormat="1" ht="12" customHeight="1">
      <c r="A69" s="575" t="s">
        <v>98</v>
      </c>
      <c r="B69" s="1027">
        <v>-3410</v>
      </c>
      <c r="C69" s="858">
        <v>-1596</v>
      </c>
      <c r="D69" s="712">
        <v>-3</v>
      </c>
      <c r="E69" s="712">
        <v>-24</v>
      </c>
      <c r="F69" s="1028">
        <v>-511</v>
      </c>
      <c r="G69" s="1029">
        <v>-1433</v>
      </c>
      <c r="H69" s="822">
        <v>-17</v>
      </c>
      <c r="I69" s="712">
        <v>968</v>
      </c>
      <c r="J69" s="822">
        <v>812</v>
      </c>
      <c r="K69" s="1028">
        <v>-51</v>
      </c>
      <c r="L69" s="1030">
        <v>-1582</v>
      </c>
    </row>
    <row r="70" spans="1:12" s="1031" customFormat="1" ht="12" customHeight="1">
      <c r="A70" s="717" t="s">
        <v>99</v>
      </c>
      <c r="B70" s="1036">
        <v>-506</v>
      </c>
      <c r="C70" s="864">
        <v>-745</v>
      </c>
      <c r="D70" s="718">
        <v>-2</v>
      </c>
      <c r="E70" s="718">
        <v>-1</v>
      </c>
      <c r="F70" s="1037">
        <v>-103</v>
      </c>
      <c r="G70" s="1038">
        <v>-361</v>
      </c>
      <c r="H70" s="832">
        <v>-60</v>
      </c>
      <c r="I70" s="718">
        <v>566</v>
      </c>
      <c r="J70" s="832">
        <v>214</v>
      </c>
      <c r="K70" s="1037">
        <v>184</v>
      </c>
      <c r="L70" s="1039">
        <v>-201</v>
      </c>
    </row>
    <row r="71" spans="1:12" s="1031" customFormat="1" ht="15.75" customHeight="1">
      <c r="A71" s="507" t="s">
        <v>100</v>
      </c>
      <c r="B71" s="1040">
        <v>26308</v>
      </c>
      <c r="C71" s="869">
        <v>-1192</v>
      </c>
      <c r="D71" s="866">
        <v>-8</v>
      </c>
      <c r="E71" s="866">
        <v>2</v>
      </c>
      <c r="F71" s="1041">
        <v>-18</v>
      </c>
      <c r="G71" s="1042">
        <v>6221</v>
      </c>
      <c r="H71" s="1043">
        <v>498</v>
      </c>
      <c r="I71" s="866">
        <v>14589</v>
      </c>
      <c r="J71" s="1043">
        <v>4496</v>
      </c>
      <c r="K71" s="1041">
        <v>949</v>
      </c>
      <c r="L71" s="1044">
        <v>765</v>
      </c>
    </row>
    <row r="72" spans="1:12" s="1031" customFormat="1" ht="12.75" customHeight="1">
      <c r="A72" s="575" t="s">
        <v>101</v>
      </c>
      <c r="B72" s="1027">
        <v>-3012</v>
      </c>
      <c r="C72" s="858">
        <v>-808</v>
      </c>
      <c r="D72" s="712">
        <v>-3</v>
      </c>
      <c r="E72" s="712">
        <v>-11</v>
      </c>
      <c r="F72" s="1028">
        <v>-737</v>
      </c>
      <c r="G72" s="1029">
        <v>-1198</v>
      </c>
      <c r="H72" s="822">
        <v>-186</v>
      </c>
      <c r="I72" s="712">
        <v>145</v>
      </c>
      <c r="J72" s="822">
        <v>99</v>
      </c>
      <c r="K72" s="1028">
        <v>-41</v>
      </c>
      <c r="L72" s="1030">
        <v>-286</v>
      </c>
    </row>
    <row r="73" spans="1:12" s="1031" customFormat="1" ht="12.75" customHeight="1">
      <c r="A73" s="575" t="s">
        <v>102</v>
      </c>
      <c r="B73" s="1027">
        <v>7431</v>
      </c>
      <c r="C73" s="858">
        <v>-480</v>
      </c>
      <c r="D73" s="712">
        <v>-10</v>
      </c>
      <c r="E73" s="712">
        <v>-11</v>
      </c>
      <c r="F73" s="1028">
        <v>-103</v>
      </c>
      <c r="G73" s="1029">
        <v>300</v>
      </c>
      <c r="H73" s="822">
        <v>154</v>
      </c>
      <c r="I73" s="712">
        <v>3224</v>
      </c>
      <c r="J73" s="822">
        <v>703</v>
      </c>
      <c r="K73" s="1028">
        <v>69</v>
      </c>
      <c r="L73" s="1030">
        <v>3564</v>
      </c>
    </row>
    <row r="74" spans="1:12" s="1031" customFormat="1" ht="12.75" customHeight="1">
      <c r="A74" s="575" t="s">
        <v>302</v>
      </c>
      <c r="B74" s="1027">
        <v>18997</v>
      </c>
      <c r="C74" s="858">
        <v>1053</v>
      </c>
      <c r="D74" s="712">
        <v>-1</v>
      </c>
      <c r="E74" s="712">
        <v>23</v>
      </c>
      <c r="F74" s="1028">
        <v>1154</v>
      </c>
      <c r="G74" s="1029">
        <v>5460</v>
      </c>
      <c r="H74" s="822">
        <v>275</v>
      </c>
      <c r="I74" s="712">
        <v>8570</v>
      </c>
      <c r="J74" s="822">
        <v>3409</v>
      </c>
      <c r="K74" s="1028">
        <v>755</v>
      </c>
      <c r="L74" s="1030">
        <v>-1679</v>
      </c>
    </row>
    <row r="75" spans="1:12" s="1031" customFormat="1" ht="24.75" customHeight="1">
      <c r="A75" s="486" t="s">
        <v>303</v>
      </c>
      <c r="B75" s="1033">
        <v>8110</v>
      </c>
      <c r="C75" s="859">
        <v>646</v>
      </c>
      <c r="D75" s="860">
        <v>4</v>
      </c>
      <c r="E75" s="860">
        <v>25</v>
      </c>
      <c r="F75" s="1034">
        <v>-1521</v>
      </c>
      <c r="G75" s="1034">
        <v>1492</v>
      </c>
      <c r="H75" s="815">
        <v>134</v>
      </c>
      <c r="I75" s="860">
        <v>5045</v>
      </c>
      <c r="J75" s="815">
        <v>2707</v>
      </c>
      <c r="K75" s="1034">
        <v>421</v>
      </c>
      <c r="L75" s="1035">
        <v>-814</v>
      </c>
    </row>
    <row r="76" spans="1:12" s="1031" customFormat="1" ht="12.75" customHeight="1">
      <c r="A76" s="510" t="s">
        <v>105</v>
      </c>
      <c r="B76" s="1027">
        <v>873</v>
      </c>
      <c r="C76" s="858">
        <v>897</v>
      </c>
      <c r="D76" s="712">
        <v>2</v>
      </c>
      <c r="E76" s="712">
        <v>1</v>
      </c>
      <c r="F76" s="1028">
        <v>-855</v>
      </c>
      <c r="G76" s="1029">
        <v>-291</v>
      </c>
      <c r="H76" s="822">
        <v>-62</v>
      </c>
      <c r="I76" s="712">
        <v>874</v>
      </c>
      <c r="J76" s="822">
        <v>241</v>
      </c>
      <c r="K76" s="1028">
        <v>112</v>
      </c>
      <c r="L76" s="1030">
        <v>-43</v>
      </c>
    </row>
    <row r="77" spans="1:12" s="1031" customFormat="1" ht="27" customHeight="1">
      <c r="A77" s="510" t="s">
        <v>501</v>
      </c>
      <c r="B77" s="1027">
        <v>10014</v>
      </c>
      <c r="C77" s="858">
        <v>-490</v>
      </c>
      <c r="D77" s="712">
        <v>-7</v>
      </c>
      <c r="E77" s="712">
        <v>-3</v>
      </c>
      <c r="F77" s="1028">
        <v>3530</v>
      </c>
      <c r="G77" s="1029">
        <v>4259</v>
      </c>
      <c r="H77" s="822">
        <v>203</v>
      </c>
      <c r="I77" s="712">
        <v>2651</v>
      </c>
      <c r="J77" s="822">
        <v>461</v>
      </c>
      <c r="K77" s="1028">
        <v>222</v>
      </c>
      <c r="L77" s="1030">
        <v>-822</v>
      </c>
    </row>
    <row r="78" spans="1:12" s="1031" customFormat="1" ht="12.75" customHeight="1">
      <c r="A78" s="575" t="s">
        <v>107</v>
      </c>
      <c r="B78" s="1027">
        <v>2892</v>
      </c>
      <c r="C78" s="858">
        <v>-957</v>
      </c>
      <c r="D78" s="712">
        <v>6</v>
      </c>
      <c r="E78" s="712">
        <v>1</v>
      </c>
      <c r="F78" s="1028">
        <v>-332</v>
      </c>
      <c r="G78" s="1029">
        <v>1659</v>
      </c>
      <c r="H78" s="822">
        <v>255</v>
      </c>
      <c r="I78" s="712">
        <v>2650</v>
      </c>
      <c r="J78" s="822">
        <v>285</v>
      </c>
      <c r="K78" s="1028">
        <v>166</v>
      </c>
      <c r="L78" s="1030">
        <v>-834</v>
      </c>
    </row>
    <row r="79" spans="1:12" s="1031" customFormat="1" ht="14.25" customHeight="1">
      <c r="A79" s="507" t="s">
        <v>108</v>
      </c>
      <c r="B79" s="1040">
        <v>14820</v>
      </c>
      <c r="C79" s="869">
        <v>-7146</v>
      </c>
      <c r="D79" s="866">
        <v>-29</v>
      </c>
      <c r="E79" s="866">
        <v>-74</v>
      </c>
      <c r="F79" s="1041">
        <v>-428</v>
      </c>
      <c r="G79" s="1042">
        <v>-2083</v>
      </c>
      <c r="H79" s="1043">
        <v>599</v>
      </c>
      <c r="I79" s="866">
        <v>22134</v>
      </c>
      <c r="J79" s="1043">
        <v>2095</v>
      </c>
      <c r="K79" s="1041">
        <v>23</v>
      </c>
      <c r="L79" s="1044">
        <v>-374</v>
      </c>
    </row>
    <row r="80" spans="1:12" s="1031" customFormat="1" ht="12.75" customHeight="1">
      <c r="A80" s="575" t="s">
        <v>109</v>
      </c>
      <c r="B80" s="1027">
        <v>541</v>
      </c>
      <c r="C80" s="858">
        <v>108</v>
      </c>
      <c r="D80" s="712">
        <v>-2</v>
      </c>
      <c r="E80" s="712">
        <v>-3</v>
      </c>
      <c r="F80" s="1028">
        <v>179</v>
      </c>
      <c r="G80" s="1029">
        <v>168</v>
      </c>
      <c r="H80" s="822">
        <v>3</v>
      </c>
      <c r="I80" s="712">
        <v>240</v>
      </c>
      <c r="J80" s="822">
        <v>-94</v>
      </c>
      <c r="K80" s="1028">
        <v>-16</v>
      </c>
      <c r="L80" s="1030">
        <v>-47</v>
      </c>
    </row>
    <row r="81" spans="1:12" s="1031" customFormat="1" ht="12.75" customHeight="1">
      <c r="A81" s="575" t="s">
        <v>110</v>
      </c>
      <c r="B81" s="1027">
        <v>-857</v>
      </c>
      <c r="C81" s="858">
        <v>-294</v>
      </c>
      <c r="D81" s="712">
        <v>2</v>
      </c>
      <c r="E81" s="712">
        <v>-1</v>
      </c>
      <c r="F81" s="1028">
        <v>-148</v>
      </c>
      <c r="G81" s="1029">
        <v>-443</v>
      </c>
      <c r="H81" s="822">
        <v>18</v>
      </c>
      <c r="I81" s="712">
        <v>136</v>
      </c>
      <c r="J81" s="822">
        <v>-38</v>
      </c>
      <c r="K81" s="1028">
        <v>-27</v>
      </c>
      <c r="L81" s="1030">
        <v>-61</v>
      </c>
    </row>
    <row r="82" spans="1:12" s="1031" customFormat="1" ht="12.75" customHeight="1">
      <c r="A82" s="575" t="s">
        <v>111</v>
      </c>
      <c r="B82" s="1027">
        <v>-332</v>
      </c>
      <c r="C82" s="858">
        <v>-207</v>
      </c>
      <c r="D82" s="712">
        <v>-3</v>
      </c>
      <c r="E82" s="712">
        <v>3</v>
      </c>
      <c r="F82" s="1028">
        <v>-60</v>
      </c>
      <c r="G82" s="1029">
        <v>-144</v>
      </c>
      <c r="H82" s="822">
        <v>-52</v>
      </c>
      <c r="I82" s="712">
        <v>11</v>
      </c>
      <c r="J82" s="822">
        <v>-59</v>
      </c>
      <c r="K82" s="1028">
        <v>-43</v>
      </c>
      <c r="L82" s="1030">
        <v>222</v>
      </c>
    </row>
    <row r="83" spans="1:12" s="1031" customFormat="1" ht="12.75" customHeight="1">
      <c r="A83" s="575" t="s">
        <v>112</v>
      </c>
      <c r="B83" s="1027">
        <v>-2891</v>
      </c>
      <c r="C83" s="858">
        <v>-1316</v>
      </c>
      <c r="D83" s="712">
        <v>4</v>
      </c>
      <c r="E83" s="712">
        <v>-14</v>
      </c>
      <c r="F83" s="1028">
        <v>-475</v>
      </c>
      <c r="G83" s="1029">
        <v>-1024</v>
      </c>
      <c r="H83" s="822">
        <v>-88</v>
      </c>
      <c r="I83" s="712">
        <v>507</v>
      </c>
      <c r="J83" s="822">
        <v>260</v>
      </c>
      <c r="K83" s="1028">
        <v>-34</v>
      </c>
      <c r="L83" s="1030">
        <v>-721</v>
      </c>
    </row>
    <row r="84" spans="1:12" s="1031" customFormat="1" ht="12.75" customHeight="1">
      <c r="A84" s="575" t="s">
        <v>113</v>
      </c>
      <c r="B84" s="1027">
        <v>10390</v>
      </c>
      <c r="C84" s="858">
        <v>-443</v>
      </c>
      <c r="D84" s="712">
        <v>-1</v>
      </c>
      <c r="E84" s="712">
        <v>-5</v>
      </c>
      <c r="F84" s="1028">
        <v>277</v>
      </c>
      <c r="G84" s="1029">
        <v>1461</v>
      </c>
      <c r="H84" s="822">
        <v>268</v>
      </c>
      <c r="I84" s="712">
        <v>8643</v>
      </c>
      <c r="J84" s="822">
        <v>1139</v>
      </c>
      <c r="K84" s="1028">
        <v>92</v>
      </c>
      <c r="L84" s="1030">
        <v>-1047</v>
      </c>
    </row>
    <row r="85" spans="1:12" s="1031" customFormat="1" ht="12.75" customHeight="1">
      <c r="A85" s="575" t="s">
        <v>114</v>
      </c>
      <c r="B85" s="1027">
        <v>-1149</v>
      </c>
      <c r="C85" s="858">
        <v>-1717</v>
      </c>
      <c r="D85" s="712">
        <v>-3</v>
      </c>
      <c r="E85" s="712">
        <v>-15</v>
      </c>
      <c r="F85" s="1028">
        <v>-998</v>
      </c>
      <c r="G85" s="1029">
        <v>-1382</v>
      </c>
      <c r="H85" s="822">
        <v>-304</v>
      </c>
      <c r="I85" s="712">
        <v>1237</v>
      </c>
      <c r="J85" s="822">
        <v>-316</v>
      </c>
      <c r="K85" s="1028">
        <v>-127</v>
      </c>
      <c r="L85" s="1030">
        <v>2458</v>
      </c>
    </row>
    <row r="86" spans="1:12" s="1031" customFormat="1" ht="12.75" customHeight="1">
      <c r="A86" s="575" t="s">
        <v>115</v>
      </c>
      <c r="B86" s="1027">
        <v>-2133</v>
      </c>
      <c r="C86" s="858">
        <v>-2244</v>
      </c>
      <c r="D86" s="712">
        <v>-3</v>
      </c>
      <c r="E86" s="712">
        <v>-7</v>
      </c>
      <c r="F86" s="1028">
        <v>-789</v>
      </c>
      <c r="G86" s="1029">
        <v>-1529</v>
      </c>
      <c r="H86" s="822">
        <v>112</v>
      </c>
      <c r="I86" s="712">
        <v>2569</v>
      </c>
      <c r="J86" s="822">
        <v>402</v>
      </c>
      <c r="K86" s="1028">
        <v>29</v>
      </c>
      <c r="L86" s="1030">
        <v>-683</v>
      </c>
    </row>
    <row r="87" spans="1:12" s="1031" customFormat="1" ht="12.75" customHeight="1">
      <c r="A87" s="575" t="s">
        <v>116</v>
      </c>
      <c r="B87" s="1027">
        <v>11766</v>
      </c>
      <c r="C87" s="858">
        <v>1366</v>
      </c>
      <c r="D87" s="712">
        <v>-8</v>
      </c>
      <c r="E87" s="712">
        <v>0</v>
      </c>
      <c r="F87" s="1028">
        <v>1403</v>
      </c>
      <c r="G87" s="1029">
        <v>2567</v>
      </c>
      <c r="H87" s="822">
        <v>798</v>
      </c>
      <c r="I87" s="712">
        <v>3616</v>
      </c>
      <c r="J87" s="822">
        <v>910</v>
      </c>
      <c r="K87" s="1028">
        <v>206</v>
      </c>
      <c r="L87" s="1030">
        <v>900</v>
      </c>
    </row>
    <row r="88" spans="1:12" s="1031" customFormat="1" ht="12.75" customHeight="1">
      <c r="A88" s="575" t="s">
        <v>117</v>
      </c>
      <c r="B88" s="1027">
        <v>-6288</v>
      </c>
      <c r="C88" s="858">
        <v>-2108</v>
      </c>
      <c r="D88" s="712">
        <v>-14</v>
      </c>
      <c r="E88" s="712">
        <v>-17</v>
      </c>
      <c r="F88" s="1028">
        <v>-887</v>
      </c>
      <c r="G88" s="1029">
        <v>-1475</v>
      </c>
      <c r="H88" s="822">
        <v>-138</v>
      </c>
      <c r="I88" s="712">
        <v>-715</v>
      </c>
      <c r="J88" s="822">
        <v>-164</v>
      </c>
      <c r="K88" s="1028">
        <v>-64</v>
      </c>
      <c r="L88" s="1030">
        <v>-737</v>
      </c>
    </row>
    <row r="89" spans="1:12" s="1031" customFormat="1" ht="12.75" customHeight="1">
      <c r="A89" s="575" t="s">
        <v>118</v>
      </c>
      <c r="B89" s="1027">
        <v>5773</v>
      </c>
      <c r="C89" s="858">
        <v>-291</v>
      </c>
      <c r="D89" s="712">
        <v>-1</v>
      </c>
      <c r="E89" s="712">
        <v>-15</v>
      </c>
      <c r="F89" s="1028">
        <v>1070</v>
      </c>
      <c r="G89" s="1029">
        <v>-282</v>
      </c>
      <c r="H89" s="822">
        <v>-18</v>
      </c>
      <c r="I89" s="712">
        <v>5890</v>
      </c>
      <c r="J89" s="822">
        <v>55</v>
      </c>
      <c r="K89" s="1028">
        <v>7</v>
      </c>
      <c r="L89" s="1030">
        <v>-658</v>
      </c>
    </row>
    <row r="90" spans="1:12" s="1031" customFormat="1" ht="24" customHeight="1">
      <c r="A90" s="469" t="s">
        <v>119</v>
      </c>
      <c r="B90" s="1022">
        <v>9447</v>
      </c>
      <c r="C90" s="857">
        <v>-5741</v>
      </c>
      <c r="D90" s="854">
        <v>-27</v>
      </c>
      <c r="E90" s="854">
        <v>-46</v>
      </c>
      <c r="F90" s="1023">
        <v>-872</v>
      </c>
      <c r="G90" s="1024">
        <v>-2651</v>
      </c>
      <c r="H90" s="1025">
        <v>1201</v>
      </c>
      <c r="I90" s="854">
        <v>18301</v>
      </c>
      <c r="J90" s="1025">
        <v>1169</v>
      </c>
      <c r="K90" s="1023">
        <v>184</v>
      </c>
      <c r="L90" s="1026">
        <v>-2144</v>
      </c>
    </row>
    <row r="91" spans="1:12" s="1031" customFormat="1" ht="12.75" customHeight="1">
      <c r="A91" s="575" t="s">
        <v>120</v>
      </c>
      <c r="B91" s="1027">
        <v>-775</v>
      </c>
      <c r="C91" s="858">
        <v>-457</v>
      </c>
      <c r="D91" s="712">
        <v>0</v>
      </c>
      <c r="E91" s="712">
        <v>-5</v>
      </c>
      <c r="F91" s="1028">
        <v>-126</v>
      </c>
      <c r="G91" s="1029">
        <v>-270</v>
      </c>
      <c r="H91" s="822">
        <v>94</v>
      </c>
      <c r="I91" s="712">
        <v>292</v>
      </c>
      <c r="J91" s="822">
        <v>-98</v>
      </c>
      <c r="K91" s="1028">
        <v>-10</v>
      </c>
      <c r="L91" s="1030">
        <v>-200</v>
      </c>
    </row>
    <row r="92" spans="1:12" s="1031" customFormat="1" ht="12.75" customHeight="1">
      <c r="A92" s="575" t="s">
        <v>121</v>
      </c>
      <c r="B92" s="1027">
        <v>7818</v>
      </c>
      <c r="C92" s="858">
        <v>-377</v>
      </c>
      <c r="D92" s="712">
        <v>0</v>
      </c>
      <c r="E92" s="712">
        <v>3</v>
      </c>
      <c r="F92" s="1028">
        <v>-44</v>
      </c>
      <c r="G92" s="1029">
        <v>677</v>
      </c>
      <c r="H92" s="822">
        <v>748</v>
      </c>
      <c r="I92" s="712">
        <v>6162</v>
      </c>
      <c r="J92" s="822">
        <v>221</v>
      </c>
      <c r="K92" s="1028">
        <v>36</v>
      </c>
      <c r="L92" s="1030">
        <v>395</v>
      </c>
    </row>
    <row r="93" spans="1:12" s="1031" customFormat="1" ht="12.75" customHeight="1">
      <c r="A93" s="575" t="s">
        <v>122</v>
      </c>
      <c r="B93" s="1027">
        <v>-4492</v>
      </c>
      <c r="C93" s="858">
        <v>-1430</v>
      </c>
      <c r="D93" s="712">
        <v>-1</v>
      </c>
      <c r="E93" s="712">
        <v>-3</v>
      </c>
      <c r="F93" s="1028">
        <v>-592</v>
      </c>
      <c r="G93" s="1029">
        <v>-1411</v>
      </c>
      <c r="H93" s="822">
        <v>-209</v>
      </c>
      <c r="I93" s="712">
        <v>-91</v>
      </c>
      <c r="J93" s="822">
        <v>-223</v>
      </c>
      <c r="K93" s="1028">
        <v>-111</v>
      </c>
      <c r="L93" s="1030">
        <v>-425</v>
      </c>
    </row>
    <row r="94" spans="1:12" s="1031" customFormat="1" ht="12.75" customHeight="1">
      <c r="A94" s="575" t="s">
        <v>123</v>
      </c>
      <c r="B94" s="1027">
        <v>2299</v>
      </c>
      <c r="C94" s="858">
        <v>-215</v>
      </c>
      <c r="D94" s="712">
        <v>-4</v>
      </c>
      <c r="E94" s="712">
        <v>-5</v>
      </c>
      <c r="F94" s="1028">
        <v>55</v>
      </c>
      <c r="G94" s="1029">
        <v>286</v>
      </c>
      <c r="H94" s="822">
        <v>283</v>
      </c>
      <c r="I94" s="712">
        <v>2393</v>
      </c>
      <c r="J94" s="822">
        <v>40</v>
      </c>
      <c r="K94" s="1028">
        <v>-27</v>
      </c>
      <c r="L94" s="1030">
        <v>-516</v>
      </c>
    </row>
    <row r="95" spans="1:12" s="1031" customFormat="1" ht="12.75" customHeight="1">
      <c r="A95" s="575" t="s">
        <v>124</v>
      </c>
      <c r="B95" s="1027">
        <v>170</v>
      </c>
      <c r="C95" s="858">
        <v>-1003</v>
      </c>
      <c r="D95" s="712">
        <v>-9</v>
      </c>
      <c r="E95" s="712">
        <v>-16</v>
      </c>
      <c r="F95" s="1028">
        <v>133</v>
      </c>
      <c r="G95" s="1029">
        <v>-729</v>
      </c>
      <c r="H95" s="822">
        <v>195</v>
      </c>
      <c r="I95" s="712">
        <v>2197</v>
      </c>
      <c r="J95" s="822">
        <v>32</v>
      </c>
      <c r="K95" s="1028">
        <v>342</v>
      </c>
      <c r="L95" s="1030">
        <v>-997</v>
      </c>
    </row>
    <row r="96" spans="1:12" s="1031" customFormat="1" ht="12.75" customHeight="1">
      <c r="A96" s="575" t="s">
        <v>125</v>
      </c>
      <c r="B96" s="1027">
        <v>6196</v>
      </c>
      <c r="C96" s="858">
        <v>-641</v>
      </c>
      <c r="D96" s="712">
        <v>-13</v>
      </c>
      <c r="E96" s="712">
        <v>-7</v>
      </c>
      <c r="F96" s="1028">
        <v>4</v>
      </c>
      <c r="G96" s="1029">
        <v>511</v>
      </c>
      <c r="H96" s="822">
        <v>-51</v>
      </c>
      <c r="I96" s="712">
        <v>5446</v>
      </c>
      <c r="J96" s="822">
        <v>1149</v>
      </c>
      <c r="K96" s="1028">
        <v>21</v>
      </c>
      <c r="L96" s="1030">
        <v>-243</v>
      </c>
    </row>
    <row r="97" spans="1:12" s="1031" customFormat="1" ht="12.75" customHeight="1">
      <c r="A97" s="575" t="s">
        <v>126</v>
      </c>
      <c r="B97" s="1027">
        <v>-1919</v>
      </c>
      <c r="C97" s="858">
        <v>-498</v>
      </c>
      <c r="D97" s="712">
        <v>0</v>
      </c>
      <c r="E97" s="712">
        <v>-10</v>
      </c>
      <c r="F97" s="1028">
        <v>-140</v>
      </c>
      <c r="G97" s="1029">
        <v>-864</v>
      </c>
      <c r="H97" s="822">
        <v>-8</v>
      </c>
      <c r="I97" s="712">
        <v>-157</v>
      </c>
      <c r="J97" s="822">
        <v>-60</v>
      </c>
      <c r="K97" s="1028">
        <v>-44</v>
      </c>
      <c r="L97" s="1030">
        <v>-148</v>
      </c>
    </row>
    <row r="98" spans="1:12" s="1031" customFormat="1" ht="12.75" customHeight="1">
      <c r="A98" s="575" t="s">
        <v>127</v>
      </c>
      <c r="B98" s="1027">
        <v>-347</v>
      </c>
      <c r="C98" s="858">
        <v>-319</v>
      </c>
      <c r="D98" s="712">
        <v>1</v>
      </c>
      <c r="E98" s="712">
        <v>-4</v>
      </c>
      <c r="F98" s="1028">
        <v>-52</v>
      </c>
      <c r="G98" s="1029">
        <v>-309</v>
      </c>
      <c r="H98" s="822">
        <v>49</v>
      </c>
      <c r="I98" s="712">
        <v>57</v>
      </c>
      <c r="J98" s="822">
        <v>36</v>
      </c>
      <c r="K98" s="1028">
        <v>-9</v>
      </c>
      <c r="L98" s="1030">
        <v>200</v>
      </c>
    </row>
    <row r="99" spans="1:12" s="1031" customFormat="1" ht="12.75" customHeight="1">
      <c r="A99" s="575" t="s">
        <v>128</v>
      </c>
      <c r="B99" s="1027">
        <v>1138</v>
      </c>
      <c r="C99" s="858">
        <v>-430</v>
      </c>
      <c r="D99" s="712">
        <v>1</v>
      </c>
      <c r="E99" s="712">
        <v>-3</v>
      </c>
      <c r="F99" s="1028">
        <v>-145</v>
      </c>
      <c r="G99" s="1029">
        <v>-304</v>
      </c>
      <c r="H99" s="822">
        <v>35</v>
      </c>
      <c r="I99" s="712">
        <v>1937</v>
      </c>
      <c r="J99" s="822">
        <v>131</v>
      </c>
      <c r="K99" s="1028">
        <v>-23</v>
      </c>
      <c r="L99" s="1030">
        <v>-63</v>
      </c>
    </row>
    <row r="100" spans="1:12" s="1031" customFormat="1" ht="12.75" customHeight="1">
      <c r="A100" s="575" t="s">
        <v>129</v>
      </c>
      <c r="B100" s="1027">
        <v>-1149</v>
      </c>
      <c r="C100" s="858">
        <v>-348</v>
      </c>
      <c r="D100" s="712">
        <v>-2</v>
      </c>
      <c r="E100" s="712">
        <v>-2</v>
      </c>
      <c r="F100" s="1028">
        <v>-123</v>
      </c>
      <c r="G100" s="1029">
        <v>-271</v>
      </c>
      <c r="H100" s="822">
        <v>-58</v>
      </c>
      <c r="I100" s="712">
        <v>-92</v>
      </c>
      <c r="J100" s="822">
        <v>-86</v>
      </c>
      <c r="K100" s="1028">
        <v>3</v>
      </c>
      <c r="L100" s="1030">
        <v>-174</v>
      </c>
    </row>
    <row r="101" spans="1:12" s="1031" customFormat="1" ht="12.75" customHeight="1">
      <c r="A101" s="717" t="s">
        <v>130</v>
      </c>
      <c r="B101" s="1036">
        <v>508</v>
      </c>
      <c r="C101" s="864">
        <v>-23</v>
      </c>
      <c r="D101" s="718">
        <v>0</v>
      </c>
      <c r="E101" s="718">
        <v>6</v>
      </c>
      <c r="F101" s="1037">
        <v>158</v>
      </c>
      <c r="G101" s="1038">
        <v>33</v>
      </c>
      <c r="H101" s="832">
        <v>123</v>
      </c>
      <c r="I101" s="718">
        <v>157</v>
      </c>
      <c r="J101" s="832">
        <v>27</v>
      </c>
      <c r="K101" s="1037">
        <v>6</v>
      </c>
      <c r="L101" s="1039">
        <v>27</v>
      </c>
    </row>
    <row r="102" spans="1:12" s="1031" customFormat="1">
      <c r="A102" s="1052"/>
      <c r="B102" s="1065"/>
    </row>
    <row r="103" spans="1:12" s="1031" customFormat="1" ht="11.25" customHeight="1">
      <c r="A103" s="1049"/>
      <c r="B103" s="1066"/>
      <c r="C103" s="1066"/>
      <c r="D103" s="1066"/>
      <c r="E103" s="1066"/>
      <c r="F103" s="1066"/>
      <c r="G103" s="1066"/>
      <c r="H103" s="1066"/>
      <c r="I103" s="1066"/>
      <c r="J103" s="1066"/>
      <c r="K103" s="1066"/>
      <c r="L103" s="1066"/>
    </row>
    <row r="104" spans="1:12" s="1031" customFormat="1" ht="11.25" customHeight="1">
      <c r="A104" s="1049"/>
      <c r="B104" s="1066"/>
      <c r="C104" s="1066"/>
      <c r="D104" s="1066"/>
      <c r="E104" s="1066"/>
      <c r="F104" s="1066"/>
      <c r="G104" s="1066"/>
      <c r="H104" s="1066"/>
      <c r="I104" s="1066"/>
      <c r="J104" s="1066"/>
      <c r="K104" s="1066"/>
      <c r="L104" s="1066"/>
    </row>
    <row r="105" spans="1:12" s="1031" customFormat="1" ht="11.25" customHeight="1">
      <c r="A105" s="1049"/>
      <c r="B105" s="1066"/>
      <c r="C105" s="1066"/>
      <c r="D105" s="1066"/>
      <c r="E105" s="1066"/>
      <c r="F105" s="1066"/>
      <c r="G105" s="1066"/>
      <c r="H105" s="1066"/>
      <c r="I105" s="1066"/>
      <c r="J105" s="1066"/>
      <c r="K105" s="1066"/>
      <c r="L105" s="1066"/>
    </row>
    <row r="106" spans="1:12" s="1031" customFormat="1" ht="11.25" customHeight="1">
      <c r="A106" s="1049"/>
      <c r="B106" s="1066"/>
      <c r="C106" s="1066"/>
      <c r="D106" s="1066"/>
      <c r="E106" s="1066"/>
      <c r="F106" s="1066"/>
      <c r="G106" s="1066"/>
      <c r="H106" s="1066"/>
      <c r="I106" s="1066"/>
      <c r="J106" s="1066"/>
      <c r="K106" s="1066"/>
      <c r="L106" s="1066"/>
    </row>
    <row r="107" spans="1:12" s="1031" customFormat="1" ht="11.25" customHeight="1">
      <c r="A107" s="1049"/>
      <c r="B107" s="1066"/>
      <c r="C107" s="1066"/>
      <c r="D107" s="1066"/>
      <c r="E107" s="1066"/>
      <c r="F107" s="1066"/>
      <c r="G107" s="1066"/>
      <c r="H107" s="1066"/>
      <c r="I107" s="1066"/>
      <c r="J107" s="1066"/>
      <c r="K107" s="1066"/>
      <c r="L107" s="1066"/>
    </row>
    <row r="108" spans="1:12" s="1031" customFormat="1" ht="11.25" customHeight="1">
      <c r="A108" s="1049"/>
      <c r="B108" s="1066"/>
      <c r="C108" s="1066"/>
      <c r="D108" s="1066"/>
      <c r="E108" s="1066"/>
      <c r="F108" s="1066"/>
      <c r="G108" s="1066"/>
      <c r="H108" s="1066"/>
      <c r="I108" s="1066"/>
      <c r="J108" s="1066"/>
      <c r="K108" s="1066"/>
      <c r="L108" s="1066"/>
    </row>
    <row r="109" spans="1:12" s="1031" customFormat="1" ht="11.25" customHeight="1">
      <c r="A109" s="1049"/>
      <c r="B109" s="1066"/>
      <c r="C109" s="1066"/>
      <c r="D109" s="1066"/>
      <c r="E109" s="1066"/>
      <c r="F109" s="1066"/>
      <c r="G109" s="1066"/>
      <c r="H109" s="1066"/>
      <c r="I109" s="1066"/>
      <c r="J109" s="1066"/>
      <c r="K109" s="1066"/>
      <c r="L109" s="1066"/>
    </row>
    <row r="110" spans="1:12" s="1031" customFormat="1" ht="11.25" customHeight="1">
      <c r="A110" s="1049"/>
      <c r="B110" s="1066"/>
      <c r="C110" s="1066"/>
      <c r="D110" s="1066"/>
      <c r="E110" s="1066"/>
      <c r="F110" s="1066"/>
      <c r="G110" s="1066"/>
      <c r="H110" s="1066"/>
      <c r="I110" s="1066"/>
      <c r="J110" s="1066"/>
      <c r="K110" s="1066"/>
      <c r="L110" s="1066"/>
    </row>
    <row r="111" spans="1:12" s="1031" customFormat="1" ht="11.25" customHeight="1">
      <c r="A111" s="1049"/>
      <c r="B111" s="1069"/>
      <c r="C111" s="1069"/>
      <c r="D111" s="1069"/>
      <c r="E111" s="1069"/>
      <c r="F111" s="1069"/>
      <c r="G111" s="1069"/>
      <c r="H111" s="1069"/>
      <c r="I111" s="1069"/>
      <c r="J111" s="1069"/>
      <c r="K111" s="1069"/>
      <c r="L111" s="1069"/>
    </row>
    <row r="112" spans="1:12" s="1031" customFormat="1" ht="11.25" customHeight="1">
      <c r="A112" s="1067"/>
      <c r="B112" s="1066"/>
      <c r="C112" s="1066"/>
      <c r="D112" s="1066"/>
      <c r="E112" s="1066"/>
      <c r="F112" s="1066"/>
      <c r="G112" s="1066"/>
      <c r="H112" s="1066"/>
      <c r="I112" s="1066"/>
      <c r="J112" s="1066"/>
      <c r="K112" s="1066"/>
      <c r="L112" s="1066"/>
    </row>
    <row r="113" spans="1:12" s="1031" customFormat="1" ht="11.25" customHeight="1">
      <c r="A113" s="1067"/>
      <c r="B113" s="1066"/>
      <c r="C113" s="1066"/>
      <c r="D113" s="1066"/>
      <c r="E113" s="1066"/>
      <c r="F113" s="1066"/>
      <c r="G113" s="1066"/>
      <c r="H113" s="1066"/>
      <c r="I113" s="1066"/>
      <c r="J113" s="1066"/>
      <c r="K113" s="1066"/>
      <c r="L113" s="1066"/>
    </row>
    <row r="114" spans="1:12" s="1031" customFormat="1" ht="11.25" customHeight="1">
      <c r="A114" s="1067"/>
      <c r="B114" s="1066"/>
      <c r="C114" s="1066"/>
      <c r="D114" s="1066"/>
      <c r="E114" s="1066"/>
      <c r="F114" s="1066"/>
      <c r="G114" s="1066"/>
      <c r="H114" s="1066"/>
      <c r="I114" s="1066"/>
      <c r="J114" s="1066"/>
      <c r="K114" s="1066"/>
      <c r="L114" s="1066"/>
    </row>
    <row r="115" spans="1:12" s="1031" customFormat="1" ht="11.25" customHeight="1">
      <c r="A115" s="1067"/>
      <c r="B115" s="1070"/>
      <c r="C115" s="1070"/>
      <c r="D115" s="1070"/>
      <c r="E115" s="1070"/>
      <c r="F115" s="1070"/>
      <c r="G115" s="1070"/>
      <c r="H115" s="1070"/>
      <c r="I115" s="1070"/>
      <c r="J115" s="1070"/>
      <c r="K115" s="1070"/>
      <c r="L115" s="1070"/>
    </row>
    <row r="116" spans="1:12" s="1031" customFormat="1" ht="11.25" customHeight="1">
      <c r="A116" s="1052"/>
      <c r="B116" s="1071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</row>
    <row r="117" spans="1:12" s="1031" customFormat="1">
      <c r="A117" s="1049"/>
    </row>
    <row r="118" spans="1:12" s="1031" customFormat="1">
      <c r="A118" s="1049"/>
    </row>
    <row r="119" spans="1:12" s="1031" customFormat="1">
      <c r="A119" s="1049"/>
    </row>
    <row r="120" spans="1:12" s="1031" customFormat="1">
      <c r="A120" s="1049"/>
    </row>
    <row r="121" spans="1:12" s="1031" customFormat="1">
      <c r="A121" s="1049"/>
    </row>
    <row r="122" spans="1:12" s="1031" customFormat="1">
      <c r="A122" s="1049"/>
    </row>
    <row r="123" spans="1:12" s="1031" customFormat="1">
      <c r="A123" s="1049"/>
    </row>
    <row r="124" spans="1:12" s="1031" customFormat="1">
      <c r="A124" s="1049"/>
    </row>
    <row r="125" spans="1:12" s="1031" customFormat="1">
      <c r="A125" s="1049"/>
    </row>
    <row r="126" spans="1:12" s="1031" customFormat="1">
      <c r="A126" s="1049"/>
    </row>
    <row r="127" spans="1:12" s="1031" customFormat="1">
      <c r="A127" s="1049"/>
    </row>
    <row r="128" spans="1:12" s="1031" customFormat="1">
      <c r="A128" s="1049"/>
    </row>
    <row r="129" spans="1:1" s="1031" customFormat="1">
      <c r="A129" s="1049"/>
    </row>
    <row r="130" spans="1:1" s="1031" customFormat="1">
      <c r="A130" s="1049"/>
    </row>
    <row r="131" spans="1:1" s="1031" customFormat="1">
      <c r="A131" s="1049"/>
    </row>
    <row r="132" spans="1:1" s="1031" customFormat="1">
      <c r="A132" s="1049"/>
    </row>
    <row r="133" spans="1:1" s="1031" customFormat="1">
      <c r="A133" s="1049"/>
    </row>
    <row r="134" spans="1:1" s="1031" customFormat="1">
      <c r="A134" s="1049"/>
    </row>
    <row r="135" spans="1:1" s="1031" customFormat="1">
      <c r="A135" s="1049"/>
    </row>
    <row r="136" spans="1:1" s="1031" customFormat="1">
      <c r="A136" s="1049"/>
    </row>
    <row r="137" spans="1:1" s="1031" customFormat="1">
      <c r="A137" s="1049"/>
    </row>
    <row r="138" spans="1:1" s="1031" customFormat="1">
      <c r="A138" s="1049"/>
    </row>
    <row r="139" spans="1:1" s="1031" customFormat="1">
      <c r="A139" s="1049"/>
    </row>
    <row r="140" spans="1:1" s="1031" customFormat="1">
      <c r="A140" s="1049"/>
    </row>
    <row r="141" spans="1:1" s="1031" customFormat="1">
      <c r="A141" s="1049"/>
    </row>
    <row r="142" spans="1:1" s="1031" customFormat="1">
      <c r="A142" s="1049"/>
    </row>
    <row r="143" spans="1:1" s="1031" customFormat="1">
      <c r="A143" s="1049"/>
    </row>
    <row r="144" spans="1:1" s="1031" customFormat="1">
      <c r="A144" s="1049"/>
    </row>
    <row r="145" spans="1:1" s="1031" customFormat="1">
      <c r="A145" s="1049"/>
    </row>
    <row r="146" spans="1:1" s="1031" customFormat="1">
      <c r="A146" s="1049"/>
    </row>
    <row r="147" spans="1:1" s="1031" customFormat="1">
      <c r="A147" s="1049"/>
    </row>
    <row r="148" spans="1:1" s="1031" customFormat="1">
      <c r="A148" s="1049"/>
    </row>
    <row r="149" spans="1:1" s="1031" customFormat="1">
      <c r="A149" s="1049"/>
    </row>
    <row r="150" spans="1:1" s="1031" customFormat="1">
      <c r="A150" s="1049"/>
    </row>
    <row r="151" spans="1:1" s="1031" customFormat="1">
      <c r="A151" s="1049"/>
    </row>
    <row r="152" spans="1:1" s="1031" customFormat="1">
      <c r="A152" s="1049"/>
    </row>
    <row r="153" spans="1:1" s="1031" customFormat="1">
      <c r="A153" s="1049"/>
    </row>
    <row r="154" spans="1:1" s="1031" customFormat="1">
      <c r="A154" s="1049"/>
    </row>
    <row r="155" spans="1:1" s="1031" customFormat="1">
      <c r="A155" s="1049"/>
    </row>
    <row r="156" spans="1:1" s="1031" customFormat="1">
      <c r="A156" s="1049"/>
    </row>
    <row r="157" spans="1:1" s="1031" customFormat="1">
      <c r="A157" s="1049"/>
    </row>
    <row r="158" spans="1:1" s="1031" customFormat="1">
      <c r="A158" s="1049"/>
    </row>
    <row r="159" spans="1:1" s="1031" customFormat="1">
      <c r="A159" s="1049"/>
    </row>
    <row r="160" spans="1:1" s="1031" customFormat="1">
      <c r="A160" s="1049"/>
    </row>
    <row r="161" spans="1:1" s="1031" customFormat="1">
      <c r="A161" s="1049"/>
    </row>
    <row r="162" spans="1:1" s="1031" customFormat="1">
      <c r="A162" s="1049"/>
    </row>
    <row r="163" spans="1:1" s="1031" customFormat="1">
      <c r="A163" s="1049"/>
    </row>
    <row r="164" spans="1:1" s="1031" customFormat="1">
      <c r="A164" s="1049"/>
    </row>
    <row r="165" spans="1:1" s="1031" customFormat="1">
      <c r="A165" s="1049"/>
    </row>
    <row r="166" spans="1:1" s="1031" customFormat="1">
      <c r="A166" s="1049"/>
    </row>
    <row r="167" spans="1:1" s="1031" customFormat="1">
      <c r="A167" s="1049"/>
    </row>
    <row r="168" spans="1:1" s="1031" customFormat="1">
      <c r="A168" s="1049"/>
    </row>
    <row r="169" spans="1:1" s="1031" customFormat="1">
      <c r="A169" s="1049"/>
    </row>
    <row r="170" spans="1:1" s="1031" customFormat="1">
      <c r="A170" s="1049"/>
    </row>
    <row r="171" spans="1:1" s="1031" customFormat="1">
      <c r="A171" s="1049"/>
    </row>
    <row r="172" spans="1:1" s="1031" customFormat="1">
      <c r="A172" s="1049"/>
    </row>
    <row r="173" spans="1:1" s="1031" customFormat="1">
      <c r="A173" s="1049"/>
    </row>
    <row r="174" spans="1:1" s="1031" customFormat="1">
      <c r="A174" s="1049"/>
    </row>
    <row r="175" spans="1:1" s="1031" customFormat="1">
      <c r="A175" s="1049"/>
    </row>
    <row r="176" spans="1:1" s="1031" customFormat="1">
      <c r="A176" s="1049"/>
    </row>
    <row r="177" spans="1:1" s="1031" customFormat="1">
      <c r="A177" s="1049"/>
    </row>
    <row r="178" spans="1:1" s="1031" customFormat="1">
      <c r="A178" s="1049"/>
    </row>
    <row r="179" spans="1:1" s="1031" customFormat="1">
      <c r="A179" s="1049"/>
    </row>
    <row r="180" spans="1:1" s="1031" customFormat="1">
      <c r="A180" s="1049"/>
    </row>
    <row r="181" spans="1:1" s="1031" customFormat="1">
      <c r="A181" s="1049"/>
    </row>
    <row r="182" spans="1:1" s="1031" customFormat="1">
      <c r="A182" s="1049"/>
    </row>
    <row r="183" spans="1:1" s="1031" customFormat="1">
      <c r="A183" s="1049"/>
    </row>
    <row r="184" spans="1:1" s="1031" customFormat="1">
      <c r="A184" s="1049"/>
    </row>
    <row r="185" spans="1:1" s="1031" customFormat="1">
      <c r="A185" s="1049"/>
    </row>
    <row r="186" spans="1:1" s="1031" customFormat="1">
      <c r="A186" s="1049"/>
    </row>
    <row r="187" spans="1:1" s="1031" customFormat="1">
      <c r="A187" s="1049"/>
    </row>
    <row r="188" spans="1:1" s="1031" customFormat="1">
      <c r="A188" s="1049"/>
    </row>
    <row r="189" spans="1:1" s="1031" customFormat="1">
      <c r="A189" s="1049"/>
    </row>
    <row r="190" spans="1:1" s="1031" customFormat="1">
      <c r="A190" s="1049"/>
    </row>
    <row r="191" spans="1:1" s="1031" customFormat="1">
      <c r="A191" s="1049"/>
    </row>
    <row r="192" spans="1:1" s="1031" customFormat="1">
      <c r="A192" s="1049"/>
    </row>
    <row r="193" spans="1:1" s="1031" customFormat="1">
      <c r="A193" s="1049"/>
    </row>
    <row r="194" spans="1:1" s="1031" customFormat="1">
      <c r="A194" s="1049"/>
    </row>
    <row r="195" spans="1:1" s="1031" customFormat="1">
      <c r="A195" s="1049"/>
    </row>
    <row r="196" spans="1:1" s="1031" customFormat="1">
      <c r="A196" s="1049"/>
    </row>
    <row r="197" spans="1:1" s="1031" customFormat="1">
      <c r="A197" s="1049"/>
    </row>
    <row r="198" spans="1:1" s="1031" customFormat="1">
      <c r="A198" s="1049"/>
    </row>
    <row r="199" spans="1:1" s="1031" customFormat="1">
      <c r="A199" s="1049"/>
    </row>
    <row r="200" spans="1:1" s="1031" customFormat="1">
      <c r="A200" s="1049"/>
    </row>
    <row r="201" spans="1:1" s="1031" customFormat="1">
      <c r="A201" s="1049"/>
    </row>
    <row r="202" spans="1:1" s="1031" customFormat="1">
      <c r="A202" s="1049"/>
    </row>
    <row r="203" spans="1:1" s="1031" customFormat="1">
      <c r="A203" s="1049"/>
    </row>
    <row r="204" spans="1:1" s="1031" customFormat="1">
      <c r="A204" s="1049"/>
    </row>
    <row r="205" spans="1:1" s="1031" customFormat="1">
      <c r="A205" s="1049"/>
    </row>
    <row r="206" spans="1:1" s="1031" customFormat="1">
      <c r="A206" s="1049"/>
    </row>
    <row r="207" spans="1:1" s="1031" customFormat="1">
      <c r="A207" s="1049"/>
    </row>
    <row r="208" spans="1:1" s="1031" customFormat="1">
      <c r="A208" s="1049"/>
    </row>
    <row r="209" spans="1:1" s="1031" customFormat="1">
      <c r="A209" s="1049"/>
    </row>
    <row r="210" spans="1:1" s="1031" customFormat="1">
      <c r="A210" s="1049"/>
    </row>
    <row r="211" spans="1:1" s="1031" customFormat="1">
      <c r="A211" s="1049"/>
    </row>
    <row r="212" spans="1:1" s="1031" customFormat="1">
      <c r="A212" s="1049"/>
    </row>
    <row r="213" spans="1:1" s="1031" customFormat="1">
      <c r="A213" s="1049"/>
    </row>
    <row r="214" spans="1:1" s="1031" customFormat="1">
      <c r="A214" s="1049"/>
    </row>
    <row r="215" spans="1:1" s="1031" customFormat="1">
      <c r="A215" s="1049"/>
    </row>
    <row r="216" spans="1:1" s="1031" customFormat="1">
      <c r="A216" s="1049"/>
    </row>
    <row r="217" spans="1:1" s="1031" customFormat="1">
      <c r="A217" s="1049"/>
    </row>
    <row r="218" spans="1:1" s="1031" customFormat="1">
      <c r="A218" s="1049"/>
    </row>
    <row r="219" spans="1:1" s="1031" customFormat="1">
      <c r="A219" s="1049"/>
    </row>
    <row r="220" spans="1:1" s="1031" customFormat="1">
      <c r="A220" s="1049"/>
    </row>
    <row r="221" spans="1:1" s="1031" customFormat="1">
      <c r="A221" s="1049"/>
    </row>
    <row r="222" spans="1:1" s="1031" customFormat="1">
      <c r="A222" s="1049"/>
    </row>
    <row r="223" spans="1:1" s="1031" customFormat="1">
      <c r="A223" s="1049"/>
    </row>
    <row r="224" spans="1:1" s="1031" customFormat="1">
      <c r="A224" s="1049"/>
    </row>
    <row r="225" spans="1:1" s="1031" customFormat="1">
      <c r="A225" s="1049"/>
    </row>
    <row r="226" spans="1:1" s="1031" customFormat="1">
      <c r="A226" s="1049"/>
    </row>
    <row r="227" spans="1:1" s="1031" customFormat="1">
      <c r="A227" s="1049"/>
    </row>
    <row r="228" spans="1:1" s="1031" customFormat="1">
      <c r="A228" s="1049"/>
    </row>
    <row r="229" spans="1:1" s="1031" customFormat="1">
      <c r="A229" s="1049"/>
    </row>
    <row r="230" spans="1:1" s="1031" customFormat="1">
      <c r="A230" s="1049"/>
    </row>
    <row r="231" spans="1:1" s="1031" customFormat="1">
      <c r="A231" s="1049"/>
    </row>
    <row r="232" spans="1:1" s="1031" customFormat="1">
      <c r="A232" s="1049"/>
    </row>
    <row r="233" spans="1:1" s="1031" customFormat="1">
      <c r="A233" s="1049"/>
    </row>
    <row r="234" spans="1:1" s="1031" customFormat="1">
      <c r="A234" s="1049"/>
    </row>
    <row r="235" spans="1:1" s="1031" customFormat="1">
      <c r="A235" s="1049"/>
    </row>
    <row r="236" spans="1:1" s="1031" customFormat="1">
      <c r="A236" s="1049"/>
    </row>
    <row r="237" spans="1:1" s="1031" customFormat="1">
      <c r="A237" s="1049"/>
    </row>
    <row r="238" spans="1:1" s="1031" customFormat="1">
      <c r="A238" s="1049"/>
    </row>
    <row r="239" spans="1:1" s="1031" customFormat="1">
      <c r="A239" s="1049"/>
    </row>
    <row r="240" spans="1:1" s="1031" customFormat="1">
      <c r="A240" s="1049"/>
    </row>
    <row r="241" spans="1:1" s="1031" customFormat="1">
      <c r="A241" s="1049"/>
    </row>
    <row r="242" spans="1:1" s="1031" customFormat="1">
      <c r="A242" s="1049"/>
    </row>
    <row r="243" spans="1:1" s="1031" customFormat="1">
      <c r="A243" s="1049"/>
    </row>
    <row r="244" spans="1:1" s="1031" customFormat="1">
      <c r="A244" s="1049"/>
    </row>
    <row r="245" spans="1:1" s="1031" customFormat="1">
      <c r="A245" s="1049"/>
    </row>
    <row r="246" spans="1:1" s="1031" customFormat="1">
      <c r="A246" s="1049"/>
    </row>
    <row r="247" spans="1:1" s="1031" customFormat="1">
      <c r="A247" s="1049"/>
    </row>
    <row r="248" spans="1:1" s="1031" customFormat="1">
      <c r="A248" s="1049"/>
    </row>
    <row r="249" spans="1:1" s="1031" customFormat="1">
      <c r="A249" s="1049"/>
    </row>
    <row r="250" spans="1:1" s="1031" customFormat="1">
      <c r="A250" s="1049"/>
    </row>
    <row r="251" spans="1:1" s="1031" customFormat="1">
      <c r="A251" s="1049"/>
    </row>
    <row r="252" spans="1:1" s="1031" customFormat="1">
      <c r="A252" s="1049"/>
    </row>
    <row r="253" spans="1:1" s="1031" customFormat="1">
      <c r="A253" s="1049"/>
    </row>
    <row r="254" spans="1:1" s="1031" customFormat="1">
      <c r="A254" s="1049"/>
    </row>
    <row r="255" spans="1:1" s="1031" customFormat="1">
      <c r="A255" s="1049"/>
    </row>
    <row r="256" spans="1:1" s="1031" customFormat="1">
      <c r="A256" s="1049"/>
    </row>
    <row r="257" spans="1:1" s="1031" customFormat="1">
      <c r="A257" s="1049"/>
    </row>
    <row r="258" spans="1:1" s="1031" customFormat="1">
      <c r="A258" s="1049"/>
    </row>
    <row r="259" spans="1:1" s="1031" customFormat="1">
      <c r="A259" s="1049"/>
    </row>
    <row r="260" spans="1:1" s="1031" customFormat="1">
      <c r="A260" s="1049"/>
    </row>
    <row r="261" spans="1:1" s="1031" customFormat="1">
      <c r="A261" s="1049"/>
    </row>
    <row r="262" spans="1:1" s="1031" customFormat="1">
      <c r="A262" s="1049"/>
    </row>
    <row r="263" spans="1:1" s="1031" customFormat="1">
      <c r="A263" s="1049"/>
    </row>
    <row r="264" spans="1:1" s="1031" customFormat="1">
      <c r="A264" s="1049"/>
    </row>
    <row r="265" spans="1:1" s="1031" customFormat="1">
      <c r="A265" s="1049"/>
    </row>
    <row r="266" spans="1:1" s="1031" customFormat="1">
      <c r="A266" s="1049"/>
    </row>
    <row r="267" spans="1:1" s="1031" customFormat="1">
      <c r="A267" s="1049"/>
    </row>
    <row r="268" spans="1:1" s="1031" customFormat="1">
      <c r="A268" s="1049"/>
    </row>
    <row r="269" spans="1:1" s="1031" customFormat="1">
      <c r="A269" s="1049"/>
    </row>
    <row r="270" spans="1:1" s="1031" customFormat="1">
      <c r="A270" s="1049"/>
    </row>
    <row r="271" spans="1:1" s="1031" customFormat="1">
      <c r="A271" s="1049"/>
    </row>
    <row r="272" spans="1:1" s="1031" customFormat="1">
      <c r="A272" s="1049"/>
    </row>
    <row r="273" spans="1:1" s="1031" customFormat="1">
      <c r="A273" s="1049"/>
    </row>
    <row r="274" spans="1:1" s="1031" customFormat="1">
      <c r="A274" s="1049"/>
    </row>
    <row r="275" spans="1:1" s="1031" customFormat="1">
      <c r="A275" s="1049"/>
    </row>
    <row r="276" spans="1:1" s="1031" customFormat="1">
      <c r="A276" s="1049"/>
    </row>
    <row r="277" spans="1:1" s="1031" customFormat="1">
      <c r="A277" s="1049"/>
    </row>
    <row r="278" spans="1:1" s="1031" customFormat="1">
      <c r="A278" s="1049"/>
    </row>
    <row r="279" spans="1:1" s="1031" customFormat="1">
      <c r="A279" s="1049"/>
    </row>
    <row r="280" spans="1:1" s="1031" customFormat="1">
      <c r="A280" s="1049"/>
    </row>
    <row r="281" spans="1:1" s="1031" customFormat="1">
      <c r="A281" s="1049"/>
    </row>
    <row r="282" spans="1:1" s="1031" customFormat="1">
      <c r="A282" s="1049"/>
    </row>
    <row r="283" spans="1:1" s="1031" customFormat="1">
      <c r="A283" s="1049"/>
    </row>
    <row r="284" spans="1:1" s="1031" customFormat="1">
      <c r="A284" s="1049"/>
    </row>
    <row r="285" spans="1:1" s="1031" customFormat="1">
      <c r="A285" s="1049"/>
    </row>
    <row r="286" spans="1:1" s="1031" customFormat="1">
      <c r="A286" s="1049"/>
    </row>
    <row r="287" spans="1:1" s="1031" customFormat="1">
      <c r="A287" s="1049"/>
    </row>
    <row r="288" spans="1:1" s="1031" customFormat="1">
      <c r="A288" s="1049"/>
    </row>
    <row r="289" spans="1:12" s="1031" customFormat="1">
      <c r="A289" s="1049"/>
    </row>
    <row r="290" spans="1:12" s="1031" customFormat="1">
      <c r="A290" s="1049"/>
    </row>
    <row r="291" spans="1:12" s="1031" customFormat="1">
      <c r="A291" s="1049"/>
    </row>
    <row r="292" spans="1:12" s="1031" customFormat="1">
      <c r="A292" s="1049"/>
    </row>
    <row r="293" spans="1:12" s="1031" customFormat="1">
      <c r="A293" s="1049"/>
    </row>
    <row r="294" spans="1:12" s="1031" customFormat="1">
      <c r="A294" s="1049"/>
    </row>
    <row r="295" spans="1:12" s="1031" customFormat="1">
      <c r="A295" s="1049"/>
      <c r="L295" s="1055"/>
    </row>
    <row r="296" spans="1:12" s="1031" customFormat="1">
      <c r="A296" s="1049"/>
      <c r="L296" s="1056"/>
    </row>
    <row r="297" spans="1:12" s="1031" customFormat="1">
      <c r="A297" s="1049"/>
      <c r="L297" s="1057"/>
    </row>
    <row r="298" spans="1:12" s="1031" customFormat="1">
      <c r="A298" s="1049"/>
      <c r="L298" s="1057"/>
    </row>
    <row r="299" spans="1:12" s="1031" customFormat="1">
      <c r="A299" s="1049"/>
      <c r="L299" s="1057"/>
    </row>
    <row r="300" spans="1:12" s="1031" customFormat="1">
      <c r="A300" s="1049"/>
      <c r="L300" s="1057"/>
    </row>
    <row r="301" spans="1:12" s="1031" customFormat="1">
      <c r="A301" s="1049"/>
      <c r="L301" s="1057"/>
    </row>
    <row r="302" spans="1:12" s="1031" customFormat="1">
      <c r="A302" s="1049"/>
      <c r="L302" s="1057"/>
    </row>
    <row r="303" spans="1:12" s="1031" customFormat="1">
      <c r="A303" s="1049"/>
      <c r="L303" s="1057"/>
    </row>
    <row r="304" spans="1:12" s="1031" customFormat="1">
      <c r="A304" s="1049"/>
      <c r="L304" s="1057"/>
    </row>
    <row r="305" spans="1:12" s="1031" customFormat="1">
      <c r="A305" s="1049"/>
      <c r="L305" s="1057"/>
    </row>
    <row r="306" spans="1:12" s="1031" customFormat="1">
      <c r="A306" s="1049"/>
      <c r="L306" s="1057"/>
    </row>
    <row r="307" spans="1:12" s="1031" customFormat="1">
      <c r="A307" s="1049"/>
      <c r="L307" s="1057"/>
    </row>
    <row r="308" spans="1:12" s="1031" customFormat="1">
      <c r="A308" s="1049"/>
      <c r="L308" s="1057"/>
    </row>
    <row r="309" spans="1:12" s="1031" customFormat="1">
      <c r="A309" s="1049"/>
      <c r="L309" s="1057"/>
    </row>
    <row r="310" spans="1:12" s="1031" customFormat="1">
      <c r="A310" s="1049"/>
      <c r="L310" s="1057"/>
    </row>
    <row r="311" spans="1:12" s="1031" customFormat="1">
      <c r="A311" s="1049"/>
      <c r="L311" s="1057"/>
    </row>
    <row r="312" spans="1:12" s="1031" customFormat="1">
      <c r="A312" s="1049"/>
      <c r="L312" s="1057"/>
    </row>
    <row r="313" spans="1:12" s="1031" customFormat="1">
      <c r="A313" s="1049"/>
      <c r="L313" s="1057"/>
    </row>
    <row r="314" spans="1:12" s="1031" customFormat="1">
      <c r="A314" s="1049"/>
      <c r="L314" s="1057"/>
    </row>
    <row r="315" spans="1:12" s="1031" customFormat="1">
      <c r="A315" s="1049"/>
      <c r="L315" s="1056"/>
    </row>
    <row r="316" spans="1:12" s="1031" customFormat="1">
      <c r="A316" s="1049"/>
      <c r="L316" s="1057"/>
    </row>
    <row r="317" spans="1:12" s="1031" customFormat="1">
      <c r="A317" s="1049"/>
      <c r="L317" s="1057"/>
    </row>
    <row r="318" spans="1:12" s="1031" customFormat="1">
      <c r="A318" s="1049"/>
      <c r="L318" s="1057"/>
    </row>
    <row r="319" spans="1:12" s="1031" customFormat="1">
      <c r="A319" s="1049"/>
      <c r="L319" s="1058"/>
    </row>
    <row r="320" spans="1:12" s="1031" customFormat="1">
      <c r="A320" s="1049"/>
      <c r="L320" s="1059"/>
    </row>
    <row r="321" spans="1:12" s="1031" customFormat="1">
      <c r="A321" s="1049"/>
      <c r="L321" s="1057"/>
    </row>
    <row r="322" spans="1:12" s="1031" customFormat="1">
      <c r="A322" s="1049"/>
      <c r="L322" s="1057"/>
    </row>
    <row r="323" spans="1:12" s="1031" customFormat="1">
      <c r="A323" s="1049"/>
      <c r="L323" s="1057"/>
    </row>
    <row r="324" spans="1:12" s="1031" customFormat="1">
      <c r="A324" s="1049"/>
      <c r="L324" s="1057"/>
    </row>
    <row r="325" spans="1:12" s="1031" customFormat="1">
      <c r="A325" s="1049"/>
      <c r="L325" s="1057"/>
    </row>
    <row r="326" spans="1:12" s="1031" customFormat="1">
      <c r="A326" s="1049"/>
      <c r="L326" s="1057"/>
    </row>
    <row r="327" spans="1:12" s="1031" customFormat="1">
      <c r="A327" s="1049"/>
      <c r="L327" s="1060"/>
    </row>
    <row r="328" spans="1:12" s="1031" customFormat="1">
      <c r="A328" s="1049"/>
      <c r="L328" s="1061"/>
    </row>
    <row r="329" spans="1:12" s="1031" customFormat="1">
      <c r="A329" s="1049"/>
      <c r="L329" s="1057"/>
    </row>
    <row r="330" spans="1:12" s="1031" customFormat="1">
      <c r="A330" s="1049"/>
      <c r="L330" s="1057"/>
    </row>
    <row r="331" spans="1:12" s="1031" customFormat="1">
      <c r="A331" s="1049"/>
      <c r="L331" s="1057"/>
    </row>
    <row r="332" spans="1:12" s="1031" customFormat="1">
      <c r="A332" s="1049"/>
      <c r="L332" s="1057"/>
    </row>
    <row r="333" spans="1:12" s="1031" customFormat="1">
      <c r="A333" s="1049"/>
      <c r="L333" s="1057"/>
    </row>
    <row r="334" spans="1:12" s="1031" customFormat="1">
      <c r="A334" s="1049"/>
      <c r="L334" s="1057"/>
    </row>
    <row r="335" spans="1:12" s="1031" customFormat="1">
      <c r="A335" s="1049"/>
      <c r="L335" s="1057"/>
    </row>
    <row r="336" spans="1:12" s="1031" customFormat="1">
      <c r="A336" s="1049"/>
      <c r="L336" s="1057"/>
    </row>
    <row r="337" spans="1:12" s="1031" customFormat="1">
      <c r="A337" s="1049"/>
      <c r="L337" s="1057"/>
    </row>
    <row r="338" spans="1:12" s="1031" customFormat="1">
      <c r="A338" s="1049"/>
      <c r="L338" s="1057"/>
    </row>
    <row r="339" spans="1:12" s="1031" customFormat="1">
      <c r="A339" s="1049"/>
      <c r="L339" s="1057"/>
    </row>
    <row r="340" spans="1:12" s="1031" customFormat="1">
      <c r="A340" s="1049"/>
      <c r="L340" s="1057"/>
    </row>
    <row r="341" spans="1:12" s="1031" customFormat="1">
      <c r="A341" s="1049"/>
      <c r="L341" s="1057"/>
    </row>
    <row r="342" spans="1:12" s="1031" customFormat="1">
      <c r="A342" s="1049"/>
      <c r="L342" s="1056"/>
    </row>
    <row r="343" spans="1:12" s="1031" customFormat="1">
      <c r="A343" s="1049"/>
      <c r="L343" s="1057"/>
    </row>
    <row r="344" spans="1:12" s="1031" customFormat="1">
      <c r="A344" s="1049"/>
      <c r="L344" s="1057"/>
    </row>
    <row r="345" spans="1:12" s="1031" customFormat="1">
      <c r="A345" s="1049"/>
      <c r="L345" s="1057"/>
    </row>
    <row r="346" spans="1:12" s="1031" customFormat="1">
      <c r="A346" s="1049"/>
      <c r="L346" s="1057"/>
    </row>
    <row r="347" spans="1:12" s="1031" customFormat="1">
      <c r="A347" s="1049"/>
      <c r="L347" s="1057"/>
    </row>
    <row r="348" spans="1:12" s="1031" customFormat="1">
      <c r="A348" s="1049"/>
      <c r="L348" s="1057"/>
    </row>
    <row r="349" spans="1:12" s="1031" customFormat="1">
      <c r="A349" s="1049"/>
      <c r="L349" s="1057"/>
    </row>
    <row r="350" spans="1:12" s="1031" customFormat="1">
      <c r="A350" s="1049"/>
      <c r="L350" s="1057"/>
    </row>
    <row r="351" spans="1:12" s="1031" customFormat="1">
      <c r="A351" s="1049"/>
      <c r="L351" s="1057"/>
    </row>
    <row r="352" spans="1:12" s="1031" customFormat="1">
      <c r="A352" s="1049"/>
      <c r="L352" s="1057"/>
    </row>
    <row r="353" spans="1:12" s="1031" customFormat="1">
      <c r="A353" s="1049"/>
      <c r="L353" s="1057"/>
    </row>
    <row r="354" spans="1:12" s="1031" customFormat="1">
      <c r="A354" s="1049"/>
      <c r="L354" s="1057"/>
    </row>
    <row r="355" spans="1:12" s="1031" customFormat="1">
      <c r="A355" s="1049"/>
      <c r="L355" s="1057"/>
    </row>
    <row r="356" spans="1:12" s="1031" customFormat="1">
      <c r="A356" s="1049"/>
      <c r="L356" s="1057"/>
    </row>
    <row r="357" spans="1:12" s="1031" customFormat="1">
      <c r="A357" s="1049"/>
      <c r="L357" s="1056"/>
    </row>
    <row r="358" spans="1:12" s="1031" customFormat="1">
      <c r="A358" s="1049"/>
      <c r="L358" s="1057"/>
    </row>
    <row r="359" spans="1:12" s="1031" customFormat="1">
      <c r="A359" s="1049"/>
      <c r="L359" s="1057"/>
    </row>
    <row r="360" spans="1:12" s="1031" customFormat="1">
      <c r="A360" s="1049"/>
      <c r="L360" s="1057"/>
    </row>
    <row r="361" spans="1:12" s="1031" customFormat="1">
      <c r="A361" s="1049"/>
      <c r="L361" s="1058"/>
    </row>
    <row r="362" spans="1:12" s="1031" customFormat="1">
      <c r="A362" s="1049"/>
      <c r="L362" s="1059"/>
    </row>
    <row r="363" spans="1:12" s="1031" customFormat="1">
      <c r="A363" s="1049"/>
      <c r="L363" s="1057"/>
    </row>
    <row r="364" spans="1:12" s="1031" customFormat="1">
      <c r="A364" s="1049"/>
      <c r="L364" s="1060"/>
    </row>
    <row r="365" spans="1:12" s="1031" customFormat="1">
      <c r="A365" s="1049"/>
      <c r="L365" s="1061"/>
    </row>
    <row r="366" spans="1:12" s="1031" customFormat="1">
      <c r="A366" s="1049"/>
      <c r="L366" s="1057"/>
    </row>
    <row r="367" spans="1:12" s="1031" customFormat="1">
      <c r="A367" s="1049"/>
      <c r="L367" s="1057"/>
    </row>
    <row r="368" spans="1:12" s="1031" customFormat="1">
      <c r="A368" s="1049"/>
      <c r="L368" s="1057"/>
    </row>
    <row r="369" spans="1:12" s="1031" customFormat="1">
      <c r="A369" s="1049"/>
      <c r="L369" s="1057"/>
    </row>
    <row r="370" spans="1:12" s="1031" customFormat="1">
      <c r="A370" s="1049"/>
      <c r="L370" s="1057"/>
    </row>
    <row r="371" spans="1:12" s="1031" customFormat="1">
      <c r="A371" s="1049"/>
      <c r="L371" s="1057"/>
    </row>
    <row r="372" spans="1:12" s="1031" customFormat="1">
      <c r="A372" s="1049"/>
      <c r="L372" s="1058"/>
    </row>
    <row r="373" spans="1:12" s="1031" customFormat="1">
      <c r="A373" s="1049"/>
      <c r="L373" s="1062"/>
    </row>
    <row r="374" spans="1:12" s="1031" customFormat="1">
      <c r="A374" s="1049"/>
      <c r="L374" s="1059"/>
    </row>
    <row r="375" spans="1:12" s="1031" customFormat="1">
      <c r="A375" s="1049"/>
      <c r="L375" s="1057"/>
    </row>
    <row r="376" spans="1:12" s="1031" customFormat="1">
      <c r="A376" s="1049"/>
      <c r="L376" s="1057"/>
    </row>
    <row r="377" spans="1:12" s="1031" customFormat="1">
      <c r="A377" s="1049"/>
      <c r="L377" s="1058"/>
    </row>
    <row r="378" spans="1:12" s="1031" customFormat="1">
      <c r="A378" s="1049"/>
      <c r="L378" s="1062"/>
    </row>
    <row r="379" spans="1:12" s="1031" customFormat="1">
      <c r="A379" s="1049"/>
      <c r="L379" s="1059"/>
    </row>
    <row r="380" spans="1:12" s="1031" customFormat="1">
      <c r="A380" s="1049"/>
      <c r="L380" s="1057"/>
    </row>
    <row r="381" spans="1:12" s="1031" customFormat="1">
      <c r="A381" s="1049"/>
      <c r="L381" s="1057"/>
    </row>
    <row r="382" spans="1:12" s="1031" customFormat="1">
      <c r="A382" s="1049"/>
      <c r="L382" s="1057"/>
    </row>
    <row r="383" spans="1:12" s="1031" customFormat="1">
      <c r="A383" s="1049"/>
      <c r="L383" s="1057"/>
    </row>
    <row r="384" spans="1:12" s="1031" customFormat="1">
      <c r="A384" s="1049"/>
      <c r="L384" s="1057"/>
    </row>
    <row r="385" spans="1:12" s="1031" customFormat="1">
      <c r="A385" s="1049"/>
      <c r="L385" s="1058"/>
    </row>
    <row r="386" spans="1:12" s="1031" customFormat="1">
      <c r="A386" s="1049"/>
      <c r="L386" s="1059"/>
    </row>
    <row r="387" spans="1:12" s="1031" customFormat="1">
      <c r="A387" s="1049"/>
      <c r="L387" s="1056"/>
    </row>
    <row r="388" spans="1:12" s="1031" customFormat="1">
      <c r="A388" s="1049"/>
      <c r="L388" s="1057"/>
    </row>
    <row r="389" spans="1:12" s="1031" customFormat="1">
      <c r="A389" s="1049"/>
      <c r="L389" s="1057"/>
    </row>
    <row r="390" spans="1:12" s="1031" customFormat="1">
      <c r="A390" s="1049"/>
      <c r="L390" s="1057"/>
    </row>
    <row r="391" spans="1:12" s="1031" customFormat="1">
      <c r="A391" s="1049"/>
      <c r="L391" s="1057"/>
    </row>
    <row r="392" spans="1:12" s="1031" customFormat="1">
      <c r="A392" s="1049"/>
      <c r="L392" s="1057"/>
    </row>
    <row r="393" spans="1:12" s="1031" customFormat="1">
      <c r="A393" s="1049"/>
      <c r="L393" s="1058"/>
    </row>
    <row r="394" spans="1:12" s="1031" customFormat="1">
      <c r="A394" s="1049"/>
      <c r="L394" s="1059"/>
    </row>
    <row r="395" spans="1:12" s="1031" customFormat="1">
      <c r="A395" s="1049"/>
      <c r="L395" s="1057"/>
    </row>
    <row r="396" spans="1:12" s="1031" customFormat="1">
      <c r="A396" s="1049"/>
      <c r="L396" s="1057"/>
    </row>
    <row r="397" spans="1:12" s="1031" customFormat="1">
      <c r="A397" s="1049"/>
      <c r="L397" s="1057"/>
    </row>
    <row r="398" spans="1:12" s="1031" customFormat="1">
      <c r="A398" s="1049"/>
      <c r="L398" s="1060"/>
    </row>
    <row r="399" spans="1:12" s="1031" customFormat="1">
      <c r="A399" s="1049"/>
    </row>
    <row r="400" spans="1:12" s="1031" customFormat="1">
      <c r="A400" s="1049"/>
      <c r="L400" s="1063"/>
    </row>
    <row r="401" spans="1:12" s="1031" customFormat="1">
      <c r="A401" s="1049"/>
      <c r="L401" s="1063"/>
    </row>
    <row r="402" spans="1:12" s="1031" customFormat="1">
      <c r="A402" s="1049"/>
      <c r="L402" s="1063"/>
    </row>
    <row r="403" spans="1:12" s="1031" customFormat="1">
      <c r="A403" s="1049"/>
      <c r="L403" s="1063"/>
    </row>
    <row r="404" spans="1:12" s="1031" customFormat="1">
      <c r="A404" s="1049"/>
      <c r="L404" s="1063"/>
    </row>
    <row r="405" spans="1:12" s="1031" customFormat="1">
      <c r="A405" s="1049"/>
      <c r="L405" s="1063"/>
    </row>
    <row r="406" spans="1:12" s="1031" customFormat="1">
      <c r="A406" s="1049"/>
      <c r="L406" s="1063"/>
    </row>
    <row r="407" spans="1:12" s="1031" customFormat="1">
      <c r="A407" s="1049"/>
      <c r="L407" s="1063"/>
    </row>
    <row r="408" spans="1:12" s="1031" customFormat="1">
      <c r="A408" s="1049"/>
    </row>
    <row r="409" spans="1:12" s="1031" customFormat="1">
      <c r="A409" s="1049"/>
      <c r="L409" s="1064"/>
    </row>
    <row r="410" spans="1:12" s="1031" customFormat="1">
      <c r="A410" s="1049"/>
    </row>
    <row r="411" spans="1:12" s="1031" customFormat="1">
      <c r="A411" s="1049"/>
    </row>
    <row r="412" spans="1:12" s="1031" customFormat="1">
      <c r="A412" s="1049"/>
    </row>
    <row r="413" spans="1:12" s="1031" customFormat="1">
      <c r="A413" s="1049"/>
    </row>
    <row r="414" spans="1:12" s="1031" customFormat="1">
      <c r="A414" s="1049"/>
    </row>
    <row r="415" spans="1:12" s="1031" customFormat="1">
      <c r="A415" s="1049"/>
    </row>
    <row r="416" spans="1:12" s="1031" customFormat="1">
      <c r="A416" s="1049"/>
    </row>
    <row r="417" spans="1:1" s="1031" customFormat="1">
      <c r="A417" s="1049"/>
    </row>
    <row r="418" spans="1:1" s="1031" customFormat="1">
      <c r="A418" s="1049"/>
    </row>
    <row r="419" spans="1:1" s="1031" customFormat="1">
      <c r="A419" s="1049"/>
    </row>
    <row r="420" spans="1:1" s="1031" customFormat="1">
      <c r="A420" s="1049"/>
    </row>
    <row r="421" spans="1:1" s="1031" customFormat="1">
      <c r="A421" s="1049"/>
    </row>
    <row r="422" spans="1:1" s="1031" customFormat="1">
      <c r="A422" s="1049"/>
    </row>
    <row r="423" spans="1:1" s="1031" customFormat="1">
      <c r="A423" s="1049"/>
    </row>
    <row r="424" spans="1:1" s="1031" customFormat="1">
      <c r="A424" s="1049"/>
    </row>
    <row r="425" spans="1:1" s="1031" customFormat="1">
      <c r="A425" s="1049"/>
    </row>
    <row r="426" spans="1:1" s="1031" customFormat="1">
      <c r="A426" s="1049"/>
    </row>
    <row r="427" spans="1:1" s="1031" customFormat="1">
      <c r="A427" s="1049"/>
    </row>
    <row r="428" spans="1:1" s="1031" customFormat="1">
      <c r="A428" s="1049"/>
    </row>
    <row r="429" spans="1:1" s="1031" customFormat="1">
      <c r="A429" s="1049"/>
    </row>
    <row r="430" spans="1:1" s="1031" customFormat="1">
      <c r="A430" s="1049"/>
    </row>
    <row r="431" spans="1:1" s="1031" customFormat="1">
      <c r="A431" s="1049"/>
    </row>
    <row r="432" spans="1:1" s="1031" customFormat="1">
      <c r="A432" s="1049"/>
    </row>
    <row r="433" spans="1:1" s="1031" customFormat="1">
      <c r="A433" s="1049"/>
    </row>
    <row r="434" spans="1:1" s="1031" customFormat="1">
      <c r="A434" s="1049"/>
    </row>
    <row r="435" spans="1:1" s="1031" customFormat="1">
      <c r="A435" s="1049"/>
    </row>
    <row r="436" spans="1:1" s="1031" customFormat="1">
      <c r="A436" s="1049"/>
    </row>
    <row r="437" spans="1:1" s="1031" customFormat="1">
      <c r="A437" s="1049"/>
    </row>
    <row r="438" spans="1:1" s="1031" customFormat="1">
      <c r="A438" s="1049"/>
    </row>
    <row r="439" spans="1:1" s="1031" customFormat="1">
      <c r="A439" s="1049"/>
    </row>
    <row r="440" spans="1:1" s="1031" customFormat="1">
      <c r="A440" s="1049"/>
    </row>
    <row r="441" spans="1:1" s="1031" customFormat="1">
      <c r="A441" s="1049"/>
    </row>
    <row r="442" spans="1:1" s="1031" customFormat="1">
      <c r="A442" s="1049"/>
    </row>
    <row r="443" spans="1:1" s="1031" customFormat="1">
      <c r="A443" s="1049"/>
    </row>
    <row r="444" spans="1:1" s="1031" customFormat="1">
      <c r="A444" s="1049"/>
    </row>
    <row r="445" spans="1:1" s="1031" customFormat="1">
      <c r="A445" s="1049"/>
    </row>
    <row r="446" spans="1:1" s="1031" customFormat="1">
      <c r="A446" s="1049"/>
    </row>
    <row r="447" spans="1:1" s="1031" customFormat="1">
      <c r="A447" s="1049"/>
    </row>
    <row r="448" spans="1:1" s="1031" customFormat="1">
      <c r="A448" s="1049"/>
    </row>
    <row r="449" spans="1:1" s="1031" customFormat="1">
      <c r="A449" s="1049"/>
    </row>
    <row r="450" spans="1:1" s="1031" customFormat="1">
      <c r="A450" s="1049"/>
    </row>
    <row r="451" spans="1:1" s="1031" customFormat="1">
      <c r="A451" s="1049"/>
    </row>
    <row r="452" spans="1:1" s="1031" customFormat="1">
      <c r="A452" s="1049"/>
    </row>
    <row r="453" spans="1:1" s="1031" customFormat="1">
      <c r="A453" s="1049"/>
    </row>
    <row r="454" spans="1:1" s="1031" customFormat="1">
      <c r="A454" s="1049"/>
    </row>
    <row r="455" spans="1:1" s="1031" customFormat="1">
      <c r="A455" s="1049"/>
    </row>
    <row r="456" spans="1:1" s="1031" customFormat="1">
      <c r="A456" s="1049"/>
    </row>
    <row r="457" spans="1:1" s="1031" customFormat="1">
      <c r="A457" s="1049"/>
    </row>
    <row r="458" spans="1:1" s="1031" customFormat="1">
      <c r="A458" s="1049"/>
    </row>
    <row r="459" spans="1:1" s="1031" customFormat="1">
      <c r="A459" s="1049"/>
    </row>
    <row r="460" spans="1:1" s="1031" customFormat="1">
      <c r="A460" s="1049"/>
    </row>
    <row r="461" spans="1:1" s="1031" customFormat="1">
      <c r="A461" s="1049"/>
    </row>
    <row r="462" spans="1:1" s="1031" customFormat="1">
      <c r="A462" s="1049"/>
    </row>
    <row r="463" spans="1:1" s="1031" customFormat="1">
      <c r="A463" s="1049"/>
    </row>
    <row r="464" spans="1:1" s="1031" customFormat="1">
      <c r="A464" s="1049"/>
    </row>
    <row r="465" spans="1:1" s="1031" customFormat="1">
      <c r="A465" s="1049"/>
    </row>
    <row r="466" spans="1:1" s="1031" customFormat="1">
      <c r="A466" s="1049"/>
    </row>
    <row r="467" spans="1:1" s="1031" customFormat="1">
      <c r="A467" s="1049"/>
    </row>
    <row r="468" spans="1:1" s="1031" customFormat="1">
      <c r="A468" s="1049"/>
    </row>
    <row r="469" spans="1:1" s="1031" customFormat="1">
      <c r="A469" s="1049"/>
    </row>
    <row r="470" spans="1:1" s="1031" customFormat="1">
      <c r="A470" s="1049"/>
    </row>
    <row r="471" spans="1:1" s="1031" customFormat="1">
      <c r="A471" s="1049"/>
    </row>
    <row r="472" spans="1:1" s="1031" customFormat="1">
      <c r="A472" s="1049"/>
    </row>
    <row r="473" spans="1:1" s="1031" customFormat="1">
      <c r="A473" s="1049"/>
    </row>
    <row r="474" spans="1:1" s="1031" customFormat="1">
      <c r="A474" s="1049"/>
    </row>
    <row r="475" spans="1:1" s="1031" customFormat="1">
      <c r="A475" s="1049"/>
    </row>
    <row r="476" spans="1:1" s="1031" customFormat="1">
      <c r="A476" s="1049"/>
    </row>
    <row r="477" spans="1:1" s="1031" customFormat="1">
      <c r="A477" s="1049"/>
    </row>
    <row r="478" spans="1:1" s="1031" customFormat="1">
      <c r="A478" s="1049"/>
    </row>
    <row r="479" spans="1:1" s="1031" customFormat="1">
      <c r="A479" s="1049"/>
    </row>
    <row r="480" spans="1:1" s="1031" customFormat="1">
      <c r="A480" s="1049"/>
    </row>
    <row r="481" spans="1:1" s="1031" customFormat="1">
      <c r="A481" s="1049"/>
    </row>
    <row r="482" spans="1:1" s="1031" customFormat="1">
      <c r="A482" s="1049"/>
    </row>
    <row r="483" spans="1:1" s="1031" customFormat="1">
      <c r="A483" s="1049"/>
    </row>
    <row r="484" spans="1:1" s="1031" customFormat="1">
      <c r="A484" s="1049"/>
    </row>
    <row r="485" spans="1:1" s="1031" customFormat="1">
      <c r="A485" s="1049"/>
    </row>
    <row r="486" spans="1:1" s="1031" customFormat="1">
      <c r="A486" s="1049"/>
    </row>
    <row r="487" spans="1:1" s="1031" customFormat="1">
      <c r="A487" s="1049"/>
    </row>
    <row r="488" spans="1:1" s="1031" customFormat="1">
      <c r="A488" s="1049"/>
    </row>
    <row r="489" spans="1:1" s="1031" customFormat="1">
      <c r="A489" s="1049"/>
    </row>
    <row r="490" spans="1:1" s="1031" customFormat="1">
      <c r="A490" s="1049"/>
    </row>
    <row r="491" spans="1:1" s="1031" customFormat="1">
      <c r="A491" s="1049"/>
    </row>
    <row r="492" spans="1:1" s="1031" customFormat="1">
      <c r="A492" s="1049"/>
    </row>
    <row r="493" spans="1:1" s="1031" customFormat="1">
      <c r="A493" s="1049"/>
    </row>
    <row r="494" spans="1:1" s="1031" customFormat="1">
      <c r="A494" s="1049"/>
    </row>
    <row r="495" spans="1:1" s="1031" customFormat="1">
      <c r="A495" s="1049"/>
    </row>
    <row r="496" spans="1:1" s="1031" customFormat="1">
      <c r="A496" s="1049"/>
    </row>
    <row r="497" spans="1:1" s="1031" customFormat="1">
      <c r="A497" s="1049"/>
    </row>
    <row r="498" spans="1:1" s="1031" customFormat="1">
      <c r="A498" s="1049"/>
    </row>
    <row r="499" spans="1:1" s="1031" customFormat="1">
      <c r="A499" s="1049"/>
    </row>
    <row r="500" spans="1:1" s="1031" customFormat="1">
      <c r="A500" s="1049"/>
    </row>
    <row r="501" spans="1:1" s="1031" customFormat="1">
      <c r="A501" s="1049"/>
    </row>
    <row r="502" spans="1:1" s="1031" customFormat="1">
      <c r="A502" s="1049"/>
    </row>
    <row r="503" spans="1:1" s="1031" customFormat="1">
      <c r="A503" s="1049"/>
    </row>
    <row r="504" spans="1:1" s="1031" customFormat="1">
      <c r="A504" s="1049"/>
    </row>
    <row r="505" spans="1:1" s="1031" customFormat="1">
      <c r="A505" s="1049"/>
    </row>
    <row r="506" spans="1:1" s="1031" customFormat="1">
      <c r="A506" s="1049"/>
    </row>
    <row r="507" spans="1:1" s="1031" customFormat="1">
      <c r="A507" s="1049"/>
    </row>
    <row r="508" spans="1:1" s="1031" customFormat="1">
      <c r="A508" s="1049"/>
    </row>
    <row r="509" spans="1:1" s="1031" customFormat="1">
      <c r="A509" s="1049"/>
    </row>
    <row r="510" spans="1:1" s="1031" customFormat="1">
      <c r="A510" s="1049"/>
    </row>
    <row r="511" spans="1:1" s="1031" customFormat="1">
      <c r="A511" s="1049"/>
    </row>
    <row r="512" spans="1:1" s="1031" customFormat="1">
      <c r="A512" s="1049"/>
    </row>
    <row r="513" spans="1:1" s="1031" customFormat="1">
      <c r="A513" s="1049"/>
    </row>
    <row r="514" spans="1:1" s="1031" customFormat="1">
      <c r="A514" s="1049"/>
    </row>
    <row r="515" spans="1:1" s="1031" customFormat="1">
      <c r="A515" s="1049"/>
    </row>
    <row r="516" spans="1:1" s="1031" customFormat="1">
      <c r="A516" s="1049"/>
    </row>
    <row r="517" spans="1:1" s="1031" customFormat="1">
      <c r="A517" s="1049"/>
    </row>
    <row r="518" spans="1:1" s="1031" customFormat="1">
      <c r="A518" s="1049"/>
    </row>
    <row r="519" spans="1:1" s="1031" customFormat="1">
      <c r="A519" s="1049"/>
    </row>
    <row r="520" spans="1:1" s="1031" customFormat="1">
      <c r="A520" s="1049"/>
    </row>
    <row r="521" spans="1:1" s="1031" customFormat="1">
      <c r="A521" s="1049"/>
    </row>
    <row r="522" spans="1:1" s="1031" customFormat="1">
      <c r="A522" s="1049"/>
    </row>
    <row r="523" spans="1:1" s="1031" customFormat="1">
      <c r="A523" s="1049"/>
    </row>
    <row r="524" spans="1:1" s="1031" customFormat="1">
      <c r="A524" s="1049"/>
    </row>
    <row r="525" spans="1:1" s="1031" customFormat="1">
      <c r="A525" s="1049"/>
    </row>
    <row r="526" spans="1:1" s="1031" customFormat="1">
      <c r="A526" s="1049"/>
    </row>
    <row r="527" spans="1:1" s="1031" customFormat="1">
      <c r="A527" s="1049"/>
    </row>
    <row r="528" spans="1:1" s="1031" customFormat="1">
      <c r="A528" s="1049"/>
    </row>
    <row r="529" spans="1:1" s="1031" customFormat="1">
      <c r="A529" s="1049"/>
    </row>
    <row r="530" spans="1:1" s="1031" customFormat="1">
      <c r="A530" s="1049"/>
    </row>
    <row r="531" spans="1:1" s="1031" customFormat="1">
      <c r="A531" s="1049"/>
    </row>
    <row r="532" spans="1:1" s="1031" customFormat="1">
      <c r="A532" s="1049"/>
    </row>
    <row r="533" spans="1:1" s="1031" customFormat="1">
      <c r="A533" s="1049"/>
    </row>
    <row r="534" spans="1:1" s="1031" customFormat="1">
      <c r="A534" s="1049"/>
    </row>
    <row r="535" spans="1:1" s="1031" customFormat="1">
      <c r="A535" s="1049"/>
    </row>
    <row r="536" spans="1:1" s="1031" customFormat="1">
      <c r="A536" s="1049"/>
    </row>
    <row r="537" spans="1:1" s="1031" customFormat="1">
      <c r="A537" s="1049"/>
    </row>
    <row r="538" spans="1:1" s="1031" customFormat="1">
      <c r="A538" s="1049"/>
    </row>
    <row r="539" spans="1:1" s="1031" customFormat="1">
      <c r="A539" s="1049"/>
    </row>
    <row r="540" spans="1:1" s="1031" customFormat="1">
      <c r="A540" s="1049"/>
    </row>
    <row r="541" spans="1:1" s="1031" customFormat="1">
      <c r="A541" s="1049"/>
    </row>
    <row r="542" spans="1:1" s="1031" customFormat="1">
      <c r="A542" s="1049"/>
    </row>
    <row r="543" spans="1:1" s="1031" customFormat="1">
      <c r="A543" s="1049"/>
    </row>
    <row r="544" spans="1:1" s="1031" customFormat="1">
      <c r="A544" s="1049"/>
    </row>
    <row r="545" spans="1:1" s="1031" customFormat="1">
      <c r="A545" s="1049"/>
    </row>
    <row r="546" spans="1:1" s="1031" customFormat="1">
      <c r="A546" s="1049"/>
    </row>
    <row r="547" spans="1:1" s="1031" customFormat="1">
      <c r="A547" s="1049"/>
    </row>
    <row r="548" spans="1:1" s="1031" customFormat="1">
      <c r="A548" s="1049"/>
    </row>
    <row r="549" spans="1:1" s="1031" customFormat="1">
      <c r="A549" s="1049"/>
    </row>
    <row r="550" spans="1:1" s="1031" customFormat="1">
      <c r="A550" s="1049"/>
    </row>
    <row r="551" spans="1:1" s="1031" customFormat="1">
      <c r="A551" s="1049"/>
    </row>
    <row r="552" spans="1:1" s="1031" customFormat="1">
      <c r="A552" s="1049"/>
    </row>
    <row r="553" spans="1:1" s="1031" customFormat="1">
      <c r="A553" s="1049"/>
    </row>
    <row r="554" spans="1:1" s="1031" customFormat="1">
      <c r="A554" s="1049"/>
    </row>
    <row r="555" spans="1:1" s="1031" customFormat="1">
      <c r="A555" s="1049"/>
    </row>
    <row r="556" spans="1:1" s="1031" customFormat="1">
      <c r="A556" s="1049"/>
    </row>
    <row r="557" spans="1:1" s="1031" customFormat="1">
      <c r="A557" s="1049"/>
    </row>
    <row r="558" spans="1:1" s="1031" customFormat="1">
      <c r="A558" s="1049"/>
    </row>
    <row r="559" spans="1:1" s="1031" customFormat="1">
      <c r="A559" s="1049"/>
    </row>
    <row r="560" spans="1:1" s="1031" customFormat="1">
      <c r="A560" s="1049"/>
    </row>
    <row r="561" spans="1:1" s="1031" customFormat="1">
      <c r="A561" s="1049"/>
    </row>
    <row r="562" spans="1:1" s="1031" customFormat="1">
      <c r="A562" s="1049"/>
    </row>
    <row r="563" spans="1:1" s="1031" customFormat="1">
      <c r="A563" s="1049"/>
    </row>
    <row r="564" spans="1:1" s="1031" customFormat="1">
      <c r="A564" s="1049"/>
    </row>
    <row r="565" spans="1:1" s="1031" customFormat="1">
      <c r="A565" s="1049"/>
    </row>
    <row r="566" spans="1:1" s="1031" customFormat="1">
      <c r="A566" s="1049"/>
    </row>
    <row r="567" spans="1:1" s="1031" customFormat="1">
      <c r="A567" s="1049"/>
    </row>
    <row r="568" spans="1:1" s="1031" customFormat="1">
      <c r="A568" s="1049"/>
    </row>
    <row r="569" spans="1:1" s="1031" customFormat="1">
      <c r="A569" s="1049"/>
    </row>
    <row r="570" spans="1:1" s="1031" customFormat="1">
      <c r="A570" s="1049"/>
    </row>
    <row r="571" spans="1:1" s="1031" customFormat="1">
      <c r="A571" s="1049"/>
    </row>
    <row r="572" spans="1:1" s="1031" customFormat="1">
      <c r="A572" s="1049"/>
    </row>
    <row r="573" spans="1:1" s="1031" customFormat="1">
      <c r="A573" s="1049"/>
    </row>
    <row r="574" spans="1:1" s="1031" customFormat="1">
      <c r="A574" s="1049"/>
    </row>
    <row r="575" spans="1:1" s="1031" customFormat="1">
      <c r="A575" s="1049"/>
    </row>
    <row r="576" spans="1:1" s="1031" customFormat="1">
      <c r="A576" s="1049"/>
    </row>
    <row r="577" spans="1:1" s="1031" customFormat="1">
      <c r="A577" s="1049"/>
    </row>
    <row r="578" spans="1:1" s="1031" customFormat="1">
      <c r="A578" s="1049"/>
    </row>
  </sheetData>
  <mergeCells count="13">
    <mergeCell ref="I4:I5"/>
    <mergeCell ref="J4:J5"/>
    <mergeCell ref="K4:K5"/>
    <mergeCell ref="L4:L5"/>
    <mergeCell ref="A2:K2"/>
    <mergeCell ref="A3:A5"/>
    <mergeCell ref="B3:B5"/>
    <mergeCell ref="C3:K3"/>
    <mergeCell ref="C4:C5"/>
    <mergeCell ref="D4:E4"/>
    <mergeCell ref="F4:F5"/>
    <mergeCell ref="G4:G5"/>
    <mergeCell ref="H4:H5"/>
  </mergeCells>
  <hyperlinks>
    <hyperlink ref="A1" location="Содержание!A63" display="Содержание"/>
  </hyperlinks>
  <printOptions horizontalCentered="1" verticalCentered="1"/>
  <pageMargins left="0.55118110236220474" right="0.55118110236220474" top="0.59055118110236227" bottom="0.59055118110236227" header="0.39370078740157483" footer="0.51181102362204722"/>
  <pageSetup paperSize="9" firstPageNumber="134" orientation="landscape" useFirstPageNumber="1" r:id="rId1"/>
  <headerFooter alignWithMargins="0">
    <oddHeader>&amp;C&amp;9&amp;P</oddHeader>
  </headerFooter>
  <rowBreaks count="2" manualBreakCount="2">
    <brk id="38" max="11" man="1"/>
    <brk id="70" max="11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zoomScaleNormal="100" workbookViewId="0">
      <pane xSplit="1" ySplit="8" topLeftCell="B9" activePane="bottomRight" state="frozen"/>
      <selection activeCell="D141" sqref="D141"/>
      <selection pane="topRight" activeCell="D141" sqref="D141"/>
      <selection pane="bottomLeft" activeCell="D141" sqref="D141"/>
      <selection pane="bottomRight" activeCell="N13" sqref="N13"/>
    </sheetView>
  </sheetViews>
  <sheetFormatPr defaultColWidth="8.7109375" defaultRowHeight="12"/>
  <cols>
    <col min="1" max="1" width="36.7109375" style="1090" customWidth="1"/>
    <col min="2" max="2" width="10.5703125" style="1090" customWidth="1"/>
    <col min="3" max="3" width="8.85546875" style="1090" customWidth="1"/>
    <col min="4" max="4" width="6.7109375" style="1090" customWidth="1"/>
    <col min="5" max="5" width="6.28515625" style="1090" customWidth="1"/>
    <col min="6" max="6" width="10.85546875" style="1090" customWidth="1"/>
    <col min="7" max="7" width="9.42578125" style="1090" customWidth="1"/>
    <col min="8" max="8" width="7.85546875" style="1090" customWidth="1"/>
    <col min="9" max="9" width="8" style="1090" customWidth="1"/>
    <col min="10" max="10" width="9.5703125" style="1090" customWidth="1"/>
    <col min="11" max="11" width="11.5703125" style="1090" customWidth="1"/>
    <col min="12" max="12" width="8.5703125" style="1090" customWidth="1"/>
    <col min="13" max="13" width="4.28515625" style="1072" customWidth="1"/>
    <col min="14" max="16384" width="8.7109375" style="1072"/>
  </cols>
  <sheetData>
    <row r="1" spans="1:26" ht="15">
      <c r="A1" s="1643" t="s">
        <v>867</v>
      </c>
    </row>
    <row r="3" spans="1:26" ht="15.95" customHeight="1">
      <c r="A3" s="2334" t="s">
        <v>708</v>
      </c>
      <c r="B3" s="2334"/>
      <c r="C3" s="2334"/>
      <c r="D3" s="2334"/>
      <c r="E3" s="2334"/>
      <c r="F3" s="2334"/>
      <c r="G3" s="2334"/>
      <c r="H3" s="2334"/>
      <c r="I3" s="2334"/>
      <c r="J3" s="2334"/>
      <c r="K3" s="2334"/>
      <c r="L3" s="2334"/>
    </row>
    <row r="4" spans="1:26" ht="15.6" customHeight="1">
      <c r="A4" s="2334" t="s">
        <v>1031</v>
      </c>
      <c r="B4" s="2334"/>
      <c r="C4" s="2334"/>
      <c r="D4" s="2334"/>
      <c r="E4" s="2334"/>
      <c r="F4" s="2334"/>
      <c r="G4" s="2334"/>
      <c r="H4" s="2334"/>
      <c r="I4" s="2334"/>
      <c r="J4" s="2334"/>
      <c r="K4" s="2334"/>
      <c r="L4" s="2334"/>
    </row>
    <row r="5" spans="1:26" ht="15" customHeight="1">
      <c r="A5" s="1073"/>
      <c r="B5" s="1073"/>
      <c r="C5" s="1073"/>
      <c r="D5" s="1073"/>
      <c r="E5" s="1073"/>
      <c r="F5" s="1073"/>
      <c r="G5" s="1073"/>
      <c r="H5" s="1073"/>
      <c r="I5" s="1073"/>
      <c r="J5" s="1073"/>
      <c r="K5" s="1073"/>
      <c r="L5" s="1073"/>
    </row>
    <row r="6" spans="1:26" ht="14.1" customHeight="1">
      <c r="A6" s="2335" t="s">
        <v>709</v>
      </c>
      <c r="B6" s="2295" t="s">
        <v>710</v>
      </c>
      <c r="C6" s="2298" t="s">
        <v>658</v>
      </c>
      <c r="D6" s="2299"/>
      <c r="E6" s="2299"/>
      <c r="F6" s="2299"/>
      <c r="G6" s="2299"/>
      <c r="H6" s="2299"/>
      <c r="I6" s="2299"/>
      <c r="J6" s="2299"/>
      <c r="K6" s="2299"/>
      <c r="L6" s="2300"/>
    </row>
    <row r="7" spans="1:26" ht="26.1" customHeight="1">
      <c r="A7" s="2336"/>
      <c r="B7" s="2296"/>
      <c r="C7" s="2301" t="s">
        <v>659</v>
      </c>
      <c r="D7" s="2303" t="s">
        <v>660</v>
      </c>
      <c r="E7" s="2304"/>
      <c r="F7" s="2305" t="s">
        <v>711</v>
      </c>
      <c r="G7" s="2305" t="s">
        <v>662</v>
      </c>
      <c r="H7" s="2305" t="s">
        <v>663</v>
      </c>
      <c r="I7" s="2305" t="s">
        <v>664</v>
      </c>
      <c r="J7" s="2306" t="s">
        <v>665</v>
      </c>
      <c r="K7" s="2307" t="s">
        <v>712</v>
      </c>
      <c r="L7" s="2307" t="s">
        <v>713</v>
      </c>
    </row>
    <row r="8" spans="1:26" ht="48.75" customHeight="1">
      <c r="A8" s="2337"/>
      <c r="B8" s="2297"/>
      <c r="C8" s="2302"/>
      <c r="D8" s="960" t="s">
        <v>714</v>
      </c>
      <c r="E8" s="960" t="s">
        <v>715</v>
      </c>
      <c r="F8" s="2305"/>
      <c r="G8" s="2305"/>
      <c r="H8" s="2305"/>
      <c r="I8" s="2305"/>
      <c r="J8" s="2306"/>
      <c r="K8" s="2308"/>
      <c r="L8" s="2308"/>
    </row>
    <row r="9" spans="1:26" ht="19.5" customHeight="1">
      <c r="A9" s="961" t="s">
        <v>576</v>
      </c>
      <c r="B9" s="1074">
        <v>611788</v>
      </c>
      <c r="C9" s="963">
        <v>71046</v>
      </c>
      <c r="D9" s="963">
        <v>198</v>
      </c>
      <c r="E9" s="963">
        <v>543</v>
      </c>
      <c r="F9" s="963">
        <v>41727</v>
      </c>
      <c r="G9" s="963">
        <v>125637</v>
      </c>
      <c r="H9" s="963">
        <v>24787</v>
      </c>
      <c r="I9" s="964">
        <v>211629</v>
      </c>
      <c r="J9" s="963">
        <v>42529</v>
      </c>
      <c r="K9" s="963">
        <v>9256</v>
      </c>
      <c r="L9" s="965">
        <v>85177</v>
      </c>
      <c r="N9" s="1075"/>
      <c r="P9" s="1075"/>
      <c r="Q9" s="1075"/>
      <c r="R9" s="1075"/>
      <c r="S9" s="1075"/>
      <c r="T9" s="1075"/>
      <c r="U9" s="1075"/>
      <c r="V9" s="1075"/>
      <c r="W9" s="1075"/>
      <c r="X9" s="1075"/>
      <c r="Y9" s="1075"/>
      <c r="Z9" s="1075"/>
    </row>
    <row r="10" spans="1:26" ht="15" customHeight="1">
      <c r="A10" s="982" t="s">
        <v>149</v>
      </c>
      <c r="B10" s="2331"/>
      <c r="C10" s="2332"/>
      <c r="D10" s="2332"/>
      <c r="E10" s="2332"/>
      <c r="F10" s="2332"/>
      <c r="G10" s="2332"/>
      <c r="H10" s="2332"/>
      <c r="I10" s="2332"/>
      <c r="J10" s="2332"/>
      <c r="K10" s="2332"/>
      <c r="L10" s="2333"/>
      <c r="N10" s="1075"/>
    </row>
    <row r="11" spans="1:26" ht="20.25" customHeight="1">
      <c r="A11" s="1076" t="s">
        <v>716</v>
      </c>
      <c r="B11" s="1077">
        <v>553431</v>
      </c>
      <c r="C11" s="1078">
        <v>63383</v>
      </c>
      <c r="D11" s="1078">
        <v>159</v>
      </c>
      <c r="E11" s="1078">
        <v>445</v>
      </c>
      <c r="F11" s="1078">
        <v>36329</v>
      </c>
      <c r="G11" s="1078">
        <v>118290</v>
      </c>
      <c r="H11" s="1078">
        <v>23575</v>
      </c>
      <c r="I11" s="1079">
        <v>189505</v>
      </c>
      <c r="J11" s="1078">
        <v>40396</v>
      </c>
      <c r="K11" s="1078">
        <v>8760</v>
      </c>
      <c r="L11" s="1080">
        <v>73193</v>
      </c>
      <c r="N11" s="1075"/>
      <c r="O11" s="1075"/>
      <c r="P11" s="1075"/>
      <c r="Q11" s="1075"/>
      <c r="R11" s="1075"/>
      <c r="S11" s="1075"/>
      <c r="T11" s="1075"/>
      <c r="U11" s="1075"/>
      <c r="V11" s="1075"/>
      <c r="W11" s="1075"/>
      <c r="X11" s="1075"/>
      <c r="Y11" s="1075"/>
      <c r="Z11" s="1075"/>
    </row>
    <row r="12" spans="1:26" ht="15" customHeight="1">
      <c r="A12" s="988" t="s">
        <v>364</v>
      </c>
      <c r="B12" s="1081">
        <v>32951</v>
      </c>
      <c r="C12" s="978">
        <v>2248</v>
      </c>
      <c r="D12" s="978">
        <v>9</v>
      </c>
      <c r="E12" s="978">
        <v>16</v>
      </c>
      <c r="F12" s="978">
        <v>1327</v>
      </c>
      <c r="G12" s="978">
        <v>5396</v>
      </c>
      <c r="H12" s="978">
        <v>1216</v>
      </c>
      <c r="I12" s="979">
        <v>14252</v>
      </c>
      <c r="J12" s="978">
        <v>3233</v>
      </c>
      <c r="K12" s="978">
        <v>506</v>
      </c>
      <c r="L12" s="980">
        <v>4773</v>
      </c>
      <c r="N12" s="1075"/>
    </row>
    <row r="13" spans="1:26" ht="15" customHeight="1">
      <c r="A13" s="988" t="s">
        <v>365</v>
      </c>
      <c r="B13" s="1081">
        <v>64633</v>
      </c>
      <c r="C13" s="978">
        <v>4432</v>
      </c>
      <c r="D13" s="978">
        <v>11</v>
      </c>
      <c r="E13" s="978">
        <v>31</v>
      </c>
      <c r="F13" s="978">
        <v>2633</v>
      </c>
      <c r="G13" s="978">
        <v>12087</v>
      </c>
      <c r="H13" s="978">
        <v>3075</v>
      </c>
      <c r="I13" s="979">
        <v>27036</v>
      </c>
      <c r="J13" s="978">
        <v>4869</v>
      </c>
      <c r="K13" s="978">
        <v>1122</v>
      </c>
      <c r="L13" s="980">
        <v>9379</v>
      </c>
      <c r="N13" s="1075"/>
    </row>
    <row r="14" spans="1:26" ht="15" customHeight="1">
      <c r="A14" s="988" t="s">
        <v>366</v>
      </c>
      <c r="B14" s="1081">
        <v>21596</v>
      </c>
      <c r="C14" s="978">
        <v>5891</v>
      </c>
      <c r="D14" s="978">
        <v>12</v>
      </c>
      <c r="E14" s="978">
        <v>39</v>
      </c>
      <c r="F14" s="978">
        <v>2318</v>
      </c>
      <c r="G14" s="978">
        <v>5688</v>
      </c>
      <c r="H14" s="978">
        <v>870</v>
      </c>
      <c r="I14" s="979">
        <v>2936</v>
      </c>
      <c r="J14" s="978">
        <v>580</v>
      </c>
      <c r="K14" s="978">
        <v>136</v>
      </c>
      <c r="L14" s="980">
        <v>3177</v>
      </c>
      <c r="N14" s="1075"/>
    </row>
    <row r="15" spans="1:26" ht="15" customHeight="1">
      <c r="A15" s="988" t="s">
        <v>367</v>
      </c>
      <c r="B15" s="1081">
        <v>65689</v>
      </c>
      <c r="C15" s="978">
        <v>9906</v>
      </c>
      <c r="D15" s="978">
        <v>17</v>
      </c>
      <c r="E15" s="978">
        <v>61</v>
      </c>
      <c r="F15" s="978">
        <v>7733</v>
      </c>
      <c r="G15" s="978">
        <v>16434</v>
      </c>
      <c r="H15" s="978">
        <v>2815</v>
      </c>
      <c r="I15" s="979">
        <v>16570</v>
      </c>
      <c r="J15" s="978">
        <v>3473</v>
      </c>
      <c r="K15" s="978">
        <v>877</v>
      </c>
      <c r="L15" s="980">
        <v>7881</v>
      </c>
      <c r="N15" s="1075"/>
    </row>
    <row r="16" spans="1:26" ht="15" customHeight="1">
      <c r="A16" s="988" t="s">
        <v>495</v>
      </c>
      <c r="B16" s="1081">
        <v>55586</v>
      </c>
      <c r="C16" s="978">
        <v>2729</v>
      </c>
      <c r="D16" s="978">
        <v>11</v>
      </c>
      <c r="E16" s="978">
        <v>21</v>
      </c>
      <c r="F16" s="978">
        <v>1626</v>
      </c>
      <c r="G16" s="978">
        <v>6242</v>
      </c>
      <c r="H16" s="978">
        <v>1709</v>
      </c>
      <c r="I16" s="979">
        <v>26987</v>
      </c>
      <c r="J16" s="978">
        <v>4157</v>
      </c>
      <c r="K16" s="978">
        <v>1172</v>
      </c>
      <c r="L16" s="980">
        <v>10964</v>
      </c>
      <c r="N16" s="1075"/>
    </row>
    <row r="17" spans="1:26" ht="15" customHeight="1">
      <c r="A17" s="988" t="s">
        <v>369</v>
      </c>
      <c r="B17" s="1081">
        <v>25229</v>
      </c>
      <c r="C17" s="978">
        <v>3170</v>
      </c>
      <c r="D17" s="978">
        <v>3</v>
      </c>
      <c r="E17" s="978">
        <v>20</v>
      </c>
      <c r="F17" s="978">
        <v>1919</v>
      </c>
      <c r="G17" s="978">
        <v>7791</v>
      </c>
      <c r="H17" s="978">
        <v>1231</v>
      </c>
      <c r="I17" s="979">
        <v>5760</v>
      </c>
      <c r="J17" s="978">
        <v>1620</v>
      </c>
      <c r="K17" s="978">
        <v>316</v>
      </c>
      <c r="L17" s="980">
        <v>3422</v>
      </c>
      <c r="N17" s="1075"/>
    </row>
    <row r="18" spans="1:26" ht="15" customHeight="1">
      <c r="A18" s="988" t="s">
        <v>370</v>
      </c>
      <c r="B18" s="1081">
        <v>112639</v>
      </c>
      <c r="C18" s="978">
        <v>6535</v>
      </c>
      <c r="D18" s="978">
        <v>19</v>
      </c>
      <c r="E18" s="978">
        <v>62</v>
      </c>
      <c r="F18" s="978">
        <v>4601</v>
      </c>
      <c r="G18" s="978">
        <v>16782</v>
      </c>
      <c r="H18" s="978">
        <v>5068</v>
      </c>
      <c r="I18" s="979">
        <v>51899</v>
      </c>
      <c r="J18" s="978">
        <v>12943</v>
      </c>
      <c r="K18" s="978">
        <v>2382</v>
      </c>
      <c r="L18" s="980">
        <v>12429</v>
      </c>
      <c r="N18" s="1075"/>
    </row>
    <row r="19" spans="1:26" ht="15" customHeight="1">
      <c r="A19" s="988" t="s">
        <v>371</v>
      </c>
      <c r="B19" s="1081">
        <v>9986</v>
      </c>
      <c r="C19" s="978">
        <v>830</v>
      </c>
      <c r="D19" s="978">
        <v>1</v>
      </c>
      <c r="E19" s="978">
        <v>5</v>
      </c>
      <c r="F19" s="978">
        <v>1398</v>
      </c>
      <c r="G19" s="978">
        <v>1233</v>
      </c>
      <c r="H19" s="978">
        <v>209</v>
      </c>
      <c r="I19" s="979">
        <v>3938</v>
      </c>
      <c r="J19" s="978">
        <v>227</v>
      </c>
      <c r="K19" s="978">
        <v>54</v>
      </c>
      <c r="L19" s="980">
        <v>2097</v>
      </c>
      <c r="N19" s="1075"/>
    </row>
    <row r="20" spans="1:26" ht="15" customHeight="1">
      <c r="A20" s="988" t="s">
        <v>372</v>
      </c>
      <c r="B20" s="1081">
        <v>53525</v>
      </c>
      <c r="C20" s="978">
        <v>3556</v>
      </c>
      <c r="D20" s="978">
        <v>10</v>
      </c>
      <c r="E20" s="978">
        <v>26</v>
      </c>
      <c r="F20" s="978">
        <v>2669</v>
      </c>
      <c r="G20" s="978">
        <v>10956</v>
      </c>
      <c r="H20" s="978">
        <v>2488</v>
      </c>
      <c r="I20" s="979">
        <v>20297</v>
      </c>
      <c r="J20" s="978">
        <v>4490</v>
      </c>
      <c r="K20" s="978">
        <v>870</v>
      </c>
      <c r="L20" s="980">
        <v>8199</v>
      </c>
      <c r="N20" s="1075"/>
    </row>
    <row r="21" spans="1:26" ht="15" customHeight="1">
      <c r="A21" s="988" t="s">
        <v>373</v>
      </c>
      <c r="B21" s="1081">
        <v>111597</v>
      </c>
      <c r="C21" s="978">
        <v>24086</v>
      </c>
      <c r="D21" s="978">
        <v>66</v>
      </c>
      <c r="E21" s="978">
        <v>164</v>
      </c>
      <c r="F21" s="978">
        <v>10105</v>
      </c>
      <c r="G21" s="978">
        <v>35681</v>
      </c>
      <c r="H21" s="978">
        <v>4894</v>
      </c>
      <c r="I21" s="979">
        <v>19830</v>
      </c>
      <c r="J21" s="978">
        <v>4804</v>
      </c>
      <c r="K21" s="978">
        <v>1325</v>
      </c>
      <c r="L21" s="980">
        <v>10872</v>
      </c>
      <c r="N21" s="1075"/>
    </row>
    <row r="22" spans="1:26" ht="20.25" customHeight="1">
      <c r="A22" s="1076" t="s">
        <v>717</v>
      </c>
      <c r="B22" s="1077">
        <v>58357</v>
      </c>
      <c r="C22" s="1078">
        <v>7663</v>
      </c>
      <c r="D22" s="1078">
        <v>39</v>
      </c>
      <c r="E22" s="1078">
        <v>98</v>
      </c>
      <c r="F22" s="1078">
        <v>5398</v>
      </c>
      <c r="G22" s="1078">
        <v>7347</v>
      </c>
      <c r="H22" s="1078">
        <v>1212</v>
      </c>
      <c r="I22" s="1079">
        <v>22124</v>
      </c>
      <c r="J22" s="1078">
        <v>2133</v>
      </c>
      <c r="K22" s="1078">
        <v>496</v>
      </c>
      <c r="L22" s="1080">
        <v>11984</v>
      </c>
      <c r="N22" s="1075"/>
      <c r="O22" s="1075"/>
      <c r="P22" s="1075"/>
      <c r="Q22" s="1075"/>
      <c r="R22" s="1075"/>
      <c r="S22" s="1075"/>
      <c r="T22" s="1075"/>
      <c r="U22" s="1075"/>
      <c r="V22" s="1075"/>
      <c r="W22" s="1075"/>
      <c r="X22" s="1075"/>
      <c r="Y22" s="1075"/>
      <c r="Z22" s="1075"/>
    </row>
    <row r="23" spans="1:26" ht="15" customHeight="1">
      <c r="A23" s="988" t="s">
        <v>375</v>
      </c>
      <c r="B23" s="1081">
        <v>1069</v>
      </c>
      <c r="C23" s="978">
        <v>169</v>
      </c>
      <c r="D23" s="978">
        <v>0</v>
      </c>
      <c r="E23" s="978">
        <v>0</v>
      </c>
      <c r="F23" s="978">
        <v>86</v>
      </c>
      <c r="G23" s="978">
        <v>223</v>
      </c>
      <c r="H23" s="978">
        <v>33</v>
      </c>
      <c r="I23" s="979">
        <v>320</v>
      </c>
      <c r="J23" s="978">
        <v>67</v>
      </c>
      <c r="K23" s="978">
        <v>13</v>
      </c>
      <c r="L23" s="980">
        <v>158</v>
      </c>
      <c r="N23" s="1075"/>
    </row>
    <row r="24" spans="1:26" ht="15" customHeight="1">
      <c r="A24" s="988" t="s">
        <v>376</v>
      </c>
      <c r="B24" s="1081">
        <v>74</v>
      </c>
      <c r="C24" s="978">
        <v>36</v>
      </c>
      <c r="D24" s="978">
        <v>0</v>
      </c>
      <c r="E24" s="978">
        <v>1</v>
      </c>
      <c r="F24" s="978">
        <v>2</v>
      </c>
      <c r="G24" s="978">
        <v>8</v>
      </c>
      <c r="H24" s="978">
        <v>3</v>
      </c>
      <c r="I24" s="979">
        <v>12</v>
      </c>
      <c r="J24" s="978">
        <v>0</v>
      </c>
      <c r="K24" s="978">
        <v>2</v>
      </c>
      <c r="L24" s="980">
        <v>11</v>
      </c>
      <c r="N24" s="1075"/>
    </row>
    <row r="25" spans="1:26" ht="15" customHeight="1">
      <c r="A25" s="988" t="s">
        <v>383</v>
      </c>
      <c r="B25" s="1081">
        <v>1520</v>
      </c>
      <c r="C25" s="978">
        <v>169</v>
      </c>
      <c r="D25" s="978">
        <v>1</v>
      </c>
      <c r="E25" s="978">
        <v>2</v>
      </c>
      <c r="F25" s="978">
        <v>122</v>
      </c>
      <c r="G25" s="978">
        <v>143</v>
      </c>
      <c r="H25" s="978">
        <v>25</v>
      </c>
      <c r="I25" s="979">
        <v>565</v>
      </c>
      <c r="J25" s="978">
        <v>87</v>
      </c>
      <c r="K25" s="978">
        <v>31</v>
      </c>
      <c r="L25" s="980">
        <v>378</v>
      </c>
      <c r="N25" s="1075"/>
    </row>
    <row r="26" spans="1:26" ht="15" customHeight="1">
      <c r="A26" s="988" t="s">
        <v>388</v>
      </c>
      <c r="B26" s="1081">
        <v>286</v>
      </c>
      <c r="C26" s="978">
        <v>71</v>
      </c>
      <c r="D26" s="978">
        <v>0</v>
      </c>
      <c r="E26" s="978">
        <v>1</v>
      </c>
      <c r="F26" s="978">
        <v>25</v>
      </c>
      <c r="G26" s="978">
        <v>59</v>
      </c>
      <c r="H26" s="978">
        <v>10</v>
      </c>
      <c r="I26" s="979">
        <v>53</v>
      </c>
      <c r="J26" s="978">
        <v>8</v>
      </c>
      <c r="K26" s="978">
        <v>2</v>
      </c>
      <c r="L26" s="980">
        <v>58</v>
      </c>
      <c r="N26" s="1075"/>
    </row>
    <row r="27" spans="1:26" ht="15" customHeight="1">
      <c r="A27" s="988" t="s">
        <v>395</v>
      </c>
      <c r="B27" s="1081">
        <v>282</v>
      </c>
      <c r="C27" s="978">
        <v>190</v>
      </c>
      <c r="D27" s="978">
        <v>1</v>
      </c>
      <c r="E27" s="978">
        <v>1</v>
      </c>
      <c r="F27" s="978">
        <v>26</v>
      </c>
      <c r="G27" s="978">
        <v>13</v>
      </c>
      <c r="H27" s="978">
        <v>3</v>
      </c>
      <c r="I27" s="979">
        <v>19</v>
      </c>
      <c r="J27" s="978">
        <v>2</v>
      </c>
      <c r="K27" s="978">
        <v>1</v>
      </c>
      <c r="L27" s="980">
        <v>28</v>
      </c>
      <c r="N27" s="1075"/>
    </row>
    <row r="28" spans="1:26" ht="15" customHeight="1">
      <c r="A28" s="988" t="s">
        <v>400</v>
      </c>
      <c r="B28" s="1081">
        <v>5060</v>
      </c>
      <c r="C28" s="978">
        <v>212</v>
      </c>
      <c r="D28" s="978">
        <v>0</v>
      </c>
      <c r="E28" s="978">
        <v>0</v>
      </c>
      <c r="F28" s="978">
        <v>216</v>
      </c>
      <c r="G28" s="978">
        <v>836</v>
      </c>
      <c r="H28" s="978">
        <v>249</v>
      </c>
      <c r="I28" s="979">
        <v>2332</v>
      </c>
      <c r="J28" s="978">
        <v>541</v>
      </c>
      <c r="K28" s="978">
        <v>112</v>
      </c>
      <c r="L28" s="980">
        <v>562</v>
      </c>
      <c r="N28" s="1075"/>
    </row>
    <row r="29" spans="1:26" ht="15" customHeight="1">
      <c r="A29" s="988" t="s">
        <v>404</v>
      </c>
      <c r="B29" s="1081">
        <v>2013</v>
      </c>
      <c r="C29" s="978">
        <v>526</v>
      </c>
      <c r="D29" s="978">
        <v>5</v>
      </c>
      <c r="E29" s="978">
        <v>15</v>
      </c>
      <c r="F29" s="978">
        <v>178</v>
      </c>
      <c r="G29" s="978">
        <v>562</v>
      </c>
      <c r="H29" s="978">
        <v>71</v>
      </c>
      <c r="I29" s="979">
        <v>301</v>
      </c>
      <c r="J29" s="978">
        <v>81</v>
      </c>
      <c r="K29" s="978">
        <v>23</v>
      </c>
      <c r="L29" s="980">
        <v>271</v>
      </c>
      <c r="N29" s="1075"/>
    </row>
    <row r="30" spans="1:26" ht="15" customHeight="1">
      <c r="A30" s="988" t="s">
        <v>405</v>
      </c>
      <c r="B30" s="1081">
        <v>199</v>
      </c>
      <c r="C30" s="978">
        <v>42</v>
      </c>
      <c r="D30" s="978">
        <v>0</v>
      </c>
      <c r="E30" s="978">
        <v>0</v>
      </c>
      <c r="F30" s="978">
        <v>21</v>
      </c>
      <c r="G30" s="978">
        <v>47</v>
      </c>
      <c r="H30" s="978">
        <v>2</v>
      </c>
      <c r="I30" s="979">
        <v>51</v>
      </c>
      <c r="J30" s="978">
        <v>14</v>
      </c>
      <c r="K30" s="978">
        <v>2</v>
      </c>
      <c r="L30" s="980">
        <v>20</v>
      </c>
      <c r="N30" s="1075"/>
    </row>
    <row r="31" spans="1:26" ht="15" customHeight="1">
      <c r="A31" s="1082" t="s">
        <v>406</v>
      </c>
      <c r="B31" s="1083">
        <v>6168</v>
      </c>
      <c r="C31" s="992">
        <v>592</v>
      </c>
      <c r="D31" s="992">
        <v>2</v>
      </c>
      <c r="E31" s="992">
        <v>3</v>
      </c>
      <c r="F31" s="992">
        <v>330</v>
      </c>
      <c r="G31" s="992">
        <v>1270</v>
      </c>
      <c r="H31" s="992">
        <v>206</v>
      </c>
      <c r="I31" s="993">
        <v>2183</v>
      </c>
      <c r="J31" s="992">
        <v>488</v>
      </c>
      <c r="K31" s="992">
        <v>134</v>
      </c>
      <c r="L31" s="994">
        <v>965</v>
      </c>
      <c r="N31" s="1075"/>
    </row>
    <row r="32" spans="1:26" ht="15.75" customHeight="1">
      <c r="A32" s="1084" t="s">
        <v>411</v>
      </c>
      <c r="B32" s="1085">
        <v>386</v>
      </c>
      <c r="C32" s="1086">
        <v>100</v>
      </c>
      <c r="D32" s="1086">
        <v>0</v>
      </c>
      <c r="E32" s="1086">
        <v>0</v>
      </c>
      <c r="F32" s="1086">
        <v>37</v>
      </c>
      <c r="G32" s="1086">
        <v>83</v>
      </c>
      <c r="H32" s="1086">
        <v>10</v>
      </c>
      <c r="I32" s="1087">
        <v>66</v>
      </c>
      <c r="J32" s="1086">
        <v>15</v>
      </c>
      <c r="K32" s="1086">
        <v>3</v>
      </c>
      <c r="L32" s="1088">
        <v>72</v>
      </c>
      <c r="N32" s="1075"/>
    </row>
    <row r="33" spans="1:14" ht="15.75" customHeight="1">
      <c r="A33" s="988" t="s">
        <v>412</v>
      </c>
      <c r="B33" s="1081">
        <v>7076</v>
      </c>
      <c r="C33" s="978">
        <v>168</v>
      </c>
      <c r="D33" s="978">
        <v>4</v>
      </c>
      <c r="E33" s="978">
        <v>4</v>
      </c>
      <c r="F33" s="978">
        <v>510</v>
      </c>
      <c r="G33" s="978">
        <v>252</v>
      </c>
      <c r="H33" s="978">
        <v>35</v>
      </c>
      <c r="I33" s="979">
        <v>4257</v>
      </c>
      <c r="J33" s="978">
        <v>112</v>
      </c>
      <c r="K33" s="978">
        <v>1</v>
      </c>
      <c r="L33" s="980">
        <v>1741</v>
      </c>
      <c r="N33" s="1075"/>
    </row>
    <row r="34" spans="1:14" ht="15.75" customHeight="1">
      <c r="A34" s="988" t="s">
        <v>414</v>
      </c>
      <c r="B34" s="1081">
        <v>712</v>
      </c>
      <c r="C34" s="978">
        <v>54</v>
      </c>
      <c r="D34" s="978">
        <v>0</v>
      </c>
      <c r="E34" s="978">
        <v>1</v>
      </c>
      <c r="F34" s="978">
        <v>48</v>
      </c>
      <c r="G34" s="978">
        <v>40</v>
      </c>
      <c r="H34" s="978">
        <v>4</v>
      </c>
      <c r="I34" s="979">
        <v>240</v>
      </c>
      <c r="J34" s="978">
        <v>14</v>
      </c>
      <c r="K34" s="978">
        <v>1</v>
      </c>
      <c r="L34" s="980">
        <v>311</v>
      </c>
      <c r="N34" s="1075"/>
    </row>
    <row r="35" spans="1:14" ht="15.75" customHeight="1">
      <c r="A35" s="988" t="s">
        <v>718</v>
      </c>
      <c r="B35" s="1081">
        <v>261</v>
      </c>
      <c r="C35" s="978">
        <v>83</v>
      </c>
      <c r="D35" s="978">
        <v>1</v>
      </c>
      <c r="E35" s="978">
        <v>2</v>
      </c>
      <c r="F35" s="978">
        <v>27</v>
      </c>
      <c r="G35" s="978">
        <v>18</v>
      </c>
      <c r="H35" s="978">
        <v>4</v>
      </c>
      <c r="I35" s="979">
        <v>46</v>
      </c>
      <c r="J35" s="978">
        <v>3</v>
      </c>
      <c r="K35" s="978">
        <v>1</v>
      </c>
      <c r="L35" s="980">
        <v>79</v>
      </c>
      <c r="N35" s="1075"/>
    </row>
    <row r="36" spans="1:14" ht="15.75" customHeight="1">
      <c r="A36" s="988" t="s">
        <v>419</v>
      </c>
      <c r="B36" s="1081">
        <v>365</v>
      </c>
      <c r="C36" s="978">
        <v>163</v>
      </c>
      <c r="D36" s="978">
        <v>1</v>
      </c>
      <c r="E36" s="978">
        <v>3</v>
      </c>
      <c r="F36" s="978">
        <v>39</v>
      </c>
      <c r="G36" s="978">
        <v>45</v>
      </c>
      <c r="H36" s="978">
        <v>6</v>
      </c>
      <c r="I36" s="979">
        <v>30</v>
      </c>
      <c r="J36" s="978">
        <v>3</v>
      </c>
      <c r="K36" s="978">
        <v>1</v>
      </c>
      <c r="L36" s="980">
        <v>78</v>
      </c>
      <c r="N36" s="1075"/>
    </row>
    <row r="37" spans="1:14" ht="15.75" customHeight="1">
      <c r="A37" s="988" t="s">
        <v>423</v>
      </c>
      <c r="B37" s="1081">
        <v>129</v>
      </c>
      <c r="C37" s="978">
        <v>67</v>
      </c>
      <c r="D37" s="978">
        <v>0</v>
      </c>
      <c r="E37" s="978">
        <v>1</v>
      </c>
      <c r="F37" s="978">
        <v>17</v>
      </c>
      <c r="G37" s="978">
        <v>15</v>
      </c>
      <c r="H37" s="978">
        <v>2</v>
      </c>
      <c r="I37" s="979">
        <v>9</v>
      </c>
      <c r="J37" s="978">
        <v>1</v>
      </c>
      <c r="K37" s="978">
        <v>2</v>
      </c>
      <c r="L37" s="980">
        <v>16</v>
      </c>
      <c r="N37" s="1075"/>
    </row>
    <row r="38" spans="1:14" ht="15.75" customHeight="1">
      <c r="A38" s="988" t="s">
        <v>426</v>
      </c>
      <c r="B38" s="1081">
        <v>6361</v>
      </c>
      <c r="C38" s="978">
        <v>528</v>
      </c>
      <c r="D38" s="978">
        <v>4</v>
      </c>
      <c r="E38" s="978">
        <v>7</v>
      </c>
      <c r="F38" s="978">
        <v>432</v>
      </c>
      <c r="G38" s="978">
        <v>934</v>
      </c>
      <c r="H38" s="978">
        <v>145</v>
      </c>
      <c r="I38" s="979">
        <v>3070</v>
      </c>
      <c r="J38" s="978">
        <v>214</v>
      </c>
      <c r="K38" s="978">
        <v>43</v>
      </c>
      <c r="L38" s="980">
        <v>995</v>
      </c>
      <c r="N38" s="1075"/>
    </row>
    <row r="39" spans="1:14" ht="25.5" customHeight="1">
      <c r="A39" s="988" t="s">
        <v>430</v>
      </c>
      <c r="B39" s="1081">
        <v>246</v>
      </c>
      <c r="C39" s="978">
        <v>12</v>
      </c>
      <c r="D39" s="978">
        <v>0</v>
      </c>
      <c r="E39" s="978">
        <v>0</v>
      </c>
      <c r="F39" s="978">
        <v>0</v>
      </c>
      <c r="G39" s="978">
        <v>4</v>
      </c>
      <c r="H39" s="978">
        <v>0</v>
      </c>
      <c r="I39" s="979">
        <v>13</v>
      </c>
      <c r="J39" s="978">
        <v>3</v>
      </c>
      <c r="K39" s="978">
        <v>0</v>
      </c>
      <c r="L39" s="980">
        <v>214</v>
      </c>
      <c r="N39" s="1075"/>
    </row>
    <row r="40" spans="1:14" ht="15.75" customHeight="1">
      <c r="A40" s="988" t="s">
        <v>435</v>
      </c>
      <c r="B40" s="1081">
        <v>1106</v>
      </c>
      <c r="C40" s="978">
        <v>314</v>
      </c>
      <c r="D40" s="978">
        <v>0</v>
      </c>
      <c r="E40" s="978">
        <v>5</v>
      </c>
      <c r="F40" s="978">
        <v>130</v>
      </c>
      <c r="G40" s="978">
        <v>245</v>
      </c>
      <c r="H40" s="978">
        <v>31</v>
      </c>
      <c r="I40" s="979">
        <v>151</v>
      </c>
      <c r="J40" s="978">
        <v>34</v>
      </c>
      <c r="K40" s="978">
        <v>18</v>
      </c>
      <c r="L40" s="980">
        <v>183</v>
      </c>
      <c r="N40" s="1075"/>
    </row>
    <row r="41" spans="1:14" ht="15.75" customHeight="1">
      <c r="A41" s="988" t="s">
        <v>436</v>
      </c>
      <c r="B41" s="1081">
        <v>327</v>
      </c>
      <c r="C41" s="978">
        <v>54</v>
      </c>
      <c r="D41" s="978">
        <v>0</v>
      </c>
      <c r="E41" s="978">
        <v>0</v>
      </c>
      <c r="F41" s="978">
        <v>31</v>
      </c>
      <c r="G41" s="978">
        <v>28</v>
      </c>
      <c r="H41" s="978">
        <v>5</v>
      </c>
      <c r="I41" s="979">
        <v>120</v>
      </c>
      <c r="J41" s="978">
        <v>3</v>
      </c>
      <c r="K41" s="978">
        <v>2</v>
      </c>
      <c r="L41" s="980">
        <v>84</v>
      </c>
      <c r="N41" s="1075"/>
    </row>
    <row r="42" spans="1:14" ht="15.75" customHeight="1">
      <c r="A42" s="988" t="s">
        <v>437</v>
      </c>
      <c r="B42" s="1081">
        <v>28</v>
      </c>
      <c r="C42" s="978">
        <v>7</v>
      </c>
      <c r="D42" s="978">
        <v>0</v>
      </c>
      <c r="E42" s="978">
        <v>0</v>
      </c>
      <c r="F42" s="978">
        <v>3</v>
      </c>
      <c r="G42" s="978">
        <v>5</v>
      </c>
      <c r="H42" s="978">
        <v>1</v>
      </c>
      <c r="I42" s="979">
        <v>9</v>
      </c>
      <c r="J42" s="978">
        <v>0</v>
      </c>
      <c r="K42" s="978">
        <v>0</v>
      </c>
      <c r="L42" s="980">
        <v>3</v>
      </c>
      <c r="N42" s="1075"/>
    </row>
    <row r="43" spans="1:14" ht="15.75" customHeight="1">
      <c r="A43" s="988" t="s">
        <v>438</v>
      </c>
      <c r="B43" s="1081">
        <v>777</v>
      </c>
      <c r="C43" s="978">
        <v>233</v>
      </c>
      <c r="D43" s="978">
        <v>0</v>
      </c>
      <c r="E43" s="978">
        <v>1</v>
      </c>
      <c r="F43" s="978">
        <v>74</v>
      </c>
      <c r="G43" s="978">
        <v>180</v>
      </c>
      <c r="H43" s="978">
        <v>34</v>
      </c>
      <c r="I43" s="979">
        <v>101</v>
      </c>
      <c r="J43" s="978">
        <v>22</v>
      </c>
      <c r="K43" s="978">
        <v>6</v>
      </c>
      <c r="L43" s="980">
        <v>127</v>
      </c>
      <c r="N43" s="1075"/>
    </row>
    <row r="44" spans="1:14" ht="15.75" customHeight="1">
      <c r="A44" s="988" t="s">
        <v>450</v>
      </c>
      <c r="B44" s="1081">
        <v>30</v>
      </c>
      <c r="C44" s="978">
        <v>14</v>
      </c>
      <c r="D44" s="978">
        <v>0</v>
      </c>
      <c r="E44" s="978">
        <v>0</v>
      </c>
      <c r="F44" s="978">
        <v>3</v>
      </c>
      <c r="G44" s="978">
        <v>6</v>
      </c>
      <c r="H44" s="978">
        <v>0</v>
      </c>
      <c r="I44" s="979">
        <v>0</v>
      </c>
      <c r="J44" s="978">
        <v>2</v>
      </c>
      <c r="K44" s="978">
        <v>0</v>
      </c>
      <c r="L44" s="980">
        <v>5</v>
      </c>
      <c r="N44" s="1075"/>
    </row>
    <row r="45" spans="1:14" ht="15.75" customHeight="1">
      <c r="A45" s="988" t="s">
        <v>455</v>
      </c>
      <c r="B45" s="1081">
        <v>209</v>
      </c>
      <c r="C45" s="978">
        <v>69</v>
      </c>
      <c r="D45" s="978">
        <v>0</v>
      </c>
      <c r="E45" s="978">
        <v>1</v>
      </c>
      <c r="F45" s="978">
        <v>18</v>
      </c>
      <c r="G45" s="978">
        <v>47</v>
      </c>
      <c r="H45" s="978">
        <v>2</v>
      </c>
      <c r="I45" s="979">
        <v>26</v>
      </c>
      <c r="J45" s="978">
        <v>8</v>
      </c>
      <c r="K45" s="978">
        <v>0</v>
      </c>
      <c r="L45" s="980">
        <v>39</v>
      </c>
      <c r="N45" s="1075"/>
    </row>
    <row r="46" spans="1:14" ht="15.75" customHeight="1">
      <c r="A46" s="988" t="s">
        <v>461</v>
      </c>
      <c r="B46" s="1081">
        <v>803</v>
      </c>
      <c r="C46" s="978">
        <v>237</v>
      </c>
      <c r="D46" s="978">
        <v>0</v>
      </c>
      <c r="E46" s="978">
        <v>4</v>
      </c>
      <c r="F46" s="978">
        <v>69</v>
      </c>
      <c r="G46" s="978">
        <v>148</v>
      </c>
      <c r="H46" s="978">
        <v>19</v>
      </c>
      <c r="I46" s="979">
        <v>86</v>
      </c>
      <c r="J46" s="978">
        <v>7</v>
      </c>
      <c r="K46" s="978">
        <v>2</v>
      </c>
      <c r="L46" s="980">
        <v>235</v>
      </c>
      <c r="N46" s="1075"/>
    </row>
    <row r="47" spans="1:14" ht="15.75" customHeight="1">
      <c r="A47" s="988" t="s">
        <v>462</v>
      </c>
      <c r="B47" s="1081">
        <v>2023</v>
      </c>
      <c r="C47" s="978">
        <v>313</v>
      </c>
      <c r="D47" s="978">
        <v>2</v>
      </c>
      <c r="E47" s="978">
        <v>3</v>
      </c>
      <c r="F47" s="978">
        <v>223</v>
      </c>
      <c r="G47" s="978">
        <v>202</v>
      </c>
      <c r="H47" s="978">
        <v>40</v>
      </c>
      <c r="I47" s="979">
        <v>669</v>
      </c>
      <c r="J47" s="978">
        <v>82</v>
      </c>
      <c r="K47" s="978">
        <v>20</v>
      </c>
      <c r="L47" s="980">
        <v>474</v>
      </c>
      <c r="N47" s="1075"/>
    </row>
    <row r="48" spans="1:14" ht="15.75" customHeight="1">
      <c r="A48" s="988" t="s">
        <v>719</v>
      </c>
      <c r="B48" s="1081">
        <v>492</v>
      </c>
      <c r="C48" s="978">
        <v>188</v>
      </c>
      <c r="D48" s="978">
        <v>8</v>
      </c>
      <c r="E48" s="978">
        <v>5</v>
      </c>
      <c r="F48" s="978">
        <v>67</v>
      </c>
      <c r="G48" s="978">
        <v>62</v>
      </c>
      <c r="H48" s="978">
        <v>4</v>
      </c>
      <c r="I48" s="979">
        <v>56</v>
      </c>
      <c r="J48" s="978">
        <v>15</v>
      </c>
      <c r="K48" s="978">
        <v>8</v>
      </c>
      <c r="L48" s="980">
        <v>92</v>
      </c>
      <c r="N48" s="1075"/>
    </row>
    <row r="49" spans="1:14" ht="15.75" customHeight="1">
      <c r="A49" s="988" t="s">
        <v>471</v>
      </c>
      <c r="B49" s="1081">
        <v>2400</v>
      </c>
      <c r="C49" s="978">
        <v>777</v>
      </c>
      <c r="D49" s="978">
        <v>2</v>
      </c>
      <c r="E49" s="978">
        <v>5</v>
      </c>
      <c r="F49" s="978">
        <v>192</v>
      </c>
      <c r="G49" s="978">
        <v>339</v>
      </c>
      <c r="H49" s="978">
        <v>103</v>
      </c>
      <c r="I49" s="979">
        <v>393</v>
      </c>
      <c r="J49" s="978">
        <v>60</v>
      </c>
      <c r="K49" s="978">
        <v>19</v>
      </c>
      <c r="L49" s="980">
        <v>517</v>
      </c>
      <c r="N49" s="1075"/>
    </row>
    <row r="50" spans="1:14" ht="15.75" customHeight="1">
      <c r="A50" s="988" t="s">
        <v>473</v>
      </c>
      <c r="B50" s="1081">
        <v>142</v>
      </c>
      <c r="C50" s="978">
        <v>38</v>
      </c>
      <c r="D50" s="978">
        <v>0</v>
      </c>
      <c r="E50" s="978">
        <v>1</v>
      </c>
      <c r="F50" s="978">
        <v>16</v>
      </c>
      <c r="G50" s="978">
        <v>41</v>
      </c>
      <c r="H50" s="978">
        <v>6</v>
      </c>
      <c r="I50" s="979">
        <v>19</v>
      </c>
      <c r="J50" s="978">
        <v>8</v>
      </c>
      <c r="K50" s="978">
        <v>3</v>
      </c>
      <c r="L50" s="980">
        <v>11</v>
      </c>
      <c r="N50" s="1075"/>
    </row>
    <row r="51" spans="1:14" ht="15.75" customHeight="1">
      <c r="A51" s="988" t="s">
        <v>474</v>
      </c>
      <c r="B51" s="1081">
        <v>273</v>
      </c>
      <c r="C51" s="978">
        <v>115</v>
      </c>
      <c r="D51" s="978">
        <v>0</v>
      </c>
      <c r="E51" s="978">
        <v>0</v>
      </c>
      <c r="F51" s="978">
        <v>24</v>
      </c>
      <c r="G51" s="978">
        <v>20</v>
      </c>
      <c r="H51" s="978">
        <v>5</v>
      </c>
      <c r="I51" s="979">
        <v>14</v>
      </c>
      <c r="J51" s="978">
        <v>6</v>
      </c>
      <c r="K51" s="978">
        <v>0</v>
      </c>
      <c r="L51" s="980">
        <v>89</v>
      </c>
      <c r="N51" s="1075"/>
    </row>
    <row r="52" spans="1:14" ht="15.75" customHeight="1">
      <c r="A52" s="988" t="s">
        <v>481</v>
      </c>
      <c r="B52" s="1081">
        <v>39</v>
      </c>
      <c r="C52" s="978">
        <v>14</v>
      </c>
      <c r="D52" s="978">
        <v>0</v>
      </c>
      <c r="E52" s="978">
        <v>1</v>
      </c>
      <c r="F52" s="978">
        <v>8</v>
      </c>
      <c r="G52" s="978">
        <v>5</v>
      </c>
      <c r="H52" s="978">
        <v>0</v>
      </c>
      <c r="I52" s="979">
        <v>3</v>
      </c>
      <c r="J52" s="978">
        <v>1</v>
      </c>
      <c r="K52" s="978">
        <v>2</v>
      </c>
      <c r="L52" s="980">
        <v>6</v>
      </c>
      <c r="N52" s="1075"/>
    </row>
    <row r="53" spans="1:14" ht="15.75" customHeight="1">
      <c r="A53" s="988" t="s">
        <v>485</v>
      </c>
      <c r="B53" s="1081">
        <v>665</v>
      </c>
      <c r="C53" s="978">
        <v>167</v>
      </c>
      <c r="D53" s="978">
        <v>2</v>
      </c>
      <c r="E53" s="978">
        <v>0</v>
      </c>
      <c r="F53" s="978">
        <v>61</v>
      </c>
      <c r="G53" s="978">
        <v>210</v>
      </c>
      <c r="H53" s="978">
        <v>24</v>
      </c>
      <c r="I53" s="979">
        <v>98</v>
      </c>
      <c r="J53" s="978">
        <v>29</v>
      </c>
      <c r="K53" s="978">
        <v>5</v>
      </c>
      <c r="L53" s="980">
        <v>71</v>
      </c>
      <c r="N53" s="1075"/>
    </row>
    <row r="54" spans="1:14" ht="15.75" customHeight="1">
      <c r="A54" s="988" t="s">
        <v>488</v>
      </c>
      <c r="B54" s="1081">
        <v>145</v>
      </c>
      <c r="C54" s="978">
        <v>6</v>
      </c>
      <c r="D54" s="978">
        <v>0</v>
      </c>
      <c r="E54" s="978">
        <v>0</v>
      </c>
      <c r="F54" s="978">
        <v>9</v>
      </c>
      <c r="G54" s="978">
        <v>6</v>
      </c>
      <c r="H54" s="978">
        <v>2</v>
      </c>
      <c r="I54" s="979">
        <v>95</v>
      </c>
      <c r="J54" s="978">
        <v>3</v>
      </c>
      <c r="K54" s="978">
        <v>2</v>
      </c>
      <c r="L54" s="980">
        <v>22</v>
      </c>
      <c r="N54" s="1075"/>
    </row>
    <row r="55" spans="1:14" ht="15.75" customHeight="1">
      <c r="A55" s="988" t="s">
        <v>489</v>
      </c>
      <c r="B55" s="1081">
        <v>210</v>
      </c>
      <c r="C55" s="978">
        <v>92</v>
      </c>
      <c r="D55" s="978">
        <v>0</v>
      </c>
      <c r="E55" s="978">
        <v>1</v>
      </c>
      <c r="F55" s="978">
        <v>19</v>
      </c>
      <c r="G55" s="978">
        <v>16</v>
      </c>
      <c r="H55" s="978">
        <v>7</v>
      </c>
      <c r="I55" s="979">
        <v>9</v>
      </c>
      <c r="J55" s="978">
        <v>18</v>
      </c>
      <c r="K55" s="978">
        <v>2</v>
      </c>
      <c r="L55" s="980">
        <v>47</v>
      </c>
      <c r="N55" s="1075"/>
    </row>
    <row r="56" spans="1:14" ht="15.75" customHeight="1">
      <c r="A56" s="1082" t="s">
        <v>630</v>
      </c>
      <c r="B56" s="1083">
        <v>16481</v>
      </c>
      <c r="C56" s="992">
        <v>1843</v>
      </c>
      <c r="D56" s="992">
        <v>6</v>
      </c>
      <c r="E56" s="992">
        <v>30</v>
      </c>
      <c r="F56" s="992">
        <v>2335</v>
      </c>
      <c r="G56" s="992">
        <v>1235</v>
      </c>
      <c r="H56" s="992">
        <v>121</v>
      </c>
      <c r="I56" s="993">
        <v>6708</v>
      </c>
      <c r="J56" s="992">
        <v>182</v>
      </c>
      <c r="K56" s="992">
        <v>35</v>
      </c>
      <c r="L56" s="994">
        <v>4022</v>
      </c>
      <c r="N56" s="1075"/>
    </row>
    <row r="58" spans="1:14" ht="15">
      <c r="A58" s="1089"/>
      <c r="B58" s="996"/>
      <c r="C58" s="996"/>
      <c r="D58" s="996"/>
      <c r="E58" s="996"/>
      <c r="F58" s="996"/>
      <c r="G58" s="996"/>
      <c r="H58" s="996"/>
      <c r="I58" s="996"/>
      <c r="J58" s="996"/>
      <c r="K58" s="996"/>
      <c r="L58" s="996"/>
    </row>
  </sheetData>
  <mergeCells count="15">
    <mergeCell ref="B10:L10"/>
    <mergeCell ref="A3:L3"/>
    <mergeCell ref="A4:L4"/>
    <mergeCell ref="A6:A8"/>
    <mergeCell ref="B6:B8"/>
    <mergeCell ref="C6:L6"/>
    <mergeCell ref="C7:C8"/>
    <mergeCell ref="D7:E7"/>
    <mergeCell ref="F7:F8"/>
    <mergeCell ref="G7:G8"/>
    <mergeCell ref="H7:H8"/>
    <mergeCell ref="I7:I8"/>
    <mergeCell ref="J7:J8"/>
    <mergeCell ref="K7:K8"/>
    <mergeCell ref="L7:L8"/>
  </mergeCells>
  <hyperlinks>
    <hyperlink ref="A1" location="Содержание!A65" display="Содержание"/>
  </hyperlinks>
  <printOptions horizontalCentered="1" verticalCentered="1"/>
  <pageMargins left="0.51181102362204722" right="0.51181102362204722" top="0.74803149606299213" bottom="0.74803149606299213" header="0.39370078740157483" footer="0.31496062992125984"/>
  <pageSetup paperSize="9" firstPageNumber="137" orientation="landscape" useFirstPageNumber="1" r:id="rId1"/>
  <headerFooter>
    <oddHeader>&amp;C&amp;9&amp;P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N56" sqref="N56"/>
    </sheetView>
  </sheetViews>
  <sheetFormatPr defaultColWidth="8.7109375" defaultRowHeight="12"/>
  <cols>
    <col min="1" max="1" width="32.7109375" style="1090" customWidth="1"/>
    <col min="2" max="2" width="9.85546875" style="1090" customWidth="1"/>
    <col min="3" max="3" width="9" style="1090" customWidth="1"/>
    <col min="4" max="4" width="6.7109375" style="1090" customWidth="1"/>
    <col min="5" max="5" width="6.28515625" style="1090" customWidth="1"/>
    <col min="6" max="6" width="11.28515625" style="1090" customWidth="1"/>
    <col min="7" max="7" width="9.42578125" style="1090" customWidth="1"/>
    <col min="8" max="9" width="7.85546875" style="1090" customWidth="1"/>
    <col min="10" max="10" width="9.5703125" style="1090" customWidth="1"/>
    <col min="11" max="11" width="11.42578125" style="1090" customWidth="1"/>
    <col min="12" max="12" width="9.5703125" style="1090" customWidth="1"/>
    <col min="13" max="13" width="4.28515625" style="1072" customWidth="1"/>
    <col min="14" max="16384" width="8.7109375" style="1072"/>
  </cols>
  <sheetData>
    <row r="1" spans="1:26" ht="15.95" customHeight="1">
      <c r="A1" s="1643" t="s">
        <v>867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</row>
    <row r="2" spans="1:26" ht="18.75" customHeight="1">
      <c r="A2" s="2334"/>
      <c r="B2" s="2334"/>
      <c r="C2" s="2334"/>
      <c r="D2" s="2334"/>
      <c r="E2" s="2334"/>
      <c r="F2" s="2334"/>
      <c r="G2" s="2334"/>
      <c r="H2" s="2334"/>
      <c r="I2" s="2334"/>
      <c r="J2" s="2334"/>
      <c r="K2" s="2334"/>
      <c r="L2" s="2334"/>
    </row>
    <row r="3" spans="1:26" ht="18" customHeight="1">
      <c r="A3" s="2335" t="s">
        <v>709</v>
      </c>
      <c r="B3" s="2339" t="s">
        <v>720</v>
      </c>
      <c r="C3" s="2341" t="s">
        <v>658</v>
      </c>
      <c r="D3" s="2341"/>
      <c r="E3" s="2341"/>
      <c r="F3" s="2341"/>
      <c r="G3" s="2341"/>
      <c r="H3" s="2341"/>
      <c r="I3" s="2341"/>
      <c r="J3" s="2341"/>
      <c r="K3" s="2341"/>
      <c r="L3" s="2341"/>
    </row>
    <row r="4" spans="1:26" ht="26.1" customHeight="1">
      <c r="A4" s="2336"/>
      <c r="B4" s="2340"/>
      <c r="C4" s="2339" t="s">
        <v>704</v>
      </c>
      <c r="D4" s="2339" t="s">
        <v>660</v>
      </c>
      <c r="E4" s="2339"/>
      <c r="F4" s="2339" t="s">
        <v>721</v>
      </c>
      <c r="G4" s="2339" t="s">
        <v>662</v>
      </c>
      <c r="H4" s="2339" t="s">
        <v>663</v>
      </c>
      <c r="I4" s="2339" t="s">
        <v>664</v>
      </c>
      <c r="J4" s="2339" t="s">
        <v>665</v>
      </c>
      <c r="K4" s="2343" t="s">
        <v>722</v>
      </c>
      <c r="L4" s="2343" t="s">
        <v>713</v>
      </c>
    </row>
    <row r="5" spans="1:26" ht="51.75" customHeight="1">
      <c r="A5" s="2337"/>
      <c r="B5" s="2340"/>
      <c r="C5" s="2342"/>
      <c r="D5" s="1091" t="s">
        <v>714</v>
      </c>
      <c r="E5" s="1091" t="s">
        <v>715</v>
      </c>
      <c r="F5" s="2339"/>
      <c r="G5" s="2339"/>
      <c r="H5" s="2339"/>
      <c r="I5" s="2339"/>
      <c r="J5" s="2339"/>
      <c r="K5" s="2343"/>
      <c r="L5" s="2343"/>
    </row>
    <row r="6" spans="1:26" ht="27" customHeight="1">
      <c r="A6" s="961" t="s">
        <v>576</v>
      </c>
      <c r="B6" s="1074">
        <v>220646</v>
      </c>
      <c r="C6" s="963">
        <v>29740</v>
      </c>
      <c r="D6" s="963">
        <v>82</v>
      </c>
      <c r="E6" s="963">
        <v>161</v>
      </c>
      <c r="F6" s="963">
        <v>8859</v>
      </c>
      <c r="G6" s="963">
        <v>42952</v>
      </c>
      <c r="H6" s="963">
        <v>5115</v>
      </c>
      <c r="I6" s="964">
        <v>58718</v>
      </c>
      <c r="J6" s="963">
        <v>12500</v>
      </c>
      <c r="K6" s="963">
        <v>3261</v>
      </c>
      <c r="L6" s="965">
        <v>59501</v>
      </c>
      <c r="N6" s="1075"/>
      <c r="O6" s="1075"/>
      <c r="P6" s="1075"/>
      <c r="Q6" s="1075"/>
      <c r="R6" s="1075"/>
      <c r="S6" s="1075"/>
      <c r="T6" s="1075"/>
      <c r="U6" s="1075"/>
      <c r="V6" s="1075"/>
      <c r="W6" s="1075"/>
      <c r="X6" s="1075"/>
      <c r="Y6" s="1075"/>
      <c r="Z6" s="1075"/>
    </row>
    <row r="7" spans="1:26" ht="17.25" customHeight="1">
      <c r="A7" s="982" t="s">
        <v>149</v>
      </c>
      <c r="B7" s="2331"/>
      <c r="C7" s="2332"/>
      <c r="D7" s="2332"/>
      <c r="E7" s="2332"/>
      <c r="F7" s="2332"/>
      <c r="G7" s="2332"/>
      <c r="H7" s="2332"/>
      <c r="I7" s="2332"/>
      <c r="J7" s="2332"/>
      <c r="K7" s="2332"/>
      <c r="L7" s="2338"/>
      <c r="N7" s="1075"/>
    </row>
    <row r="8" spans="1:26" ht="18.75" customHeight="1">
      <c r="A8" s="1076" t="s">
        <v>716</v>
      </c>
      <c r="B8" s="1077">
        <v>194603</v>
      </c>
      <c r="C8" s="1078">
        <v>25719</v>
      </c>
      <c r="D8" s="1078">
        <v>55</v>
      </c>
      <c r="E8" s="1078">
        <v>118</v>
      </c>
      <c r="F8" s="1078">
        <v>6893</v>
      </c>
      <c r="G8" s="1078">
        <v>39009</v>
      </c>
      <c r="H8" s="1078">
        <v>4724</v>
      </c>
      <c r="I8" s="1079">
        <v>52879</v>
      </c>
      <c r="J8" s="1078">
        <v>11504</v>
      </c>
      <c r="K8" s="1078">
        <v>3010</v>
      </c>
      <c r="L8" s="1080">
        <v>50865</v>
      </c>
      <c r="N8" s="1075"/>
      <c r="O8" s="1075"/>
      <c r="P8" s="1075"/>
      <c r="Q8" s="1075"/>
      <c r="R8" s="1075"/>
      <c r="S8" s="1075"/>
      <c r="T8" s="1075"/>
      <c r="U8" s="1075"/>
      <c r="V8" s="1075"/>
      <c r="W8" s="1075"/>
      <c r="X8" s="1075"/>
      <c r="Y8" s="1075"/>
      <c r="Z8" s="1075"/>
    </row>
    <row r="9" spans="1:26" ht="15" customHeight="1">
      <c r="A9" s="988" t="s">
        <v>364</v>
      </c>
      <c r="B9" s="1081">
        <v>10897</v>
      </c>
      <c r="C9" s="978">
        <v>776</v>
      </c>
      <c r="D9" s="978">
        <v>0</v>
      </c>
      <c r="E9" s="978">
        <v>2</v>
      </c>
      <c r="F9" s="978">
        <v>182</v>
      </c>
      <c r="G9" s="978">
        <v>1300</v>
      </c>
      <c r="H9" s="978">
        <v>191</v>
      </c>
      <c r="I9" s="979">
        <v>4031</v>
      </c>
      <c r="J9" s="978">
        <v>796</v>
      </c>
      <c r="K9" s="978">
        <v>169</v>
      </c>
      <c r="L9" s="980">
        <v>3452</v>
      </c>
      <c r="N9" s="1075"/>
    </row>
    <row r="10" spans="1:26" ht="12.75" customHeight="1">
      <c r="A10" s="988" t="s">
        <v>365</v>
      </c>
      <c r="B10" s="1081">
        <v>23219</v>
      </c>
      <c r="C10" s="978">
        <v>1841</v>
      </c>
      <c r="D10" s="978">
        <v>4</v>
      </c>
      <c r="E10" s="978">
        <v>9</v>
      </c>
      <c r="F10" s="978">
        <v>545</v>
      </c>
      <c r="G10" s="978">
        <v>3560</v>
      </c>
      <c r="H10" s="978">
        <v>774</v>
      </c>
      <c r="I10" s="979">
        <v>8532</v>
      </c>
      <c r="J10" s="978">
        <v>1497</v>
      </c>
      <c r="K10" s="978">
        <v>364</v>
      </c>
      <c r="L10" s="980">
        <v>6106</v>
      </c>
      <c r="N10" s="1075"/>
    </row>
    <row r="11" spans="1:26" ht="14.25" customHeight="1">
      <c r="A11" s="988" t="s">
        <v>366</v>
      </c>
      <c r="B11" s="1081">
        <v>7370</v>
      </c>
      <c r="C11" s="978">
        <v>1259</v>
      </c>
      <c r="D11" s="978">
        <v>2</v>
      </c>
      <c r="E11" s="978">
        <v>8</v>
      </c>
      <c r="F11" s="978">
        <v>239</v>
      </c>
      <c r="G11" s="978">
        <v>1540</v>
      </c>
      <c r="H11" s="978">
        <v>138</v>
      </c>
      <c r="I11" s="979">
        <v>2394</v>
      </c>
      <c r="J11" s="978">
        <v>132</v>
      </c>
      <c r="K11" s="978">
        <v>46</v>
      </c>
      <c r="L11" s="980">
        <v>1622</v>
      </c>
      <c r="N11" s="1075"/>
    </row>
    <row r="12" spans="1:26" ht="15.75" customHeight="1">
      <c r="A12" s="988" t="s">
        <v>367</v>
      </c>
      <c r="B12" s="1081">
        <v>22037</v>
      </c>
      <c r="C12" s="978">
        <v>4089</v>
      </c>
      <c r="D12" s="978">
        <v>5</v>
      </c>
      <c r="E12" s="978">
        <v>14</v>
      </c>
      <c r="F12" s="978">
        <v>1168</v>
      </c>
      <c r="G12" s="978">
        <v>5362</v>
      </c>
      <c r="H12" s="978">
        <v>531</v>
      </c>
      <c r="I12" s="979">
        <v>3669</v>
      </c>
      <c r="J12" s="978">
        <v>1105</v>
      </c>
      <c r="K12" s="978">
        <v>339</v>
      </c>
      <c r="L12" s="980">
        <v>5774</v>
      </c>
      <c r="N12" s="1075"/>
    </row>
    <row r="13" spans="1:26" ht="15.75" customHeight="1">
      <c r="A13" s="988" t="s">
        <v>495</v>
      </c>
      <c r="B13" s="1081">
        <v>17311</v>
      </c>
      <c r="C13" s="978">
        <v>814</v>
      </c>
      <c r="D13" s="978">
        <v>1</v>
      </c>
      <c r="E13" s="978">
        <v>10</v>
      </c>
      <c r="F13" s="978">
        <v>309</v>
      </c>
      <c r="G13" s="978">
        <v>1692</v>
      </c>
      <c r="H13" s="978">
        <v>461</v>
      </c>
      <c r="I13" s="979">
        <v>7411</v>
      </c>
      <c r="J13" s="978">
        <v>1486</v>
      </c>
      <c r="K13" s="978">
        <v>508</v>
      </c>
      <c r="L13" s="980">
        <v>4630</v>
      </c>
      <c r="N13" s="1075"/>
    </row>
    <row r="14" spans="1:26" ht="15.75" customHeight="1">
      <c r="A14" s="988" t="s">
        <v>369</v>
      </c>
      <c r="B14" s="1081">
        <v>10249</v>
      </c>
      <c r="C14" s="978">
        <v>1395</v>
      </c>
      <c r="D14" s="978">
        <v>8</v>
      </c>
      <c r="E14" s="978">
        <v>4</v>
      </c>
      <c r="F14" s="978">
        <v>447</v>
      </c>
      <c r="G14" s="978">
        <v>2563</v>
      </c>
      <c r="H14" s="978">
        <v>225</v>
      </c>
      <c r="I14" s="979">
        <v>1998</v>
      </c>
      <c r="J14" s="978">
        <v>482</v>
      </c>
      <c r="K14" s="978">
        <v>92</v>
      </c>
      <c r="L14" s="980">
        <v>3047</v>
      </c>
      <c r="N14" s="1075"/>
    </row>
    <row r="15" spans="1:26" ht="15" customHeight="1">
      <c r="A15" s="988" t="s">
        <v>370</v>
      </c>
      <c r="B15" s="1081">
        <v>28052</v>
      </c>
      <c r="C15" s="978">
        <v>1696</v>
      </c>
      <c r="D15" s="978">
        <v>6</v>
      </c>
      <c r="E15" s="978">
        <v>13</v>
      </c>
      <c r="F15" s="978">
        <v>735</v>
      </c>
      <c r="G15" s="978">
        <v>3485</v>
      </c>
      <c r="H15" s="978">
        <v>611</v>
      </c>
      <c r="I15" s="979">
        <v>10339</v>
      </c>
      <c r="J15" s="978">
        <v>2625</v>
      </c>
      <c r="K15" s="978">
        <v>522</v>
      </c>
      <c r="L15" s="980">
        <v>8039</v>
      </c>
      <c r="N15" s="1075"/>
    </row>
    <row r="16" spans="1:26" ht="18" customHeight="1">
      <c r="A16" s="988" t="s">
        <v>371</v>
      </c>
      <c r="B16" s="1081">
        <v>3108</v>
      </c>
      <c r="C16" s="978">
        <v>184</v>
      </c>
      <c r="D16" s="978">
        <v>0</v>
      </c>
      <c r="E16" s="978">
        <v>1</v>
      </c>
      <c r="F16" s="978">
        <v>344</v>
      </c>
      <c r="G16" s="978">
        <v>293</v>
      </c>
      <c r="H16" s="978">
        <v>25</v>
      </c>
      <c r="I16" s="979">
        <v>1398</v>
      </c>
      <c r="J16" s="978">
        <v>55</v>
      </c>
      <c r="K16" s="978">
        <v>11</v>
      </c>
      <c r="L16" s="980">
        <v>798</v>
      </c>
      <c r="N16" s="1075"/>
    </row>
    <row r="17" spans="1:26" ht="15.75" customHeight="1">
      <c r="A17" s="988" t="s">
        <v>372</v>
      </c>
      <c r="B17" s="1081">
        <v>19622</v>
      </c>
      <c r="C17" s="978">
        <v>1613</v>
      </c>
      <c r="D17" s="978">
        <v>8</v>
      </c>
      <c r="E17" s="978">
        <v>8</v>
      </c>
      <c r="F17" s="978">
        <v>445</v>
      </c>
      <c r="G17" s="978">
        <v>4027</v>
      </c>
      <c r="H17" s="978">
        <v>455</v>
      </c>
      <c r="I17" s="979">
        <v>5590</v>
      </c>
      <c r="J17" s="978">
        <v>1356</v>
      </c>
      <c r="K17" s="978">
        <v>283</v>
      </c>
      <c r="L17" s="980">
        <v>5853</v>
      </c>
      <c r="N17" s="1075"/>
    </row>
    <row r="18" spans="1:26" ht="15.75" customHeight="1">
      <c r="A18" s="988" t="s">
        <v>373</v>
      </c>
      <c r="B18" s="1081">
        <v>52738</v>
      </c>
      <c r="C18" s="978">
        <v>12052</v>
      </c>
      <c r="D18" s="978">
        <v>21</v>
      </c>
      <c r="E18" s="978">
        <v>49</v>
      </c>
      <c r="F18" s="978">
        <v>2479</v>
      </c>
      <c r="G18" s="978">
        <v>15187</v>
      </c>
      <c r="H18" s="978">
        <v>1313</v>
      </c>
      <c r="I18" s="979">
        <v>7517</v>
      </c>
      <c r="J18" s="978">
        <v>1970</v>
      </c>
      <c r="K18" s="978">
        <v>676</v>
      </c>
      <c r="L18" s="980">
        <v>11544</v>
      </c>
      <c r="N18" s="1075"/>
    </row>
    <row r="19" spans="1:26" ht="19.5" customHeight="1">
      <c r="A19" s="1076" t="s">
        <v>717</v>
      </c>
      <c r="B19" s="1077">
        <v>26043</v>
      </c>
      <c r="C19" s="1078">
        <v>4021</v>
      </c>
      <c r="D19" s="1078">
        <v>27</v>
      </c>
      <c r="E19" s="1078">
        <v>43</v>
      </c>
      <c r="F19" s="1078">
        <v>1966</v>
      </c>
      <c r="G19" s="1078">
        <v>3943</v>
      </c>
      <c r="H19" s="1078">
        <v>391</v>
      </c>
      <c r="I19" s="1079">
        <v>5839</v>
      </c>
      <c r="J19" s="1078">
        <v>996</v>
      </c>
      <c r="K19" s="1078">
        <v>251</v>
      </c>
      <c r="L19" s="1080">
        <v>8636</v>
      </c>
      <c r="N19" s="1075"/>
      <c r="O19" s="1075"/>
      <c r="P19" s="1075"/>
      <c r="Q19" s="1075"/>
      <c r="R19" s="1075"/>
      <c r="S19" s="1075"/>
      <c r="T19" s="1075"/>
      <c r="U19" s="1075"/>
      <c r="V19" s="1075"/>
      <c r="W19" s="1075"/>
      <c r="X19" s="1075"/>
      <c r="Y19" s="1075"/>
      <c r="Z19" s="1075"/>
    </row>
    <row r="20" spans="1:26" ht="15.75" customHeight="1">
      <c r="A20" s="988" t="s">
        <v>375</v>
      </c>
      <c r="B20" s="1081">
        <v>860</v>
      </c>
      <c r="C20" s="978">
        <v>133</v>
      </c>
      <c r="D20" s="978">
        <v>2</v>
      </c>
      <c r="E20" s="978">
        <v>0</v>
      </c>
      <c r="F20" s="978">
        <v>43</v>
      </c>
      <c r="G20" s="978">
        <v>187</v>
      </c>
      <c r="H20" s="978">
        <v>15</v>
      </c>
      <c r="I20" s="979">
        <v>234</v>
      </c>
      <c r="J20" s="978">
        <v>53</v>
      </c>
      <c r="K20" s="978">
        <v>13</v>
      </c>
      <c r="L20" s="980">
        <v>182</v>
      </c>
      <c r="N20" s="1075"/>
    </row>
    <row r="21" spans="1:26" ht="15.75" customHeight="1">
      <c r="A21" s="988" t="s">
        <v>376</v>
      </c>
      <c r="B21" s="1081">
        <v>77</v>
      </c>
      <c r="C21" s="978">
        <v>25</v>
      </c>
      <c r="D21" s="978">
        <v>0</v>
      </c>
      <c r="E21" s="978">
        <v>0</v>
      </c>
      <c r="F21" s="978">
        <v>11</v>
      </c>
      <c r="G21" s="978">
        <v>6</v>
      </c>
      <c r="H21" s="978">
        <v>0</v>
      </c>
      <c r="I21" s="979">
        <v>3</v>
      </c>
      <c r="J21" s="978">
        <v>3</v>
      </c>
      <c r="K21" s="978">
        <v>0</v>
      </c>
      <c r="L21" s="980">
        <v>29</v>
      </c>
      <c r="N21" s="1075"/>
    </row>
    <row r="22" spans="1:26" ht="15.75" customHeight="1">
      <c r="A22" s="988" t="s">
        <v>383</v>
      </c>
      <c r="B22" s="1081">
        <v>507</v>
      </c>
      <c r="C22" s="978">
        <v>41</v>
      </c>
      <c r="D22" s="978">
        <v>0</v>
      </c>
      <c r="E22" s="978">
        <v>0</v>
      </c>
      <c r="F22" s="978">
        <v>37</v>
      </c>
      <c r="G22" s="978">
        <v>42</v>
      </c>
      <c r="H22" s="978">
        <v>5</v>
      </c>
      <c r="I22" s="979">
        <v>105</v>
      </c>
      <c r="J22" s="978">
        <v>23</v>
      </c>
      <c r="K22" s="978">
        <v>10</v>
      </c>
      <c r="L22" s="980">
        <v>244</v>
      </c>
      <c r="N22" s="1075"/>
    </row>
    <row r="23" spans="1:26" ht="15.75" customHeight="1">
      <c r="A23" s="988" t="s">
        <v>388</v>
      </c>
      <c r="B23" s="1081">
        <v>141</v>
      </c>
      <c r="C23" s="978">
        <v>37</v>
      </c>
      <c r="D23" s="978">
        <v>0</v>
      </c>
      <c r="E23" s="978">
        <v>1</v>
      </c>
      <c r="F23" s="978">
        <v>10</v>
      </c>
      <c r="G23" s="978">
        <v>21</v>
      </c>
      <c r="H23" s="978">
        <v>5</v>
      </c>
      <c r="I23" s="979">
        <v>10</v>
      </c>
      <c r="J23" s="978">
        <v>3</v>
      </c>
      <c r="K23" s="978">
        <v>1</v>
      </c>
      <c r="L23" s="980">
        <v>54</v>
      </c>
      <c r="N23" s="1075"/>
    </row>
    <row r="24" spans="1:26" ht="15.75" customHeight="1">
      <c r="A24" s="988" t="s">
        <v>395</v>
      </c>
      <c r="B24" s="1081">
        <v>140</v>
      </c>
      <c r="C24" s="978">
        <v>61</v>
      </c>
      <c r="D24" s="978">
        <v>1</v>
      </c>
      <c r="E24" s="978">
        <v>1</v>
      </c>
      <c r="F24" s="978">
        <v>10</v>
      </c>
      <c r="G24" s="978">
        <v>7</v>
      </c>
      <c r="H24" s="978">
        <v>1</v>
      </c>
      <c r="I24" s="979">
        <v>7</v>
      </c>
      <c r="J24" s="978">
        <v>4</v>
      </c>
      <c r="K24" s="978">
        <v>0</v>
      </c>
      <c r="L24" s="980">
        <v>50</v>
      </c>
      <c r="N24" s="1075"/>
    </row>
    <row r="25" spans="1:26" ht="15.75" customHeight="1">
      <c r="A25" s="988" t="s">
        <v>400</v>
      </c>
      <c r="B25" s="1081">
        <v>1879</v>
      </c>
      <c r="C25" s="978">
        <v>67</v>
      </c>
      <c r="D25" s="978">
        <v>0</v>
      </c>
      <c r="E25" s="978">
        <v>0</v>
      </c>
      <c r="F25" s="978">
        <v>59</v>
      </c>
      <c r="G25" s="978">
        <v>394</v>
      </c>
      <c r="H25" s="978">
        <v>48</v>
      </c>
      <c r="I25" s="979">
        <v>613</v>
      </c>
      <c r="J25" s="978">
        <v>133</v>
      </c>
      <c r="K25" s="978">
        <v>34</v>
      </c>
      <c r="L25" s="980">
        <v>531</v>
      </c>
      <c r="N25" s="1075"/>
    </row>
    <row r="26" spans="1:26" ht="15.75" customHeight="1">
      <c r="A26" s="988" t="s">
        <v>404</v>
      </c>
      <c r="B26" s="1081">
        <v>2660</v>
      </c>
      <c r="C26" s="978">
        <v>840</v>
      </c>
      <c r="D26" s="978">
        <v>6</v>
      </c>
      <c r="E26" s="978">
        <v>11</v>
      </c>
      <c r="F26" s="978">
        <v>254</v>
      </c>
      <c r="G26" s="978">
        <v>675</v>
      </c>
      <c r="H26" s="978">
        <v>50</v>
      </c>
      <c r="I26" s="979">
        <v>310</v>
      </c>
      <c r="J26" s="978">
        <v>168</v>
      </c>
      <c r="K26" s="978">
        <v>48</v>
      </c>
      <c r="L26" s="980">
        <v>315</v>
      </c>
      <c r="N26" s="1075"/>
    </row>
    <row r="27" spans="1:26" ht="17.25" customHeight="1">
      <c r="A27" s="988" t="s">
        <v>405</v>
      </c>
      <c r="B27" s="1081">
        <v>156</v>
      </c>
      <c r="C27" s="978">
        <v>33</v>
      </c>
      <c r="D27" s="978">
        <v>0</v>
      </c>
      <c r="E27" s="978">
        <v>1</v>
      </c>
      <c r="F27" s="978">
        <v>11</v>
      </c>
      <c r="G27" s="978">
        <v>30</v>
      </c>
      <c r="H27" s="978">
        <v>1</v>
      </c>
      <c r="I27" s="979">
        <v>25</v>
      </c>
      <c r="J27" s="978">
        <v>7</v>
      </c>
      <c r="K27" s="978">
        <v>0</v>
      </c>
      <c r="L27" s="980">
        <v>49</v>
      </c>
      <c r="N27" s="1075"/>
    </row>
    <row r="28" spans="1:26" ht="15.75" customHeight="1">
      <c r="A28" s="988" t="s">
        <v>406</v>
      </c>
      <c r="B28" s="1081">
        <v>2567</v>
      </c>
      <c r="C28" s="978">
        <v>290</v>
      </c>
      <c r="D28" s="978">
        <v>2</v>
      </c>
      <c r="E28" s="978">
        <v>2</v>
      </c>
      <c r="F28" s="978">
        <v>79</v>
      </c>
      <c r="G28" s="978">
        <v>365</v>
      </c>
      <c r="H28" s="978">
        <v>49</v>
      </c>
      <c r="I28" s="979">
        <v>675</v>
      </c>
      <c r="J28" s="978">
        <v>198</v>
      </c>
      <c r="K28" s="978">
        <v>38</v>
      </c>
      <c r="L28" s="980">
        <v>873</v>
      </c>
      <c r="N28" s="1075"/>
    </row>
    <row r="29" spans="1:26" ht="15.75" customHeight="1">
      <c r="A29" s="1082" t="s">
        <v>411</v>
      </c>
      <c r="B29" s="1083">
        <v>427</v>
      </c>
      <c r="C29" s="992">
        <v>136</v>
      </c>
      <c r="D29" s="992">
        <v>0</v>
      </c>
      <c r="E29" s="992">
        <v>3</v>
      </c>
      <c r="F29" s="992">
        <v>49</v>
      </c>
      <c r="G29" s="992">
        <v>66</v>
      </c>
      <c r="H29" s="992">
        <v>6</v>
      </c>
      <c r="I29" s="993">
        <v>61</v>
      </c>
      <c r="J29" s="992">
        <v>14</v>
      </c>
      <c r="K29" s="992">
        <v>5</v>
      </c>
      <c r="L29" s="994">
        <v>90</v>
      </c>
      <c r="N29" s="1075"/>
    </row>
    <row r="30" spans="1:26" ht="15.75" customHeight="1">
      <c r="A30" s="1092" t="s">
        <v>412</v>
      </c>
      <c r="B30" s="1093">
        <v>2113</v>
      </c>
      <c r="C30" s="973">
        <v>45</v>
      </c>
      <c r="D30" s="973">
        <v>1</v>
      </c>
      <c r="E30" s="973">
        <v>1</v>
      </c>
      <c r="F30" s="973">
        <v>63</v>
      </c>
      <c r="G30" s="973">
        <v>230</v>
      </c>
      <c r="H30" s="973">
        <v>29</v>
      </c>
      <c r="I30" s="974">
        <v>676</v>
      </c>
      <c r="J30" s="973">
        <v>28</v>
      </c>
      <c r="K30" s="973">
        <v>0</v>
      </c>
      <c r="L30" s="975">
        <v>1042</v>
      </c>
      <c r="N30" s="1075"/>
    </row>
    <row r="31" spans="1:26" ht="15.75" customHeight="1">
      <c r="A31" s="988" t="s">
        <v>414</v>
      </c>
      <c r="B31" s="1081">
        <v>190</v>
      </c>
      <c r="C31" s="978">
        <v>15</v>
      </c>
      <c r="D31" s="978">
        <v>0</v>
      </c>
      <c r="E31" s="978">
        <v>0</v>
      </c>
      <c r="F31" s="978">
        <v>9</v>
      </c>
      <c r="G31" s="978">
        <v>11</v>
      </c>
      <c r="H31" s="978">
        <v>0</v>
      </c>
      <c r="I31" s="979">
        <v>58</v>
      </c>
      <c r="J31" s="978">
        <v>3</v>
      </c>
      <c r="K31" s="978">
        <v>0</v>
      </c>
      <c r="L31" s="980">
        <v>94</v>
      </c>
      <c r="N31" s="1075"/>
    </row>
    <row r="32" spans="1:26" ht="15.75" customHeight="1">
      <c r="A32" s="988" t="s">
        <v>718</v>
      </c>
      <c r="B32" s="1081">
        <v>94</v>
      </c>
      <c r="C32" s="978">
        <v>25</v>
      </c>
      <c r="D32" s="978">
        <v>0</v>
      </c>
      <c r="E32" s="978">
        <v>0</v>
      </c>
      <c r="F32" s="978">
        <v>3</v>
      </c>
      <c r="G32" s="978">
        <v>4</v>
      </c>
      <c r="H32" s="978">
        <v>0</v>
      </c>
      <c r="I32" s="979">
        <v>14</v>
      </c>
      <c r="J32" s="978">
        <v>2</v>
      </c>
      <c r="K32" s="978">
        <v>1</v>
      </c>
      <c r="L32" s="980">
        <v>45</v>
      </c>
      <c r="N32" s="1075"/>
    </row>
    <row r="33" spans="1:14" ht="15.75" customHeight="1">
      <c r="A33" s="988" t="s">
        <v>419</v>
      </c>
      <c r="B33" s="1081">
        <v>218</v>
      </c>
      <c r="C33" s="978">
        <v>77</v>
      </c>
      <c r="D33" s="978">
        <v>2</v>
      </c>
      <c r="E33" s="978">
        <v>0</v>
      </c>
      <c r="F33" s="978">
        <v>24</v>
      </c>
      <c r="G33" s="978">
        <v>25</v>
      </c>
      <c r="H33" s="978">
        <v>1</v>
      </c>
      <c r="I33" s="979">
        <v>24</v>
      </c>
      <c r="J33" s="978">
        <v>2</v>
      </c>
      <c r="K33" s="978">
        <v>0</v>
      </c>
      <c r="L33" s="980">
        <v>65</v>
      </c>
      <c r="N33" s="1075"/>
    </row>
    <row r="34" spans="1:14" ht="15.75" customHeight="1">
      <c r="A34" s="988" t="s">
        <v>423</v>
      </c>
      <c r="B34" s="1081">
        <v>134</v>
      </c>
      <c r="C34" s="978">
        <v>49</v>
      </c>
      <c r="D34" s="978">
        <v>1</v>
      </c>
      <c r="E34" s="978">
        <v>0</v>
      </c>
      <c r="F34" s="978">
        <v>11</v>
      </c>
      <c r="G34" s="978">
        <v>17</v>
      </c>
      <c r="H34" s="978">
        <v>1</v>
      </c>
      <c r="I34" s="979">
        <v>13</v>
      </c>
      <c r="J34" s="978">
        <v>2</v>
      </c>
      <c r="K34" s="978">
        <v>1</v>
      </c>
      <c r="L34" s="980">
        <v>40</v>
      </c>
      <c r="N34" s="1075"/>
    </row>
    <row r="35" spans="1:14" ht="15.75" customHeight="1">
      <c r="A35" s="988" t="s">
        <v>426</v>
      </c>
      <c r="B35" s="1081">
        <v>2161</v>
      </c>
      <c r="C35" s="978">
        <v>192</v>
      </c>
      <c r="D35" s="978">
        <v>0</v>
      </c>
      <c r="E35" s="978">
        <v>1</v>
      </c>
      <c r="F35" s="978">
        <v>87</v>
      </c>
      <c r="G35" s="978">
        <v>215</v>
      </c>
      <c r="H35" s="978">
        <v>46</v>
      </c>
      <c r="I35" s="979">
        <v>726</v>
      </c>
      <c r="J35" s="978">
        <v>116</v>
      </c>
      <c r="K35" s="978">
        <v>29</v>
      </c>
      <c r="L35" s="980">
        <v>750</v>
      </c>
      <c r="N35" s="1075"/>
    </row>
    <row r="36" spans="1:14" ht="28.5" customHeight="1">
      <c r="A36" s="988" t="s">
        <v>430</v>
      </c>
      <c r="B36" s="1081">
        <v>145</v>
      </c>
      <c r="C36" s="978">
        <v>3</v>
      </c>
      <c r="D36" s="978">
        <v>0</v>
      </c>
      <c r="E36" s="978">
        <v>1</v>
      </c>
      <c r="F36" s="978">
        <v>0</v>
      </c>
      <c r="G36" s="978">
        <v>3</v>
      </c>
      <c r="H36" s="978">
        <v>0</v>
      </c>
      <c r="I36" s="979">
        <v>4</v>
      </c>
      <c r="J36" s="978">
        <v>2</v>
      </c>
      <c r="K36" s="978">
        <v>2</v>
      </c>
      <c r="L36" s="980">
        <v>131</v>
      </c>
      <c r="N36" s="1075"/>
    </row>
    <row r="37" spans="1:14" ht="15.75" customHeight="1">
      <c r="A37" s="988" t="s">
        <v>435</v>
      </c>
      <c r="B37" s="1081">
        <v>508</v>
      </c>
      <c r="C37" s="978">
        <v>146</v>
      </c>
      <c r="D37" s="978">
        <v>0</v>
      </c>
      <c r="E37" s="978">
        <v>2</v>
      </c>
      <c r="F37" s="978">
        <v>30</v>
      </c>
      <c r="G37" s="978">
        <v>93</v>
      </c>
      <c r="H37" s="978">
        <v>7</v>
      </c>
      <c r="I37" s="979">
        <v>56</v>
      </c>
      <c r="J37" s="978">
        <v>11</v>
      </c>
      <c r="K37" s="978">
        <v>7</v>
      </c>
      <c r="L37" s="980">
        <v>158</v>
      </c>
      <c r="N37" s="1075"/>
    </row>
    <row r="38" spans="1:14" ht="15.75" customHeight="1">
      <c r="A38" s="988" t="s">
        <v>436</v>
      </c>
      <c r="B38" s="1081">
        <v>98</v>
      </c>
      <c r="C38" s="978">
        <v>10</v>
      </c>
      <c r="D38" s="978">
        <v>1</v>
      </c>
      <c r="E38" s="978">
        <v>0</v>
      </c>
      <c r="F38" s="978">
        <v>17</v>
      </c>
      <c r="G38" s="978">
        <v>5</v>
      </c>
      <c r="H38" s="978">
        <v>1</v>
      </c>
      <c r="I38" s="979">
        <v>34</v>
      </c>
      <c r="J38" s="978">
        <v>1</v>
      </c>
      <c r="K38" s="978">
        <v>0</v>
      </c>
      <c r="L38" s="980">
        <v>30</v>
      </c>
      <c r="N38" s="1075"/>
    </row>
    <row r="39" spans="1:14" ht="15.75" customHeight="1">
      <c r="A39" s="988" t="s">
        <v>437</v>
      </c>
      <c r="B39" s="1081">
        <v>9</v>
      </c>
      <c r="C39" s="978">
        <v>3</v>
      </c>
      <c r="D39" s="978">
        <v>0</v>
      </c>
      <c r="E39" s="978">
        <v>0</v>
      </c>
      <c r="F39" s="978">
        <v>0</v>
      </c>
      <c r="G39" s="978">
        <v>0</v>
      </c>
      <c r="H39" s="978">
        <v>0</v>
      </c>
      <c r="I39" s="979">
        <v>2</v>
      </c>
      <c r="J39" s="978">
        <v>0</v>
      </c>
      <c r="K39" s="978">
        <v>0</v>
      </c>
      <c r="L39" s="980">
        <v>4</v>
      </c>
      <c r="N39" s="1075"/>
    </row>
    <row r="40" spans="1:14" ht="15.75" customHeight="1">
      <c r="A40" s="988" t="s">
        <v>438</v>
      </c>
      <c r="B40" s="1081">
        <v>327</v>
      </c>
      <c r="C40" s="978">
        <v>95</v>
      </c>
      <c r="D40" s="978">
        <v>0</v>
      </c>
      <c r="E40" s="978">
        <v>1</v>
      </c>
      <c r="F40" s="978">
        <v>18</v>
      </c>
      <c r="G40" s="978">
        <v>67</v>
      </c>
      <c r="H40" s="978">
        <v>4</v>
      </c>
      <c r="I40" s="979">
        <v>27</v>
      </c>
      <c r="J40" s="978">
        <v>12</v>
      </c>
      <c r="K40" s="978">
        <v>2</v>
      </c>
      <c r="L40" s="980">
        <v>102</v>
      </c>
      <c r="N40" s="1075"/>
    </row>
    <row r="41" spans="1:14" ht="15.75" customHeight="1">
      <c r="A41" s="988" t="s">
        <v>450</v>
      </c>
      <c r="B41" s="1081">
        <v>38</v>
      </c>
      <c r="C41" s="978">
        <v>21</v>
      </c>
      <c r="D41" s="978">
        <v>0</v>
      </c>
      <c r="E41" s="978">
        <v>0</v>
      </c>
      <c r="F41" s="978">
        <v>4</v>
      </c>
      <c r="G41" s="978">
        <v>5</v>
      </c>
      <c r="H41" s="978">
        <v>0</v>
      </c>
      <c r="I41" s="979">
        <v>3</v>
      </c>
      <c r="J41" s="978">
        <v>2</v>
      </c>
      <c r="K41" s="978">
        <v>0</v>
      </c>
      <c r="L41" s="980">
        <v>3</v>
      </c>
      <c r="N41" s="1075"/>
    </row>
    <row r="42" spans="1:14" ht="15.75" customHeight="1">
      <c r="A42" s="988" t="s">
        <v>455</v>
      </c>
      <c r="B42" s="1081">
        <v>157</v>
      </c>
      <c r="C42" s="978">
        <v>54</v>
      </c>
      <c r="D42" s="978">
        <v>0</v>
      </c>
      <c r="E42" s="978">
        <v>1</v>
      </c>
      <c r="F42" s="978">
        <v>9</v>
      </c>
      <c r="G42" s="978">
        <v>22</v>
      </c>
      <c r="H42" s="978">
        <v>3</v>
      </c>
      <c r="I42" s="979">
        <v>16</v>
      </c>
      <c r="J42" s="978">
        <v>3</v>
      </c>
      <c r="K42" s="978">
        <v>0</v>
      </c>
      <c r="L42" s="980">
        <v>50</v>
      </c>
      <c r="N42" s="1075"/>
    </row>
    <row r="43" spans="1:14" ht="15.75" customHeight="1">
      <c r="A43" s="988" t="s">
        <v>461</v>
      </c>
      <c r="B43" s="1081">
        <v>300</v>
      </c>
      <c r="C43" s="978">
        <v>42</v>
      </c>
      <c r="D43" s="978">
        <v>0</v>
      </c>
      <c r="E43" s="978">
        <v>1</v>
      </c>
      <c r="F43" s="978">
        <v>11</v>
      </c>
      <c r="G43" s="978">
        <v>84</v>
      </c>
      <c r="H43" s="978">
        <v>6</v>
      </c>
      <c r="I43" s="979">
        <v>22</v>
      </c>
      <c r="J43" s="978">
        <v>6</v>
      </c>
      <c r="K43" s="978">
        <v>3</v>
      </c>
      <c r="L43" s="980">
        <v>126</v>
      </c>
      <c r="N43" s="1075"/>
    </row>
    <row r="44" spans="1:14" ht="15.75" customHeight="1">
      <c r="A44" s="988" t="s">
        <v>462</v>
      </c>
      <c r="B44" s="1081">
        <v>714</v>
      </c>
      <c r="C44" s="978">
        <v>102</v>
      </c>
      <c r="D44" s="978">
        <v>1</v>
      </c>
      <c r="E44" s="978">
        <v>1</v>
      </c>
      <c r="F44" s="978">
        <v>35</v>
      </c>
      <c r="G44" s="978">
        <v>64</v>
      </c>
      <c r="H44" s="978">
        <v>3</v>
      </c>
      <c r="I44" s="979">
        <v>201</v>
      </c>
      <c r="J44" s="978">
        <v>22</v>
      </c>
      <c r="K44" s="978">
        <v>4</v>
      </c>
      <c r="L44" s="980">
        <v>283</v>
      </c>
      <c r="N44" s="1075"/>
    </row>
    <row r="45" spans="1:14" ht="15.75" customHeight="1">
      <c r="A45" s="988" t="s">
        <v>719</v>
      </c>
      <c r="B45" s="1081">
        <v>561</v>
      </c>
      <c r="C45" s="978">
        <v>214</v>
      </c>
      <c r="D45" s="978">
        <v>5</v>
      </c>
      <c r="E45" s="978">
        <v>4</v>
      </c>
      <c r="F45" s="978">
        <v>58</v>
      </c>
      <c r="G45" s="978">
        <v>59</v>
      </c>
      <c r="H45" s="978">
        <v>10</v>
      </c>
      <c r="I45" s="979">
        <v>46</v>
      </c>
      <c r="J45" s="978">
        <v>4</v>
      </c>
      <c r="K45" s="978">
        <v>4</v>
      </c>
      <c r="L45" s="980">
        <v>166</v>
      </c>
      <c r="N45" s="1075"/>
    </row>
    <row r="46" spans="1:14" ht="15.75" customHeight="1">
      <c r="A46" s="988" t="s">
        <v>471</v>
      </c>
      <c r="B46" s="1081">
        <v>737</v>
      </c>
      <c r="C46" s="978">
        <v>170</v>
      </c>
      <c r="D46" s="978">
        <v>0</v>
      </c>
      <c r="E46" s="978">
        <v>1</v>
      </c>
      <c r="F46" s="978">
        <v>45</v>
      </c>
      <c r="G46" s="978">
        <v>86</v>
      </c>
      <c r="H46" s="978">
        <v>6</v>
      </c>
      <c r="I46" s="979">
        <v>145</v>
      </c>
      <c r="J46" s="978">
        <v>16</v>
      </c>
      <c r="K46" s="978">
        <v>9</v>
      </c>
      <c r="L46" s="980">
        <v>260</v>
      </c>
      <c r="N46" s="1075"/>
    </row>
    <row r="47" spans="1:14" ht="15.75" customHeight="1">
      <c r="A47" s="988" t="s">
        <v>473</v>
      </c>
      <c r="B47" s="1081">
        <v>289</v>
      </c>
      <c r="C47" s="978">
        <v>92</v>
      </c>
      <c r="D47" s="978">
        <v>0</v>
      </c>
      <c r="E47" s="978">
        <v>1</v>
      </c>
      <c r="F47" s="978">
        <v>19</v>
      </c>
      <c r="G47" s="978">
        <v>87</v>
      </c>
      <c r="H47" s="978">
        <v>8</v>
      </c>
      <c r="I47" s="979">
        <v>46</v>
      </c>
      <c r="J47" s="978">
        <v>12</v>
      </c>
      <c r="K47" s="978">
        <v>5</v>
      </c>
      <c r="L47" s="980">
        <v>20</v>
      </c>
      <c r="N47" s="1075"/>
    </row>
    <row r="48" spans="1:14" ht="15.75" customHeight="1">
      <c r="A48" s="988" t="s">
        <v>474</v>
      </c>
      <c r="B48" s="1081">
        <v>163</v>
      </c>
      <c r="C48" s="978">
        <v>56</v>
      </c>
      <c r="D48" s="978">
        <v>0</v>
      </c>
      <c r="E48" s="978">
        <v>0</v>
      </c>
      <c r="F48" s="978">
        <v>17</v>
      </c>
      <c r="G48" s="978">
        <v>20</v>
      </c>
      <c r="H48" s="978">
        <v>3</v>
      </c>
      <c r="I48" s="979">
        <v>5</v>
      </c>
      <c r="J48" s="978">
        <v>4</v>
      </c>
      <c r="K48" s="978">
        <v>0</v>
      </c>
      <c r="L48" s="980">
        <v>58</v>
      </c>
      <c r="N48" s="1075"/>
    </row>
    <row r="49" spans="1:14" ht="15.75" customHeight="1">
      <c r="A49" s="988" t="s">
        <v>481</v>
      </c>
      <c r="B49" s="1081">
        <v>48</v>
      </c>
      <c r="C49" s="978">
        <v>20</v>
      </c>
      <c r="D49" s="978">
        <v>0</v>
      </c>
      <c r="E49" s="978">
        <v>0</v>
      </c>
      <c r="F49" s="978">
        <v>8</v>
      </c>
      <c r="G49" s="978">
        <v>8</v>
      </c>
      <c r="H49" s="978">
        <v>1</v>
      </c>
      <c r="I49" s="979">
        <v>2</v>
      </c>
      <c r="J49" s="978">
        <v>2</v>
      </c>
      <c r="K49" s="978">
        <v>2</v>
      </c>
      <c r="L49" s="980">
        <v>5</v>
      </c>
      <c r="N49" s="1075"/>
    </row>
    <row r="50" spans="1:14" ht="15.75" customHeight="1">
      <c r="A50" s="988" t="s">
        <v>485</v>
      </c>
      <c r="B50" s="1081">
        <v>608</v>
      </c>
      <c r="C50" s="978">
        <v>161</v>
      </c>
      <c r="D50" s="978">
        <v>1</v>
      </c>
      <c r="E50" s="978">
        <v>0</v>
      </c>
      <c r="F50" s="978">
        <v>31</v>
      </c>
      <c r="G50" s="978">
        <v>175</v>
      </c>
      <c r="H50" s="978">
        <v>18</v>
      </c>
      <c r="I50" s="979">
        <v>98</v>
      </c>
      <c r="J50" s="978">
        <v>28</v>
      </c>
      <c r="K50" s="978">
        <v>8</v>
      </c>
      <c r="L50" s="980">
        <v>89</v>
      </c>
      <c r="N50" s="1075"/>
    </row>
    <row r="51" spans="1:14" ht="15.75" customHeight="1">
      <c r="A51" s="988" t="s">
        <v>488</v>
      </c>
      <c r="B51" s="1081">
        <v>57</v>
      </c>
      <c r="C51" s="978">
        <v>3</v>
      </c>
      <c r="D51" s="978">
        <v>0</v>
      </c>
      <c r="E51" s="978">
        <v>0</v>
      </c>
      <c r="F51" s="978">
        <v>6</v>
      </c>
      <c r="G51" s="978">
        <v>7</v>
      </c>
      <c r="H51" s="978">
        <v>2</v>
      </c>
      <c r="I51" s="979">
        <v>25</v>
      </c>
      <c r="J51" s="978">
        <v>1</v>
      </c>
      <c r="K51" s="978">
        <v>0</v>
      </c>
      <c r="L51" s="980">
        <v>13</v>
      </c>
      <c r="N51" s="1075"/>
    </row>
    <row r="52" spans="1:14" ht="15.75" customHeight="1">
      <c r="A52" s="988" t="s">
        <v>489</v>
      </c>
      <c r="B52" s="1081">
        <v>79</v>
      </c>
      <c r="C52" s="978">
        <v>29</v>
      </c>
      <c r="D52" s="978">
        <v>0</v>
      </c>
      <c r="E52" s="978">
        <v>0</v>
      </c>
      <c r="F52" s="978">
        <v>6</v>
      </c>
      <c r="G52" s="978">
        <v>1</v>
      </c>
      <c r="H52" s="978">
        <v>0</v>
      </c>
      <c r="I52" s="979">
        <v>6</v>
      </c>
      <c r="J52" s="978">
        <v>0</v>
      </c>
      <c r="K52" s="978">
        <v>1</v>
      </c>
      <c r="L52" s="980">
        <v>36</v>
      </c>
      <c r="N52" s="1075"/>
    </row>
    <row r="53" spans="1:14" ht="15.75" customHeight="1">
      <c r="A53" s="1082" t="s">
        <v>630</v>
      </c>
      <c r="B53" s="1083">
        <v>6881</v>
      </c>
      <c r="C53" s="992">
        <v>734</v>
      </c>
      <c r="D53" s="992">
        <v>4</v>
      </c>
      <c r="E53" s="992">
        <v>9</v>
      </c>
      <c r="F53" s="992">
        <v>892</v>
      </c>
      <c r="G53" s="992">
        <v>862</v>
      </c>
      <c r="H53" s="992">
        <v>62</v>
      </c>
      <c r="I53" s="993">
        <v>1547</v>
      </c>
      <c r="J53" s="992">
        <v>111</v>
      </c>
      <c r="K53" s="992">
        <v>24</v>
      </c>
      <c r="L53" s="994">
        <v>2649</v>
      </c>
      <c r="N53" s="1075"/>
    </row>
    <row r="55" spans="1:14" ht="15">
      <c r="A55" s="1089"/>
      <c r="B55" s="996"/>
      <c r="C55" s="996"/>
      <c r="D55" s="996"/>
      <c r="E55" s="996"/>
      <c r="F55" s="996"/>
      <c r="G55" s="996"/>
      <c r="H55" s="996"/>
      <c r="I55" s="996"/>
      <c r="J55" s="996"/>
      <c r="K55" s="996"/>
      <c r="L55" s="996"/>
      <c r="M55" s="1094"/>
    </row>
  </sheetData>
  <mergeCells count="14">
    <mergeCell ref="B7:L7"/>
    <mergeCell ref="A2:L2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</mergeCells>
  <hyperlinks>
    <hyperlink ref="A1" location="Содержание!A66" display="Содержание"/>
  </hyperlinks>
  <printOptions horizontalCentered="1" verticalCentered="1"/>
  <pageMargins left="0.70866141732283472" right="0.70866141732283472" top="0.86614173228346458" bottom="0.59055118110236227" header="0.39370078740157483" footer="0.31496062992125984"/>
  <pageSetup paperSize="9" firstPageNumber="139" orientation="landscape" useFirstPageNumber="1" r:id="rId1"/>
  <headerFooter>
    <oddHeader>&amp;C&amp;9&amp;P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2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M57" sqref="M57"/>
    </sheetView>
  </sheetViews>
  <sheetFormatPr defaultColWidth="8.7109375" defaultRowHeight="12"/>
  <cols>
    <col min="1" max="1" width="32.140625" style="1090" customWidth="1"/>
    <col min="2" max="2" width="11.85546875" style="1090" customWidth="1"/>
    <col min="3" max="3" width="8.85546875" style="1090" customWidth="1"/>
    <col min="4" max="4" width="6.7109375" style="1090" customWidth="1"/>
    <col min="5" max="5" width="6.28515625" style="1090" customWidth="1"/>
    <col min="6" max="6" width="11.28515625" style="1090" customWidth="1"/>
    <col min="7" max="7" width="9.42578125" style="1090" customWidth="1"/>
    <col min="8" max="8" width="7.85546875" style="1090" customWidth="1"/>
    <col min="9" max="9" width="8" style="1090" customWidth="1"/>
    <col min="10" max="10" width="9.5703125" style="1090" customWidth="1"/>
    <col min="11" max="11" width="11.7109375" style="1090" customWidth="1"/>
    <col min="12" max="12" width="9.140625" style="1090" customWidth="1"/>
    <col min="13" max="13" width="7.7109375" style="1072" customWidth="1"/>
    <col min="14" max="16384" width="8.7109375" style="1072"/>
  </cols>
  <sheetData>
    <row r="1" spans="1:12" ht="15.95" customHeight="1">
      <c r="A1" s="1643" t="s">
        <v>867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</row>
    <row r="2" spans="1:12" ht="15.6" customHeight="1">
      <c r="A2" s="1635"/>
      <c r="B2" s="1635"/>
      <c r="C2" s="1635"/>
      <c r="D2" s="1635"/>
      <c r="E2" s="1635"/>
      <c r="F2" s="1635"/>
      <c r="G2" s="1635"/>
      <c r="H2" s="1635"/>
      <c r="I2" s="1635"/>
      <c r="J2" s="1635"/>
      <c r="K2" s="1635"/>
      <c r="L2" s="1635"/>
    </row>
    <row r="3" spans="1:12" ht="14.1" customHeight="1">
      <c r="A3" s="2335" t="s">
        <v>709</v>
      </c>
      <c r="B3" s="2339" t="s">
        <v>723</v>
      </c>
      <c r="C3" s="2341" t="s">
        <v>658</v>
      </c>
      <c r="D3" s="2341"/>
      <c r="E3" s="2341"/>
      <c r="F3" s="2341"/>
      <c r="G3" s="2341"/>
      <c r="H3" s="2341"/>
      <c r="I3" s="2341"/>
      <c r="J3" s="2341"/>
      <c r="K3" s="2341"/>
      <c r="L3" s="2341"/>
    </row>
    <row r="4" spans="1:12" ht="26.1" customHeight="1">
      <c r="A4" s="2336"/>
      <c r="B4" s="2340"/>
      <c r="C4" s="2339" t="s">
        <v>659</v>
      </c>
      <c r="D4" s="2339" t="s">
        <v>660</v>
      </c>
      <c r="E4" s="2339"/>
      <c r="F4" s="2339" t="s">
        <v>721</v>
      </c>
      <c r="G4" s="2339" t="s">
        <v>662</v>
      </c>
      <c r="H4" s="2339" t="s">
        <v>663</v>
      </c>
      <c r="I4" s="2339" t="s">
        <v>664</v>
      </c>
      <c r="J4" s="2339" t="s">
        <v>665</v>
      </c>
      <c r="K4" s="2343" t="s">
        <v>722</v>
      </c>
      <c r="L4" s="2343" t="s">
        <v>724</v>
      </c>
    </row>
    <row r="5" spans="1:12" ht="48" customHeight="1">
      <c r="A5" s="2337"/>
      <c r="B5" s="2340"/>
      <c r="C5" s="2342"/>
      <c r="D5" s="1091" t="s">
        <v>714</v>
      </c>
      <c r="E5" s="1091" t="s">
        <v>715</v>
      </c>
      <c r="F5" s="2339"/>
      <c r="G5" s="2339"/>
      <c r="H5" s="2339"/>
      <c r="I5" s="2339"/>
      <c r="J5" s="2339"/>
      <c r="K5" s="2343"/>
      <c r="L5" s="2343"/>
    </row>
    <row r="6" spans="1:12" ht="21.75" customHeight="1">
      <c r="A6" s="1095" t="s">
        <v>576</v>
      </c>
      <c r="B6" s="1096">
        <v>391142</v>
      </c>
      <c r="C6" s="1097">
        <v>41306</v>
      </c>
      <c r="D6" s="1097">
        <v>116</v>
      </c>
      <c r="E6" s="1097">
        <v>382</v>
      </c>
      <c r="F6" s="1097">
        <v>32868</v>
      </c>
      <c r="G6" s="1097">
        <v>82685</v>
      </c>
      <c r="H6" s="1097">
        <v>19672</v>
      </c>
      <c r="I6" s="1098">
        <v>152911</v>
      </c>
      <c r="J6" s="1097">
        <v>30029</v>
      </c>
      <c r="K6" s="1097">
        <v>5995</v>
      </c>
      <c r="L6" s="1099">
        <v>25676</v>
      </c>
    </row>
    <row r="7" spans="1:12" ht="12" customHeight="1">
      <c r="A7" s="1100" t="s">
        <v>149</v>
      </c>
      <c r="B7" s="2331"/>
      <c r="C7" s="2332"/>
      <c r="D7" s="2332"/>
      <c r="E7" s="2332"/>
      <c r="F7" s="2332"/>
      <c r="G7" s="2332"/>
      <c r="H7" s="2332"/>
      <c r="I7" s="2332"/>
      <c r="J7" s="2332"/>
      <c r="K7" s="2332"/>
      <c r="L7" s="2338"/>
    </row>
    <row r="8" spans="1:12" ht="20.25" customHeight="1">
      <c r="A8" s="1076" t="s">
        <v>716</v>
      </c>
      <c r="B8" s="1077">
        <v>358828</v>
      </c>
      <c r="C8" s="1078">
        <v>37664</v>
      </c>
      <c r="D8" s="1078">
        <v>104</v>
      </c>
      <c r="E8" s="1078">
        <v>327</v>
      </c>
      <c r="F8" s="1078">
        <v>29436</v>
      </c>
      <c r="G8" s="1078">
        <v>79281</v>
      </c>
      <c r="H8" s="1078">
        <v>18851</v>
      </c>
      <c r="I8" s="1079">
        <v>136626</v>
      </c>
      <c r="J8" s="1078">
        <v>28892</v>
      </c>
      <c r="K8" s="1078">
        <v>5750</v>
      </c>
      <c r="L8" s="1080">
        <v>22328</v>
      </c>
    </row>
    <row r="9" spans="1:12" ht="16.5" customHeight="1">
      <c r="A9" s="1092" t="s">
        <v>364</v>
      </c>
      <c r="B9" s="1093">
        <v>22054</v>
      </c>
      <c r="C9" s="973">
        <v>1472</v>
      </c>
      <c r="D9" s="973">
        <v>9</v>
      </c>
      <c r="E9" s="973">
        <v>14</v>
      </c>
      <c r="F9" s="973">
        <v>1145</v>
      </c>
      <c r="G9" s="973">
        <v>4096</v>
      </c>
      <c r="H9" s="973">
        <v>1025</v>
      </c>
      <c r="I9" s="974">
        <v>10221</v>
      </c>
      <c r="J9" s="973">
        <v>2437</v>
      </c>
      <c r="K9" s="973">
        <v>337</v>
      </c>
      <c r="L9" s="975">
        <v>1321</v>
      </c>
    </row>
    <row r="10" spans="1:12" ht="16.5" customHeight="1">
      <c r="A10" s="988" t="s">
        <v>365</v>
      </c>
      <c r="B10" s="1081">
        <v>41414</v>
      </c>
      <c r="C10" s="978">
        <v>2591</v>
      </c>
      <c r="D10" s="978">
        <v>7</v>
      </c>
      <c r="E10" s="978">
        <v>22</v>
      </c>
      <c r="F10" s="978">
        <v>2088</v>
      </c>
      <c r="G10" s="978">
        <v>8527</v>
      </c>
      <c r="H10" s="978">
        <v>2301</v>
      </c>
      <c r="I10" s="979">
        <v>18504</v>
      </c>
      <c r="J10" s="978">
        <v>3372</v>
      </c>
      <c r="K10" s="978">
        <v>758</v>
      </c>
      <c r="L10" s="980">
        <v>3273</v>
      </c>
    </row>
    <row r="11" spans="1:12" ht="16.5" customHeight="1">
      <c r="A11" s="988" t="s">
        <v>366</v>
      </c>
      <c r="B11" s="1081">
        <v>14226</v>
      </c>
      <c r="C11" s="978">
        <v>4632</v>
      </c>
      <c r="D11" s="978">
        <v>10</v>
      </c>
      <c r="E11" s="978">
        <v>31</v>
      </c>
      <c r="F11" s="978">
        <v>2079</v>
      </c>
      <c r="G11" s="978">
        <v>4148</v>
      </c>
      <c r="H11" s="978">
        <v>732</v>
      </c>
      <c r="I11" s="979">
        <v>542</v>
      </c>
      <c r="J11" s="978">
        <v>448</v>
      </c>
      <c r="K11" s="978">
        <v>90</v>
      </c>
      <c r="L11" s="980">
        <v>1555</v>
      </c>
    </row>
    <row r="12" spans="1:12" ht="16.5" customHeight="1">
      <c r="A12" s="988" t="s">
        <v>367</v>
      </c>
      <c r="B12" s="1081">
        <v>43652</v>
      </c>
      <c r="C12" s="978">
        <v>5817</v>
      </c>
      <c r="D12" s="978">
        <v>12</v>
      </c>
      <c r="E12" s="978">
        <v>47</v>
      </c>
      <c r="F12" s="978">
        <v>6565</v>
      </c>
      <c r="G12" s="978">
        <v>11072</v>
      </c>
      <c r="H12" s="978">
        <v>2284</v>
      </c>
      <c r="I12" s="979">
        <v>12901</v>
      </c>
      <c r="J12" s="978">
        <v>2368</v>
      </c>
      <c r="K12" s="978">
        <v>538</v>
      </c>
      <c r="L12" s="980">
        <v>2107</v>
      </c>
    </row>
    <row r="13" spans="1:12" ht="16.5" customHeight="1">
      <c r="A13" s="988" t="s">
        <v>495</v>
      </c>
      <c r="B13" s="1081">
        <v>38275</v>
      </c>
      <c r="C13" s="978">
        <v>1915</v>
      </c>
      <c r="D13" s="978">
        <v>10</v>
      </c>
      <c r="E13" s="978">
        <v>11</v>
      </c>
      <c r="F13" s="978">
        <v>1317</v>
      </c>
      <c r="G13" s="978">
        <v>4550</v>
      </c>
      <c r="H13" s="978">
        <v>1248</v>
      </c>
      <c r="I13" s="979">
        <v>19576</v>
      </c>
      <c r="J13" s="978">
        <v>2671</v>
      </c>
      <c r="K13" s="978">
        <v>664</v>
      </c>
      <c r="L13" s="980">
        <v>6334</v>
      </c>
    </row>
    <row r="14" spans="1:12" ht="16.5" customHeight="1">
      <c r="A14" s="988" t="s">
        <v>369</v>
      </c>
      <c r="B14" s="1081">
        <v>14980</v>
      </c>
      <c r="C14" s="978">
        <v>1775</v>
      </c>
      <c r="D14" s="978">
        <v>-5</v>
      </c>
      <c r="E14" s="978">
        <v>16</v>
      </c>
      <c r="F14" s="978">
        <v>1472</v>
      </c>
      <c r="G14" s="978">
        <v>5228</v>
      </c>
      <c r="H14" s="978">
        <v>1006</v>
      </c>
      <c r="I14" s="979">
        <v>3762</v>
      </c>
      <c r="J14" s="978">
        <v>1138</v>
      </c>
      <c r="K14" s="978">
        <v>224</v>
      </c>
      <c r="L14" s="980">
        <v>375</v>
      </c>
    </row>
    <row r="15" spans="1:12" ht="16.5" customHeight="1">
      <c r="A15" s="988" t="s">
        <v>370</v>
      </c>
      <c r="B15" s="1081">
        <v>84587</v>
      </c>
      <c r="C15" s="978">
        <v>4839</v>
      </c>
      <c r="D15" s="978">
        <v>13</v>
      </c>
      <c r="E15" s="978">
        <v>49</v>
      </c>
      <c r="F15" s="978">
        <v>3866</v>
      </c>
      <c r="G15" s="978">
        <v>13297</v>
      </c>
      <c r="H15" s="978">
        <v>4457</v>
      </c>
      <c r="I15" s="979">
        <v>41560</v>
      </c>
      <c r="J15" s="978">
        <v>10318</v>
      </c>
      <c r="K15" s="978">
        <v>1860</v>
      </c>
      <c r="L15" s="980">
        <v>4390</v>
      </c>
    </row>
    <row r="16" spans="1:12" ht="16.5" customHeight="1">
      <c r="A16" s="988" t="s">
        <v>371</v>
      </c>
      <c r="B16" s="1081">
        <v>6878</v>
      </c>
      <c r="C16" s="978">
        <v>646</v>
      </c>
      <c r="D16" s="978">
        <v>1</v>
      </c>
      <c r="E16" s="978">
        <v>4</v>
      </c>
      <c r="F16" s="978">
        <v>1054</v>
      </c>
      <c r="G16" s="978">
        <v>940</v>
      </c>
      <c r="H16" s="978">
        <v>184</v>
      </c>
      <c r="I16" s="979">
        <v>2540</v>
      </c>
      <c r="J16" s="978">
        <v>172</v>
      </c>
      <c r="K16" s="978">
        <v>43</v>
      </c>
      <c r="L16" s="980">
        <v>1299</v>
      </c>
    </row>
    <row r="17" spans="1:12" ht="16.5" customHeight="1">
      <c r="A17" s="988" t="s">
        <v>372</v>
      </c>
      <c r="B17" s="1081">
        <v>33903</v>
      </c>
      <c r="C17" s="978">
        <v>1943</v>
      </c>
      <c r="D17" s="978">
        <v>2</v>
      </c>
      <c r="E17" s="978">
        <v>18</v>
      </c>
      <c r="F17" s="978">
        <v>2224</v>
      </c>
      <c r="G17" s="978">
        <v>6929</v>
      </c>
      <c r="H17" s="978">
        <v>2033</v>
      </c>
      <c r="I17" s="979">
        <v>14707</v>
      </c>
      <c r="J17" s="978">
        <v>3134</v>
      </c>
      <c r="K17" s="978">
        <v>587</v>
      </c>
      <c r="L17" s="980">
        <v>2346</v>
      </c>
    </row>
    <row r="18" spans="1:12" ht="16.5" customHeight="1">
      <c r="A18" s="988" t="s">
        <v>373</v>
      </c>
      <c r="B18" s="1081">
        <v>58859</v>
      </c>
      <c r="C18" s="978">
        <v>12034</v>
      </c>
      <c r="D18" s="978">
        <v>45</v>
      </c>
      <c r="E18" s="978">
        <v>115</v>
      </c>
      <c r="F18" s="978">
        <v>7626</v>
      </c>
      <c r="G18" s="978">
        <v>20494</v>
      </c>
      <c r="H18" s="978">
        <v>3581</v>
      </c>
      <c r="I18" s="979">
        <v>12313</v>
      </c>
      <c r="J18" s="978">
        <v>2834</v>
      </c>
      <c r="K18" s="978">
        <v>649</v>
      </c>
      <c r="L18" s="980">
        <v>-672</v>
      </c>
    </row>
    <row r="19" spans="1:12" ht="20.25" customHeight="1">
      <c r="A19" s="1076" t="s">
        <v>717</v>
      </c>
      <c r="B19" s="1077">
        <v>32314</v>
      </c>
      <c r="C19" s="1078">
        <v>3642</v>
      </c>
      <c r="D19" s="1078">
        <v>12</v>
      </c>
      <c r="E19" s="1078">
        <v>55</v>
      </c>
      <c r="F19" s="1078">
        <v>3432</v>
      </c>
      <c r="G19" s="1078">
        <v>3404</v>
      </c>
      <c r="H19" s="1078">
        <v>821</v>
      </c>
      <c r="I19" s="1079">
        <v>16285</v>
      </c>
      <c r="J19" s="1078">
        <v>1137</v>
      </c>
      <c r="K19" s="1078">
        <v>245</v>
      </c>
      <c r="L19" s="1080">
        <v>3348</v>
      </c>
    </row>
    <row r="20" spans="1:12" ht="15.75" customHeight="1">
      <c r="A20" s="988" t="s">
        <v>375</v>
      </c>
      <c r="B20" s="1081">
        <v>209</v>
      </c>
      <c r="C20" s="978">
        <v>36</v>
      </c>
      <c r="D20" s="978">
        <v>-2</v>
      </c>
      <c r="E20" s="978">
        <v>0</v>
      </c>
      <c r="F20" s="978">
        <v>43</v>
      </c>
      <c r="G20" s="978">
        <v>36</v>
      </c>
      <c r="H20" s="978">
        <v>18</v>
      </c>
      <c r="I20" s="979">
        <v>86</v>
      </c>
      <c r="J20" s="978">
        <v>14</v>
      </c>
      <c r="K20" s="978">
        <v>0</v>
      </c>
      <c r="L20" s="980">
        <v>-24</v>
      </c>
    </row>
    <row r="21" spans="1:12" ht="15.75" customHeight="1">
      <c r="A21" s="988" t="s">
        <v>376</v>
      </c>
      <c r="B21" s="1081">
        <v>-3</v>
      </c>
      <c r="C21" s="978">
        <v>11</v>
      </c>
      <c r="D21" s="978">
        <v>0</v>
      </c>
      <c r="E21" s="978">
        <v>1</v>
      </c>
      <c r="F21" s="978">
        <v>-9</v>
      </c>
      <c r="G21" s="978">
        <v>2</v>
      </c>
      <c r="H21" s="978">
        <v>3</v>
      </c>
      <c r="I21" s="979">
        <v>9</v>
      </c>
      <c r="J21" s="978">
        <v>-3</v>
      </c>
      <c r="K21" s="978">
        <v>2</v>
      </c>
      <c r="L21" s="980">
        <v>-18</v>
      </c>
    </row>
    <row r="22" spans="1:12" ht="15.75" customHeight="1">
      <c r="A22" s="988" t="s">
        <v>383</v>
      </c>
      <c r="B22" s="1081">
        <v>1013</v>
      </c>
      <c r="C22" s="978">
        <v>128</v>
      </c>
      <c r="D22" s="978">
        <v>1</v>
      </c>
      <c r="E22" s="978">
        <v>2</v>
      </c>
      <c r="F22" s="978">
        <v>85</v>
      </c>
      <c r="G22" s="978">
        <v>101</v>
      </c>
      <c r="H22" s="978">
        <v>20</v>
      </c>
      <c r="I22" s="979">
        <v>460</v>
      </c>
      <c r="J22" s="978">
        <v>64</v>
      </c>
      <c r="K22" s="978">
        <v>21</v>
      </c>
      <c r="L22" s="980">
        <v>134</v>
      </c>
    </row>
    <row r="23" spans="1:12" ht="15.75" customHeight="1">
      <c r="A23" s="988" t="s">
        <v>388</v>
      </c>
      <c r="B23" s="1081">
        <v>145</v>
      </c>
      <c r="C23" s="978">
        <v>34</v>
      </c>
      <c r="D23" s="978">
        <v>0</v>
      </c>
      <c r="E23" s="978">
        <v>0</v>
      </c>
      <c r="F23" s="978">
        <v>15</v>
      </c>
      <c r="G23" s="978">
        <v>38</v>
      </c>
      <c r="H23" s="978">
        <v>5</v>
      </c>
      <c r="I23" s="979">
        <v>43</v>
      </c>
      <c r="J23" s="978">
        <v>5</v>
      </c>
      <c r="K23" s="978">
        <v>1</v>
      </c>
      <c r="L23" s="980">
        <v>4</v>
      </c>
    </row>
    <row r="24" spans="1:12" ht="15.75" customHeight="1">
      <c r="A24" s="988" t="s">
        <v>395</v>
      </c>
      <c r="B24" s="1081">
        <v>142</v>
      </c>
      <c r="C24" s="978">
        <v>129</v>
      </c>
      <c r="D24" s="978">
        <v>0</v>
      </c>
      <c r="E24" s="978">
        <v>0</v>
      </c>
      <c r="F24" s="978">
        <v>16</v>
      </c>
      <c r="G24" s="978">
        <v>6</v>
      </c>
      <c r="H24" s="978">
        <v>2</v>
      </c>
      <c r="I24" s="979">
        <v>12</v>
      </c>
      <c r="J24" s="978">
        <v>-2</v>
      </c>
      <c r="K24" s="978">
        <v>1</v>
      </c>
      <c r="L24" s="980">
        <v>-22</v>
      </c>
    </row>
    <row r="25" spans="1:12" ht="15.75" customHeight="1">
      <c r="A25" s="988" t="s">
        <v>400</v>
      </c>
      <c r="B25" s="1081">
        <v>3181</v>
      </c>
      <c r="C25" s="978">
        <v>145</v>
      </c>
      <c r="D25" s="978">
        <v>0</v>
      </c>
      <c r="E25" s="978">
        <v>0</v>
      </c>
      <c r="F25" s="978">
        <v>157</v>
      </c>
      <c r="G25" s="978">
        <v>442</v>
      </c>
      <c r="H25" s="978">
        <v>201</v>
      </c>
      <c r="I25" s="979">
        <v>1719</v>
      </c>
      <c r="J25" s="978">
        <v>408</v>
      </c>
      <c r="K25" s="978">
        <v>78</v>
      </c>
      <c r="L25" s="980">
        <v>31</v>
      </c>
    </row>
    <row r="26" spans="1:12" ht="15.75" customHeight="1">
      <c r="A26" s="988" t="s">
        <v>404</v>
      </c>
      <c r="B26" s="1081">
        <v>-647</v>
      </c>
      <c r="C26" s="978">
        <v>-314</v>
      </c>
      <c r="D26" s="978">
        <v>-1</v>
      </c>
      <c r="E26" s="978">
        <v>4</v>
      </c>
      <c r="F26" s="978">
        <v>-76</v>
      </c>
      <c r="G26" s="978">
        <v>-113</v>
      </c>
      <c r="H26" s="978">
        <v>21</v>
      </c>
      <c r="I26" s="979">
        <v>-9</v>
      </c>
      <c r="J26" s="978">
        <v>-87</v>
      </c>
      <c r="K26" s="978">
        <v>-25</v>
      </c>
      <c r="L26" s="980">
        <v>-44</v>
      </c>
    </row>
    <row r="27" spans="1:12" ht="15.75" customHeight="1">
      <c r="A27" s="988" t="s">
        <v>405</v>
      </c>
      <c r="B27" s="1081">
        <v>43</v>
      </c>
      <c r="C27" s="978">
        <v>9</v>
      </c>
      <c r="D27" s="978">
        <v>0</v>
      </c>
      <c r="E27" s="978">
        <v>-1</v>
      </c>
      <c r="F27" s="978">
        <v>10</v>
      </c>
      <c r="G27" s="978">
        <v>17</v>
      </c>
      <c r="H27" s="978">
        <v>1</v>
      </c>
      <c r="I27" s="979">
        <v>26</v>
      </c>
      <c r="J27" s="978">
        <v>7</v>
      </c>
      <c r="K27" s="978">
        <v>2</v>
      </c>
      <c r="L27" s="980">
        <v>-29</v>
      </c>
    </row>
    <row r="28" spans="1:12" ht="15.75" customHeight="1">
      <c r="A28" s="988" t="s">
        <v>406</v>
      </c>
      <c r="B28" s="1081">
        <v>3601</v>
      </c>
      <c r="C28" s="978">
        <v>302</v>
      </c>
      <c r="D28" s="978">
        <v>0</v>
      </c>
      <c r="E28" s="978">
        <v>1</v>
      </c>
      <c r="F28" s="978">
        <v>251</v>
      </c>
      <c r="G28" s="978">
        <v>905</v>
      </c>
      <c r="H28" s="978">
        <v>157</v>
      </c>
      <c r="I28" s="979">
        <v>1508</v>
      </c>
      <c r="J28" s="978">
        <v>290</v>
      </c>
      <c r="K28" s="978">
        <v>96</v>
      </c>
      <c r="L28" s="980">
        <v>92</v>
      </c>
    </row>
    <row r="29" spans="1:12" ht="19.5" customHeight="1">
      <c r="A29" s="1082" t="s">
        <v>411</v>
      </c>
      <c r="B29" s="1083">
        <v>-41</v>
      </c>
      <c r="C29" s="992">
        <v>-36</v>
      </c>
      <c r="D29" s="992">
        <v>0</v>
      </c>
      <c r="E29" s="992">
        <v>-3</v>
      </c>
      <c r="F29" s="992">
        <v>-12</v>
      </c>
      <c r="G29" s="992">
        <v>17</v>
      </c>
      <c r="H29" s="992">
        <v>4</v>
      </c>
      <c r="I29" s="993">
        <v>5</v>
      </c>
      <c r="J29" s="992">
        <v>1</v>
      </c>
      <c r="K29" s="992">
        <v>-2</v>
      </c>
      <c r="L29" s="994">
        <v>-18</v>
      </c>
    </row>
    <row r="30" spans="1:12" ht="15.75" customHeight="1">
      <c r="A30" s="1092" t="s">
        <v>412</v>
      </c>
      <c r="B30" s="1093">
        <v>4963</v>
      </c>
      <c r="C30" s="973">
        <v>123</v>
      </c>
      <c r="D30" s="973">
        <v>3</v>
      </c>
      <c r="E30" s="973">
        <v>3</v>
      </c>
      <c r="F30" s="973">
        <v>447</v>
      </c>
      <c r="G30" s="973">
        <v>22</v>
      </c>
      <c r="H30" s="973">
        <v>6</v>
      </c>
      <c r="I30" s="974">
        <v>3581</v>
      </c>
      <c r="J30" s="973">
        <v>84</v>
      </c>
      <c r="K30" s="973">
        <v>1</v>
      </c>
      <c r="L30" s="975">
        <v>699</v>
      </c>
    </row>
    <row r="31" spans="1:12" ht="15.75" customHeight="1">
      <c r="A31" s="988" t="s">
        <v>414</v>
      </c>
      <c r="B31" s="1081">
        <v>522</v>
      </c>
      <c r="C31" s="978">
        <v>39</v>
      </c>
      <c r="D31" s="978">
        <v>0</v>
      </c>
      <c r="E31" s="978">
        <v>1</v>
      </c>
      <c r="F31" s="978">
        <v>39</v>
      </c>
      <c r="G31" s="978">
        <v>29</v>
      </c>
      <c r="H31" s="978">
        <v>4</v>
      </c>
      <c r="I31" s="979">
        <v>182</v>
      </c>
      <c r="J31" s="978">
        <v>11</v>
      </c>
      <c r="K31" s="978">
        <v>1</v>
      </c>
      <c r="L31" s="980">
        <v>217</v>
      </c>
    </row>
    <row r="32" spans="1:12" ht="15.75" customHeight="1">
      <c r="A32" s="988" t="s">
        <v>718</v>
      </c>
      <c r="B32" s="1081">
        <v>167</v>
      </c>
      <c r="C32" s="978">
        <v>58</v>
      </c>
      <c r="D32" s="978">
        <v>1</v>
      </c>
      <c r="E32" s="978">
        <v>2</v>
      </c>
      <c r="F32" s="978">
        <v>24</v>
      </c>
      <c r="G32" s="978">
        <v>14</v>
      </c>
      <c r="H32" s="978">
        <v>4</v>
      </c>
      <c r="I32" s="979">
        <v>32</v>
      </c>
      <c r="J32" s="978">
        <v>1</v>
      </c>
      <c r="K32" s="978">
        <v>0</v>
      </c>
      <c r="L32" s="980">
        <v>34</v>
      </c>
    </row>
    <row r="33" spans="1:12" ht="15.75" customHeight="1">
      <c r="A33" s="988" t="s">
        <v>419</v>
      </c>
      <c r="B33" s="1081">
        <v>147</v>
      </c>
      <c r="C33" s="978">
        <v>86</v>
      </c>
      <c r="D33" s="978">
        <v>-1</v>
      </c>
      <c r="E33" s="978">
        <v>3</v>
      </c>
      <c r="F33" s="978">
        <v>15</v>
      </c>
      <c r="G33" s="978">
        <v>20</v>
      </c>
      <c r="H33" s="978">
        <v>5</v>
      </c>
      <c r="I33" s="979">
        <v>6</v>
      </c>
      <c r="J33" s="978">
        <v>1</v>
      </c>
      <c r="K33" s="978">
        <v>1</v>
      </c>
      <c r="L33" s="980">
        <v>13</v>
      </c>
    </row>
    <row r="34" spans="1:12" ht="15.75" customHeight="1">
      <c r="A34" s="988" t="s">
        <v>423</v>
      </c>
      <c r="B34" s="1081">
        <v>-5</v>
      </c>
      <c r="C34" s="978">
        <v>18</v>
      </c>
      <c r="D34" s="978">
        <v>-1</v>
      </c>
      <c r="E34" s="978">
        <v>1</v>
      </c>
      <c r="F34" s="978">
        <v>6</v>
      </c>
      <c r="G34" s="978">
        <v>-2</v>
      </c>
      <c r="H34" s="978">
        <v>1</v>
      </c>
      <c r="I34" s="979">
        <v>-4</v>
      </c>
      <c r="J34" s="978">
        <v>-1</v>
      </c>
      <c r="K34" s="978">
        <v>1</v>
      </c>
      <c r="L34" s="980">
        <v>-24</v>
      </c>
    </row>
    <row r="35" spans="1:12" ht="15.75" customHeight="1">
      <c r="A35" s="988" t="s">
        <v>426</v>
      </c>
      <c r="B35" s="1081">
        <v>4200</v>
      </c>
      <c r="C35" s="978">
        <v>336</v>
      </c>
      <c r="D35" s="978">
        <v>4</v>
      </c>
      <c r="E35" s="978">
        <v>6</v>
      </c>
      <c r="F35" s="978">
        <v>345</v>
      </c>
      <c r="G35" s="978">
        <v>719</v>
      </c>
      <c r="H35" s="978">
        <v>99</v>
      </c>
      <c r="I35" s="979">
        <v>2344</v>
      </c>
      <c r="J35" s="978">
        <v>98</v>
      </c>
      <c r="K35" s="978">
        <v>14</v>
      </c>
      <c r="L35" s="980">
        <v>245</v>
      </c>
    </row>
    <row r="36" spans="1:12" ht="24.75" customHeight="1">
      <c r="A36" s="988" t="s">
        <v>430</v>
      </c>
      <c r="B36" s="1081">
        <v>101</v>
      </c>
      <c r="C36" s="978">
        <v>9</v>
      </c>
      <c r="D36" s="978">
        <v>0</v>
      </c>
      <c r="E36" s="978">
        <v>-1</v>
      </c>
      <c r="F36" s="978">
        <v>0</v>
      </c>
      <c r="G36" s="978">
        <v>1</v>
      </c>
      <c r="H36" s="978">
        <v>0</v>
      </c>
      <c r="I36" s="979">
        <v>9</v>
      </c>
      <c r="J36" s="978">
        <v>1</v>
      </c>
      <c r="K36" s="978">
        <v>-2</v>
      </c>
      <c r="L36" s="980">
        <v>83</v>
      </c>
    </row>
    <row r="37" spans="1:12" ht="15.75" customHeight="1">
      <c r="A37" s="988" t="s">
        <v>435</v>
      </c>
      <c r="B37" s="1081">
        <v>598</v>
      </c>
      <c r="C37" s="978">
        <v>168</v>
      </c>
      <c r="D37" s="978">
        <v>0</v>
      </c>
      <c r="E37" s="978">
        <v>3</v>
      </c>
      <c r="F37" s="978">
        <v>100</v>
      </c>
      <c r="G37" s="978">
        <v>152</v>
      </c>
      <c r="H37" s="978">
        <v>24</v>
      </c>
      <c r="I37" s="979">
        <v>95</v>
      </c>
      <c r="J37" s="978">
        <v>23</v>
      </c>
      <c r="K37" s="978">
        <v>11</v>
      </c>
      <c r="L37" s="980">
        <v>25</v>
      </c>
    </row>
    <row r="38" spans="1:12" ht="15.75" customHeight="1">
      <c r="A38" s="988" t="s">
        <v>436</v>
      </c>
      <c r="B38" s="1081">
        <v>229</v>
      </c>
      <c r="C38" s="978">
        <v>44</v>
      </c>
      <c r="D38" s="978">
        <v>-1</v>
      </c>
      <c r="E38" s="978">
        <v>0</v>
      </c>
      <c r="F38" s="978">
        <v>14</v>
      </c>
      <c r="G38" s="978">
        <v>23</v>
      </c>
      <c r="H38" s="978">
        <v>4</v>
      </c>
      <c r="I38" s="979">
        <v>86</v>
      </c>
      <c r="J38" s="978">
        <v>2</v>
      </c>
      <c r="K38" s="978">
        <v>2</v>
      </c>
      <c r="L38" s="980">
        <v>54</v>
      </c>
    </row>
    <row r="39" spans="1:12" ht="15.75" customHeight="1">
      <c r="A39" s="988" t="s">
        <v>437</v>
      </c>
      <c r="B39" s="1081">
        <v>19</v>
      </c>
      <c r="C39" s="978">
        <v>4</v>
      </c>
      <c r="D39" s="978">
        <v>0</v>
      </c>
      <c r="E39" s="978">
        <v>0</v>
      </c>
      <c r="F39" s="978">
        <v>3</v>
      </c>
      <c r="G39" s="978">
        <v>5</v>
      </c>
      <c r="H39" s="978">
        <v>1</v>
      </c>
      <c r="I39" s="979">
        <v>7</v>
      </c>
      <c r="J39" s="978">
        <v>0</v>
      </c>
      <c r="K39" s="978">
        <v>0</v>
      </c>
      <c r="L39" s="980">
        <v>-1</v>
      </c>
    </row>
    <row r="40" spans="1:12" ht="15.75" customHeight="1">
      <c r="A40" s="988" t="s">
        <v>438</v>
      </c>
      <c r="B40" s="1081">
        <v>450</v>
      </c>
      <c r="C40" s="978">
        <v>138</v>
      </c>
      <c r="D40" s="978">
        <v>0</v>
      </c>
      <c r="E40" s="978">
        <v>0</v>
      </c>
      <c r="F40" s="978">
        <v>56</v>
      </c>
      <c r="G40" s="978">
        <v>113</v>
      </c>
      <c r="H40" s="978">
        <v>30</v>
      </c>
      <c r="I40" s="979">
        <v>74</v>
      </c>
      <c r="J40" s="978">
        <v>10</v>
      </c>
      <c r="K40" s="978">
        <v>4</v>
      </c>
      <c r="L40" s="980">
        <v>25</v>
      </c>
    </row>
    <row r="41" spans="1:12" ht="15.75" customHeight="1">
      <c r="A41" s="988" t="s">
        <v>450</v>
      </c>
      <c r="B41" s="1081">
        <v>-8</v>
      </c>
      <c r="C41" s="978">
        <v>-7</v>
      </c>
      <c r="D41" s="978">
        <v>0</v>
      </c>
      <c r="E41" s="978">
        <v>0</v>
      </c>
      <c r="F41" s="978">
        <v>-1</v>
      </c>
      <c r="G41" s="978">
        <v>1</v>
      </c>
      <c r="H41" s="978">
        <v>0</v>
      </c>
      <c r="I41" s="979">
        <v>-3</v>
      </c>
      <c r="J41" s="978">
        <v>0</v>
      </c>
      <c r="K41" s="978">
        <v>0</v>
      </c>
      <c r="L41" s="980">
        <v>2</v>
      </c>
    </row>
    <row r="42" spans="1:12" ht="15.75" customHeight="1">
      <c r="A42" s="988" t="s">
        <v>455</v>
      </c>
      <c r="B42" s="1081">
        <v>52</v>
      </c>
      <c r="C42" s="978">
        <v>15</v>
      </c>
      <c r="D42" s="978">
        <v>0</v>
      </c>
      <c r="E42" s="978">
        <v>0</v>
      </c>
      <c r="F42" s="978">
        <v>9</v>
      </c>
      <c r="G42" s="978">
        <v>25</v>
      </c>
      <c r="H42" s="978">
        <v>-1</v>
      </c>
      <c r="I42" s="979">
        <v>10</v>
      </c>
      <c r="J42" s="978">
        <v>5</v>
      </c>
      <c r="K42" s="978">
        <v>0</v>
      </c>
      <c r="L42" s="980">
        <v>-11</v>
      </c>
    </row>
    <row r="43" spans="1:12" ht="15.75" customHeight="1">
      <c r="A43" s="988" t="s">
        <v>461</v>
      </c>
      <c r="B43" s="1081">
        <v>503</v>
      </c>
      <c r="C43" s="978">
        <v>195</v>
      </c>
      <c r="D43" s="978">
        <v>0</v>
      </c>
      <c r="E43" s="978">
        <v>3</v>
      </c>
      <c r="F43" s="978">
        <v>58</v>
      </c>
      <c r="G43" s="978">
        <v>64</v>
      </c>
      <c r="H43" s="978">
        <v>13</v>
      </c>
      <c r="I43" s="979">
        <v>64</v>
      </c>
      <c r="J43" s="978">
        <v>1</v>
      </c>
      <c r="K43" s="978">
        <v>-1</v>
      </c>
      <c r="L43" s="980">
        <v>109</v>
      </c>
    </row>
    <row r="44" spans="1:12" ht="15.75" customHeight="1">
      <c r="A44" s="988" t="s">
        <v>462</v>
      </c>
      <c r="B44" s="1081">
        <v>1309</v>
      </c>
      <c r="C44" s="978">
        <v>211</v>
      </c>
      <c r="D44" s="978">
        <v>1</v>
      </c>
      <c r="E44" s="978">
        <v>2</v>
      </c>
      <c r="F44" s="978">
        <v>188</v>
      </c>
      <c r="G44" s="978">
        <v>138</v>
      </c>
      <c r="H44" s="978">
        <v>37</v>
      </c>
      <c r="I44" s="979">
        <v>468</v>
      </c>
      <c r="J44" s="978">
        <v>60</v>
      </c>
      <c r="K44" s="978">
        <v>16</v>
      </c>
      <c r="L44" s="980">
        <v>191</v>
      </c>
    </row>
    <row r="45" spans="1:12" ht="15.75" customHeight="1">
      <c r="A45" s="988" t="s">
        <v>719</v>
      </c>
      <c r="B45" s="1081">
        <v>-69</v>
      </c>
      <c r="C45" s="978">
        <v>-26</v>
      </c>
      <c r="D45" s="978">
        <v>3</v>
      </c>
      <c r="E45" s="978">
        <v>1</v>
      </c>
      <c r="F45" s="978">
        <v>9</v>
      </c>
      <c r="G45" s="978">
        <v>3</v>
      </c>
      <c r="H45" s="978">
        <v>-6</v>
      </c>
      <c r="I45" s="979">
        <v>10</v>
      </c>
      <c r="J45" s="978">
        <v>11</v>
      </c>
      <c r="K45" s="978">
        <v>4</v>
      </c>
      <c r="L45" s="980">
        <v>-74</v>
      </c>
    </row>
    <row r="46" spans="1:12" ht="15.75" customHeight="1">
      <c r="A46" s="988" t="s">
        <v>471</v>
      </c>
      <c r="B46" s="1081">
        <v>1663</v>
      </c>
      <c r="C46" s="978">
        <v>607</v>
      </c>
      <c r="D46" s="978">
        <v>2</v>
      </c>
      <c r="E46" s="978">
        <v>4</v>
      </c>
      <c r="F46" s="978">
        <v>147</v>
      </c>
      <c r="G46" s="978">
        <v>253</v>
      </c>
      <c r="H46" s="978">
        <v>97</v>
      </c>
      <c r="I46" s="979">
        <v>248</v>
      </c>
      <c r="J46" s="978">
        <v>44</v>
      </c>
      <c r="K46" s="978">
        <v>10</v>
      </c>
      <c r="L46" s="980">
        <v>257</v>
      </c>
    </row>
    <row r="47" spans="1:12" ht="15.75" customHeight="1">
      <c r="A47" s="988" t="s">
        <v>473</v>
      </c>
      <c r="B47" s="1081">
        <v>-147</v>
      </c>
      <c r="C47" s="978">
        <v>-54</v>
      </c>
      <c r="D47" s="978">
        <v>0</v>
      </c>
      <c r="E47" s="978">
        <v>0</v>
      </c>
      <c r="F47" s="978">
        <v>-3</v>
      </c>
      <c r="G47" s="978">
        <v>-46</v>
      </c>
      <c r="H47" s="978">
        <v>-2</v>
      </c>
      <c r="I47" s="979">
        <v>-27</v>
      </c>
      <c r="J47" s="978">
        <v>-4</v>
      </c>
      <c r="K47" s="978">
        <v>-2</v>
      </c>
      <c r="L47" s="980">
        <v>-9</v>
      </c>
    </row>
    <row r="48" spans="1:12" ht="15.75" customHeight="1">
      <c r="A48" s="988" t="s">
        <v>474</v>
      </c>
      <c r="B48" s="1081">
        <v>110</v>
      </c>
      <c r="C48" s="978">
        <v>59</v>
      </c>
      <c r="D48" s="978">
        <v>0</v>
      </c>
      <c r="E48" s="978">
        <v>0</v>
      </c>
      <c r="F48" s="978">
        <v>7</v>
      </c>
      <c r="G48" s="978">
        <v>0</v>
      </c>
      <c r="H48" s="978">
        <v>2</v>
      </c>
      <c r="I48" s="979">
        <v>9</v>
      </c>
      <c r="J48" s="978">
        <v>2</v>
      </c>
      <c r="K48" s="978">
        <v>0</v>
      </c>
      <c r="L48" s="980">
        <v>31</v>
      </c>
    </row>
    <row r="49" spans="1:12" ht="15.75" customHeight="1">
      <c r="A49" s="988" t="s">
        <v>481</v>
      </c>
      <c r="B49" s="1081">
        <v>-9</v>
      </c>
      <c r="C49" s="978">
        <v>-6</v>
      </c>
      <c r="D49" s="978">
        <v>0</v>
      </c>
      <c r="E49" s="978">
        <v>1</v>
      </c>
      <c r="F49" s="978">
        <v>0</v>
      </c>
      <c r="G49" s="978">
        <v>-3</v>
      </c>
      <c r="H49" s="978">
        <v>-1</v>
      </c>
      <c r="I49" s="979">
        <v>1</v>
      </c>
      <c r="J49" s="978">
        <v>-1</v>
      </c>
      <c r="K49" s="978">
        <v>0</v>
      </c>
      <c r="L49" s="980">
        <v>1</v>
      </c>
    </row>
    <row r="50" spans="1:12" ht="15.75" customHeight="1">
      <c r="A50" s="988" t="s">
        <v>485</v>
      </c>
      <c r="B50" s="1081">
        <v>57</v>
      </c>
      <c r="C50" s="978">
        <v>6</v>
      </c>
      <c r="D50" s="978">
        <v>1</v>
      </c>
      <c r="E50" s="978">
        <v>0</v>
      </c>
      <c r="F50" s="978">
        <v>30</v>
      </c>
      <c r="G50" s="978">
        <v>35</v>
      </c>
      <c r="H50" s="978">
        <v>6</v>
      </c>
      <c r="I50" s="979">
        <v>0</v>
      </c>
      <c r="J50" s="978">
        <v>1</v>
      </c>
      <c r="K50" s="978">
        <v>-3</v>
      </c>
      <c r="L50" s="980">
        <v>-18</v>
      </c>
    </row>
    <row r="51" spans="1:12" ht="15.75" customHeight="1">
      <c r="A51" s="988" t="s">
        <v>488</v>
      </c>
      <c r="B51" s="1081">
        <v>88</v>
      </c>
      <c r="C51" s="978">
        <v>3</v>
      </c>
      <c r="D51" s="978">
        <v>0</v>
      </c>
      <c r="E51" s="978">
        <v>0</v>
      </c>
      <c r="F51" s="978">
        <v>3</v>
      </c>
      <c r="G51" s="978">
        <v>-1</v>
      </c>
      <c r="H51" s="978">
        <v>0</v>
      </c>
      <c r="I51" s="979">
        <v>70</v>
      </c>
      <c r="J51" s="978">
        <v>2</v>
      </c>
      <c r="K51" s="978">
        <v>2</v>
      </c>
      <c r="L51" s="980">
        <v>9</v>
      </c>
    </row>
    <row r="52" spans="1:12" ht="15.75" customHeight="1">
      <c r="A52" s="988" t="s">
        <v>489</v>
      </c>
      <c r="B52" s="1081">
        <v>131</v>
      </c>
      <c r="C52" s="978">
        <v>63</v>
      </c>
      <c r="D52" s="978">
        <v>0</v>
      </c>
      <c r="E52" s="978">
        <v>1</v>
      </c>
      <c r="F52" s="978">
        <v>13</v>
      </c>
      <c r="G52" s="978">
        <v>15</v>
      </c>
      <c r="H52" s="978">
        <v>7</v>
      </c>
      <c r="I52" s="979">
        <v>3</v>
      </c>
      <c r="J52" s="978">
        <v>18</v>
      </c>
      <c r="K52" s="978">
        <v>1</v>
      </c>
      <c r="L52" s="980">
        <v>11</v>
      </c>
    </row>
    <row r="53" spans="1:12" ht="15.75" customHeight="1">
      <c r="A53" s="1082" t="s">
        <v>630</v>
      </c>
      <c r="B53" s="1083">
        <v>9600</v>
      </c>
      <c r="C53" s="992">
        <v>1109</v>
      </c>
      <c r="D53" s="992">
        <v>2</v>
      </c>
      <c r="E53" s="992">
        <v>21</v>
      </c>
      <c r="F53" s="992">
        <v>1443</v>
      </c>
      <c r="G53" s="992">
        <v>373</v>
      </c>
      <c r="H53" s="992">
        <v>59</v>
      </c>
      <c r="I53" s="993">
        <v>5161</v>
      </c>
      <c r="J53" s="992">
        <v>71</v>
      </c>
      <c r="K53" s="992">
        <v>11</v>
      </c>
      <c r="L53" s="994">
        <v>1373</v>
      </c>
    </row>
    <row r="55" spans="1:12" ht="15.75">
      <c r="A55" s="1089"/>
      <c r="B55" s="1101"/>
      <c r="C55" s="1101"/>
      <c r="D55" s="1101"/>
      <c r="E55" s="1101"/>
      <c r="F55" s="1101"/>
      <c r="G55" s="1101"/>
      <c r="H55" s="1101"/>
      <c r="I55" s="1101"/>
      <c r="J55" s="1101"/>
      <c r="K55" s="1101"/>
      <c r="L55" s="1101"/>
    </row>
    <row r="56" spans="1:12" ht="15.75">
      <c r="B56" s="1101"/>
      <c r="C56" s="1101"/>
      <c r="D56" s="1101"/>
      <c r="E56" s="1101"/>
      <c r="F56" s="1101"/>
      <c r="G56" s="1101"/>
      <c r="H56" s="1101"/>
      <c r="I56" s="1101"/>
      <c r="J56" s="1101"/>
      <c r="K56" s="1101"/>
      <c r="L56" s="1101"/>
    </row>
    <row r="57" spans="1:12" ht="15.75">
      <c r="B57" s="1101"/>
      <c r="C57" s="1101"/>
      <c r="D57" s="1101"/>
      <c r="E57" s="1101"/>
      <c r="F57" s="1101"/>
      <c r="G57" s="1101"/>
      <c r="H57" s="1101"/>
      <c r="I57" s="1101"/>
      <c r="J57" s="1101"/>
      <c r="K57" s="1101"/>
      <c r="L57" s="1101"/>
    </row>
    <row r="58" spans="1:12" ht="15.75">
      <c r="B58" s="1101"/>
      <c r="C58" s="1101"/>
      <c r="D58" s="1101"/>
      <c r="E58" s="1101"/>
      <c r="F58" s="1101"/>
      <c r="G58" s="1101"/>
      <c r="H58" s="1101"/>
      <c r="I58" s="1101"/>
      <c r="J58" s="1101"/>
      <c r="K58" s="1101"/>
      <c r="L58" s="1101"/>
    </row>
    <row r="59" spans="1:12" ht="15.75">
      <c r="B59" s="1101"/>
      <c r="C59" s="1101"/>
      <c r="D59" s="1101"/>
      <c r="E59" s="1101"/>
      <c r="F59" s="1101"/>
      <c r="G59" s="1101"/>
      <c r="H59" s="1101"/>
      <c r="I59" s="1101"/>
      <c r="J59" s="1101"/>
      <c r="K59" s="1101"/>
      <c r="L59" s="1101"/>
    </row>
    <row r="60" spans="1:12" ht="15.75">
      <c r="B60" s="1101"/>
      <c r="C60" s="1101"/>
      <c r="D60" s="1101"/>
      <c r="E60" s="1101"/>
      <c r="F60" s="1101"/>
      <c r="G60" s="1101"/>
      <c r="H60" s="1101"/>
      <c r="I60" s="1101"/>
      <c r="J60" s="1101"/>
      <c r="K60" s="1101"/>
      <c r="L60" s="1101"/>
    </row>
    <row r="61" spans="1:12" ht="15.75">
      <c r="B61" s="1101"/>
      <c r="C61" s="1101"/>
      <c r="D61" s="1101"/>
      <c r="E61" s="1101"/>
      <c r="F61" s="1101"/>
      <c r="G61" s="1101"/>
      <c r="H61" s="1101"/>
      <c r="I61" s="1101"/>
      <c r="J61" s="1101"/>
      <c r="K61" s="1101"/>
      <c r="L61" s="1101"/>
    </row>
    <row r="62" spans="1:12" ht="15.75">
      <c r="B62" s="1101"/>
      <c r="C62" s="1101"/>
      <c r="D62" s="1101"/>
      <c r="E62" s="1101"/>
      <c r="F62" s="1101"/>
      <c r="G62" s="1101"/>
      <c r="H62" s="1101"/>
      <c r="I62" s="1101"/>
      <c r="J62" s="1101"/>
      <c r="K62" s="1101"/>
      <c r="L62" s="1101"/>
    </row>
    <row r="63" spans="1:12" ht="15.75">
      <c r="B63" s="1101"/>
      <c r="C63" s="1101"/>
      <c r="D63" s="1101"/>
      <c r="E63" s="1101"/>
      <c r="F63" s="1101"/>
      <c r="G63" s="1101"/>
      <c r="H63" s="1101"/>
      <c r="I63" s="1101"/>
      <c r="J63" s="1101"/>
      <c r="K63" s="1101"/>
      <c r="L63" s="1101"/>
    </row>
    <row r="64" spans="1:12" ht="15.75">
      <c r="B64" s="1101"/>
      <c r="C64" s="1101"/>
      <c r="D64" s="1101"/>
      <c r="E64" s="1101"/>
      <c r="F64" s="1101"/>
      <c r="G64" s="1101"/>
      <c r="H64" s="1101"/>
      <c r="I64" s="1101"/>
      <c r="J64" s="1101"/>
      <c r="K64" s="1101"/>
      <c r="L64" s="1101"/>
    </row>
    <row r="65" spans="2:12" ht="15.75">
      <c r="B65" s="1101"/>
      <c r="C65" s="1101"/>
      <c r="D65" s="1101"/>
      <c r="E65" s="1101"/>
      <c r="F65" s="1101"/>
      <c r="G65" s="1101"/>
      <c r="H65" s="1101"/>
      <c r="I65" s="1101"/>
      <c r="J65" s="1101"/>
      <c r="K65" s="1101"/>
      <c r="L65" s="1101"/>
    </row>
    <row r="66" spans="2:12" ht="15.75">
      <c r="B66" s="1101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</row>
    <row r="67" spans="2:12" ht="15.75">
      <c r="B67" s="1101"/>
      <c r="C67" s="1101"/>
      <c r="D67" s="1101"/>
      <c r="E67" s="1101"/>
      <c r="F67" s="1101"/>
      <c r="G67" s="1101"/>
      <c r="H67" s="1101"/>
      <c r="I67" s="1101"/>
      <c r="J67" s="1101"/>
      <c r="K67" s="1101"/>
      <c r="L67" s="1101"/>
    </row>
    <row r="68" spans="2:12" ht="15.75">
      <c r="B68" s="1101"/>
      <c r="C68" s="1101"/>
      <c r="D68" s="1101"/>
      <c r="E68" s="1101"/>
      <c r="F68" s="1101"/>
      <c r="G68" s="1101"/>
      <c r="H68" s="1101"/>
      <c r="I68" s="1101"/>
      <c r="J68" s="1101"/>
      <c r="K68" s="1101"/>
      <c r="L68" s="1101"/>
    </row>
    <row r="69" spans="2:12" ht="15.75">
      <c r="B69" s="1101"/>
      <c r="C69" s="1101"/>
      <c r="D69" s="1101"/>
      <c r="E69" s="1101"/>
      <c r="F69" s="1101"/>
      <c r="G69" s="1101"/>
      <c r="H69" s="1101"/>
      <c r="I69" s="1101"/>
      <c r="J69" s="1101"/>
      <c r="K69" s="1101"/>
      <c r="L69" s="1101"/>
    </row>
    <row r="70" spans="2:12" ht="15.75">
      <c r="B70" s="1101"/>
      <c r="C70" s="1101"/>
      <c r="D70" s="1101"/>
      <c r="E70" s="1101"/>
      <c r="F70" s="1101"/>
      <c r="G70" s="1101"/>
      <c r="H70" s="1101"/>
      <c r="I70" s="1101"/>
      <c r="J70" s="1101"/>
      <c r="K70" s="1101"/>
      <c r="L70" s="1101"/>
    </row>
    <row r="71" spans="2:12" ht="15.75">
      <c r="B71" s="1101"/>
      <c r="C71" s="1101"/>
      <c r="D71" s="1101"/>
      <c r="E71" s="1101"/>
      <c r="F71" s="1101"/>
      <c r="G71" s="1101"/>
      <c r="H71" s="1101"/>
      <c r="I71" s="1101"/>
      <c r="J71" s="1101"/>
      <c r="K71" s="1101"/>
      <c r="L71" s="1101"/>
    </row>
    <row r="72" spans="2:12" ht="15.75">
      <c r="B72" s="1101"/>
      <c r="C72" s="1101"/>
      <c r="D72" s="1101"/>
      <c r="E72" s="1101"/>
      <c r="F72" s="1101"/>
      <c r="G72" s="1101"/>
      <c r="H72" s="1101"/>
      <c r="I72" s="1101"/>
      <c r="J72" s="1101"/>
      <c r="K72" s="1101"/>
      <c r="L72" s="1101"/>
    </row>
    <row r="73" spans="2:12" ht="15.75">
      <c r="B73" s="1101"/>
      <c r="C73" s="1101"/>
      <c r="D73" s="1101"/>
      <c r="E73" s="1101"/>
      <c r="F73" s="1101"/>
      <c r="G73" s="1101"/>
      <c r="H73" s="1101"/>
      <c r="I73" s="1101"/>
      <c r="J73" s="1101"/>
      <c r="K73" s="1101"/>
      <c r="L73" s="1101"/>
    </row>
    <row r="74" spans="2:12" ht="15.75">
      <c r="B74" s="1101"/>
      <c r="C74" s="1101"/>
      <c r="D74" s="1101"/>
      <c r="E74" s="1101"/>
      <c r="F74" s="1101"/>
      <c r="G74" s="1101"/>
      <c r="H74" s="1101"/>
      <c r="I74" s="1101"/>
      <c r="J74" s="1101"/>
      <c r="K74" s="1101"/>
      <c r="L74" s="1101"/>
    </row>
    <row r="75" spans="2:12" ht="15.75">
      <c r="B75" s="1101"/>
      <c r="C75" s="1101"/>
      <c r="D75" s="1101"/>
      <c r="E75" s="1101"/>
      <c r="F75" s="1101"/>
      <c r="G75" s="1101"/>
      <c r="H75" s="1101"/>
      <c r="I75" s="1101"/>
      <c r="J75" s="1101"/>
      <c r="K75" s="1101"/>
      <c r="L75" s="1101"/>
    </row>
    <row r="76" spans="2:12" ht="15.75">
      <c r="B76" s="1101"/>
      <c r="C76" s="1101"/>
      <c r="D76" s="1101"/>
      <c r="E76" s="1101"/>
      <c r="F76" s="1101"/>
      <c r="G76" s="1101"/>
      <c r="H76" s="1101"/>
      <c r="I76" s="1101"/>
      <c r="J76" s="1101"/>
      <c r="K76" s="1101"/>
      <c r="L76" s="1101"/>
    </row>
    <row r="77" spans="2:12" ht="15.75">
      <c r="B77" s="1101"/>
      <c r="C77" s="1101"/>
      <c r="D77" s="1101"/>
      <c r="E77" s="1101"/>
      <c r="F77" s="1101"/>
      <c r="G77" s="1101"/>
      <c r="H77" s="1101"/>
      <c r="I77" s="1101"/>
      <c r="J77" s="1101"/>
      <c r="K77" s="1101"/>
      <c r="L77" s="1101"/>
    </row>
    <row r="78" spans="2:12" ht="15.75">
      <c r="B78" s="1101"/>
      <c r="C78" s="1101"/>
      <c r="D78" s="1101"/>
      <c r="E78" s="1101"/>
      <c r="F78" s="1101"/>
      <c r="G78" s="1101"/>
      <c r="H78" s="1101"/>
      <c r="I78" s="1101"/>
      <c r="J78" s="1101"/>
      <c r="K78" s="1101"/>
      <c r="L78" s="1101"/>
    </row>
    <row r="79" spans="2:12" ht="15.75">
      <c r="B79" s="1101"/>
      <c r="C79" s="1101"/>
      <c r="D79" s="1101"/>
      <c r="E79" s="1101"/>
      <c r="F79" s="1101"/>
      <c r="G79" s="1101"/>
      <c r="H79" s="1101"/>
      <c r="I79" s="1101"/>
      <c r="J79" s="1101"/>
      <c r="K79" s="1101"/>
      <c r="L79" s="1101"/>
    </row>
    <row r="80" spans="2:12" ht="15.75">
      <c r="B80" s="1101"/>
      <c r="C80" s="1101"/>
      <c r="D80" s="1101"/>
      <c r="E80" s="1101"/>
      <c r="F80" s="1101"/>
      <c r="G80" s="1101"/>
      <c r="H80" s="1101"/>
      <c r="I80" s="1101"/>
      <c r="J80" s="1101"/>
      <c r="K80" s="1101"/>
      <c r="L80" s="1101"/>
    </row>
    <row r="81" spans="2:12" ht="15.75">
      <c r="B81" s="1101"/>
      <c r="C81" s="1101"/>
      <c r="D81" s="1101"/>
      <c r="E81" s="1101"/>
      <c r="F81" s="1101"/>
      <c r="G81" s="1101"/>
      <c r="H81" s="1101"/>
      <c r="I81" s="1101"/>
      <c r="J81" s="1101"/>
      <c r="K81" s="1101"/>
      <c r="L81" s="1101"/>
    </row>
    <row r="82" spans="2:12" ht="15.75">
      <c r="B82" s="1101"/>
      <c r="C82" s="1101"/>
      <c r="D82" s="1101"/>
      <c r="E82" s="1101"/>
      <c r="F82" s="1101"/>
      <c r="G82" s="1101"/>
      <c r="H82" s="1101"/>
      <c r="I82" s="1101"/>
      <c r="J82" s="1101"/>
      <c r="K82" s="1101"/>
      <c r="L82" s="1101"/>
    </row>
    <row r="83" spans="2:12" ht="15.75">
      <c r="B83" s="1101"/>
      <c r="C83" s="1101"/>
      <c r="D83" s="1101"/>
      <c r="E83" s="1101"/>
      <c r="F83" s="1101"/>
      <c r="G83" s="1101"/>
      <c r="H83" s="1101"/>
      <c r="I83" s="1101"/>
      <c r="J83" s="1101"/>
      <c r="K83" s="1101"/>
      <c r="L83" s="1101"/>
    </row>
    <row r="84" spans="2:12" ht="15.75">
      <c r="B84" s="1101"/>
      <c r="C84" s="1101"/>
      <c r="D84" s="1101"/>
      <c r="E84" s="1101"/>
      <c r="F84" s="1101"/>
      <c r="G84" s="1101"/>
      <c r="H84" s="1101"/>
      <c r="I84" s="1101"/>
      <c r="J84" s="1101"/>
      <c r="K84" s="1101"/>
      <c r="L84" s="1101"/>
    </row>
    <row r="85" spans="2:12" ht="15.75">
      <c r="B85" s="1101"/>
      <c r="C85" s="1101"/>
      <c r="D85" s="1101"/>
      <c r="E85" s="1101"/>
      <c r="F85" s="1101"/>
      <c r="G85" s="1101"/>
      <c r="H85" s="1101"/>
      <c r="I85" s="1101"/>
      <c r="J85" s="1101"/>
      <c r="K85" s="1101"/>
      <c r="L85" s="1101"/>
    </row>
    <row r="86" spans="2:12" ht="15.75">
      <c r="B86" s="1101"/>
      <c r="C86" s="1101"/>
      <c r="D86" s="1101"/>
      <c r="E86" s="1101"/>
      <c r="F86" s="1101"/>
      <c r="G86" s="1101"/>
      <c r="H86" s="1101"/>
      <c r="I86" s="1101"/>
      <c r="J86" s="1101"/>
      <c r="K86" s="1101"/>
      <c r="L86" s="1101"/>
    </row>
    <row r="87" spans="2:12" ht="15.75">
      <c r="B87" s="1101"/>
      <c r="C87" s="1101"/>
      <c r="D87" s="1101"/>
      <c r="E87" s="1101"/>
      <c r="F87" s="1101"/>
      <c r="G87" s="1101"/>
      <c r="H87" s="1101"/>
      <c r="I87" s="1101"/>
      <c r="J87" s="1101"/>
      <c r="K87" s="1101"/>
      <c r="L87" s="1101"/>
    </row>
    <row r="88" spans="2:12" ht="15.75">
      <c r="B88" s="1101"/>
      <c r="C88" s="1101"/>
      <c r="D88" s="1101"/>
      <c r="E88" s="1101"/>
      <c r="F88" s="1101"/>
      <c r="G88" s="1101"/>
      <c r="H88" s="1101"/>
      <c r="I88" s="1101"/>
      <c r="J88" s="1101"/>
      <c r="K88" s="1101"/>
      <c r="L88" s="1101"/>
    </row>
    <row r="89" spans="2:12" ht="15.75">
      <c r="B89" s="1101"/>
      <c r="C89" s="1101"/>
      <c r="D89" s="1101"/>
      <c r="E89" s="1101"/>
      <c r="F89" s="1101"/>
      <c r="G89" s="1101"/>
      <c r="H89" s="1101"/>
      <c r="I89" s="1101"/>
      <c r="J89" s="1101"/>
      <c r="K89" s="1101"/>
      <c r="L89" s="1101"/>
    </row>
    <row r="90" spans="2:12" ht="15.75">
      <c r="B90" s="1101"/>
      <c r="C90" s="1101"/>
      <c r="D90" s="1101"/>
      <c r="E90" s="1101"/>
      <c r="F90" s="1101"/>
      <c r="G90" s="1101"/>
      <c r="H90" s="1101"/>
      <c r="I90" s="1101"/>
      <c r="J90" s="1101"/>
      <c r="K90" s="1101"/>
      <c r="L90" s="1101"/>
    </row>
    <row r="91" spans="2:12" ht="15.75">
      <c r="B91" s="1101"/>
      <c r="C91" s="1101"/>
      <c r="D91" s="1101"/>
      <c r="E91" s="1101"/>
      <c r="F91" s="1101"/>
      <c r="G91" s="1101"/>
      <c r="H91" s="1101"/>
      <c r="I91" s="1101"/>
      <c r="J91" s="1101"/>
      <c r="K91" s="1101"/>
      <c r="L91" s="1101"/>
    </row>
    <row r="92" spans="2:12" ht="15.75">
      <c r="B92" s="1101"/>
      <c r="C92" s="1101"/>
      <c r="D92" s="1101"/>
      <c r="E92" s="1101"/>
      <c r="F92" s="1101"/>
      <c r="G92" s="1101"/>
      <c r="H92" s="1101"/>
      <c r="I92" s="1101"/>
      <c r="J92" s="1101"/>
      <c r="K92" s="1101"/>
      <c r="L92" s="1101"/>
    </row>
    <row r="93" spans="2:12" ht="15.75">
      <c r="B93" s="1101"/>
      <c r="C93" s="1101"/>
      <c r="D93" s="1101"/>
      <c r="E93" s="1101"/>
      <c r="F93" s="1101"/>
      <c r="G93" s="1101"/>
      <c r="H93" s="1101"/>
      <c r="I93" s="1101"/>
      <c r="J93" s="1101"/>
      <c r="K93" s="1101"/>
      <c r="L93" s="1101"/>
    </row>
    <row r="94" spans="2:12" ht="15.75">
      <c r="B94" s="1101"/>
      <c r="C94" s="1101"/>
      <c r="D94" s="1101"/>
      <c r="E94" s="1101"/>
      <c r="F94" s="1101"/>
      <c r="G94" s="1101"/>
      <c r="H94" s="1101"/>
      <c r="I94" s="1101"/>
      <c r="J94" s="1101"/>
      <c r="K94" s="1101"/>
      <c r="L94" s="1101"/>
    </row>
    <row r="95" spans="2:12" ht="15.75">
      <c r="B95" s="1101"/>
      <c r="C95" s="1101"/>
      <c r="D95" s="1101"/>
      <c r="E95" s="1101"/>
      <c r="F95" s="1101"/>
      <c r="G95" s="1101"/>
      <c r="H95" s="1101"/>
      <c r="I95" s="1101"/>
      <c r="J95" s="1101"/>
      <c r="K95" s="1101"/>
      <c r="L95" s="1101"/>
    </row>
    <row r="96" spans="2:12" ht="15.75">
      <c r="B96" s="1101"/>
      <c r="C96" s="1101"/>
      <c r="D96" s="1101"/>
      <c r="E96" s="1101"/>
      <c r="F96" s="1101"/>
      <c r="G96" s="1101"/>
      <c r="H96" s="1101"/>
      <c r="I96" s="1101"/>
      <c r="J96" s="1101"/>
      <c r="K96" s="1101"/>
      <c r="L96" s="1101"/>
    </row>
    <row r="97" spans="2:12" ht="15.75">
      <c r="B97" s="1101"/>
      <c r="C97" s="1101"/>
      <c r="D97" s="1101"/>
      <c r="E97" s="1101"/>
      <c r="F97" s="1101"/>
      <c r="G97" s="1101"/>
      <c r="H97" s="1101"/>
      <c r="I97" s="1101"/>
      <c r="J97" s="1101"/>
      <c r="K97" s="1101"/>
      <c r="L97" s="1101"/>
    </row>
    <row r="98" spans="2:12" ht="15.75">
      <c r="B98" s="1101"/>
      <c r="C98" s="1101"/>
      <c r="D98" s="1101"/>
      <c r="E98" s="1101"/>
      <c r="F98" s="1101"/>
      <c r="G98" s="1101"/>
      <c r="H98" s="1101"/>
      <c r="I98" s="1101"/>
      <c r="J98" s="1101"/>
      <c r="K98" s="1101"/>
      <c r="L98" s="1101"/>
    </row>
    <row r="99" spans="2:12" ht="15.75">
      <c r="B99" s="1101"/>
      <c r="C99" s="1101"/>
      <c r="D99" s="1101"/>
      <c r="E99" s="1101"/>
      <c r="F99" s="1101"/>
      <c r="G99" s="1101"/>
      <c r="H99" s="1101"/>
      <c r="I99" s="1101"/>
      <c r="J99" s="1101"/>
      <c r="K99" s="1101"/>
      <c r="L99" s="1101"/>
    </row>
    <row r="100" spans="2:12" ht="15.75">
      <c r="B100" s="1101"/>
      <c r="C100" s="1101"/>
      <c r="D100" s="1101"/>
      <c r="E100" s="1101"/>
      <c r="F100" s="1101"/>
      <c r="G100" s="1101"/>
      <c r="H100" s="1101"/>
      <c r="I100" s="1101"/>
      <c r="J100" s="1101"/>
      <c r="K100" s="1101"/>
      <c r="L100" s="1101"/>
    </row>
    <row r="101" spans="2:12" ht="15.75">
      <c r="B101" s="1101"/>
      <c r="C101" s="1101"/>
      <c r="D101" s="1101"/>
      <c r="E101" s="1101"/>
      <c r="F101" s="1101"/>
      <c r="G101" s="1101"/>
      <c r="H101" s="1101"/>
      <c r="I101" s="1101"/>
      <c r="J101" s="1101"/>
      <c r="K101" s="1101"/>
      <c r="L101" s="1101"/>
    </row>
    <row r="102" spans="2:12" ht="15.75">
      <c r="B102" s="1101"/>
      <c r="C102" s="1101"/>
      <c r="D102" s="1101"/>
      <c r="E102" s="1101"/>
      <c r="F102" s="1101"/>
      <c r="G102" s="1101"/>
      <c r="H102" s="1101"/>
      <c r="I102" s="1101"/>
      <c r="J102" s="1101"/>
      <c r="K102" s="1101"/>
      <c r="L102" s="1101"/>
    </row>
    <row r="103" spans="2:12" ht="15.75">
      <c r="B103" s="1101"/>
      <c r="C103" s="1101"/>
      <c r="D103" s="1101"/>
      <c r="E103" s="1101"/>
      <c r="F103" s="1101"/>
      <c r="G103" s="1101"/>
      <c r="H103" s="1101"/>
      <c r="I103" s="1101"/>
      <c r="J103" s="1101"/>
      <c r="K103" s="1101"/>
      <c r="L103" s="1101"/>
    </row>
    <row r="104" spans="2:12" ht="15.75">
      <c r="B104" s="1101"/>
      <c r="C104" s="1101"/>
      <c r="D104" s="1101"/>
      <c r="E104" s="1101"/>
      <c r="F104" s="1101"/>
      <c r="G104" s="1101"/>
      <c r="H104" s="1101"/>
      <c r="I104" s="1101"/>
      <c r="J104" s="1101"/>
      <c r="K104" s="1101"/>
      <c r="L104" s="1101"/>
    </row>
    <row r="105" spans="2:12" ht="15.75">
      <c r="B105" s="1101"/>
      <c r="C105" s="1101"/>
      <c r="D105" s="1101"/>
      <c r="E105" s="1101"/>
      <c r="F105" s="1101"/>
      <c r="G105" s="1101"/>
      <c r="H105" s="1101"/>
      <c r="I105" s="1101"/>
      <c r="J105" s="1101"/>
      <c r="K105" s="1101"/>
      <c r="L105" s="1101"/>
    </row>
    <row r="106" spans="2:12" ht="15.75">
      <c r="B106" s="1101"/>
      <c r="C106" s="1101"/>
      <c r="D106" s="1101"/>
      <c r="E106" s="1101"/>
      <c r="F106" s="1101"/>
      <c r="G106" s="1101"/>
      <c r="H106" s="1101"/>
      <c r="I106" s="1101"/>
      <c r="J106" s="1101"/>
      <c r="K106" s="1101"/>
      <c r="L106" s="1101"/>
    </row>
    <row r="107" spans="2:12" ht="15.75">
      <c r="B107" s="1101"/>
      <c r="C107" s="1101"/>
      <c r="D107" s="1101"/>
      <c r="E107" s="1101"/>
      <c r="F107" s="1101"/>
      <c r="G107" s="1101"/>
      <c r="H107" s="1101"/>
      <c r="I107" s="1101"/>
      <c r="J107" s="1101"/>
      <c r="K107" s="1101"/>
      <c r="L107" s="1101"/>
    </row>
    <row r="108" spans="2:12" ht="15.75">
      <c r="B108" s="1101"/>
      <c r="C108" s="1101"/>
      <c r="D108" s="1101"/>
      <c r="E108" s="1101"/>
      <c r="F108" s="1101"/>
      <c r="G108" s="1101"/>
      <c r="H108" s="1101"/>
      <c r="I108" s="1101"/>
      <c r="J108" s="1101"/>
      <c r="K108" s="1101"/>
      <c r="L108" s="1101"/>
    </row>
    <row r="109" spans="2:12" ht="15.75">
      <c r="B109" s="1101"/>
      <c r="C109" s="1101"/>
      <c r="D109" s="1101"/>
      <c r="E109" s="1101"/>
      <c r="F109" s="1101"/>
      <c r="G109" s="1101"/>
      <c r="H109" s="1101"/>
      <c r="I109" s="1101"/>
      <c r="J109" s="1101"/>
      <c r="K109" s="1101"/>
      <c r="L109" s="1101"/>
    </row>
    <row r="110" spans="2:12" ht="15.75">
      <c r="B110" s="1101"/>
      <c r="C110" s="1101"/>
      <c r="D110" s="1101"/>
      <c r="E110" s="1101"/>
      <c r="F110" s="1101"/>
      <c r="G110" s="1101"/>
      <c r="H110" s="1101"/>
      <c r="I110" s="1101"/>
      <c r="J110" s="1101"/>
      <c r="K110" s="1101"/>
      <c r="L110" s="1101"/>
    </row>
    <row r="111" spans="2:12" ht="15.75">
      <c r="B111" s="1101"/>
      <c r="C111" s="1101"/>
      <c r="D111" s="1101"/>
      <c r="E111" s="1101"/>
      <c r="F111" s="1101"/>
      <c r="G111" s="1101"/>
      <c r="H111" s="1101"/>
      <c r="I111" s="1101"/>
      <c r="J111" s="1101"/>
      <c r="K111" s="1101"/>
      <c r="L111" s="1101"/>
    </row>
    <row r="112" spans="2:12" ht="15.75">
      <c r="B112" s="1101"/>
      <c r="C112" s="1101"/>
      <c r="D112" s="1101"/>
      <c r="E112" s="1101"/>
      <c r="F112" s="1101"/>
      <c r="G112" s="1101"/>
      <c r="H112" s="1101"/>
      <c r="I112" s="1101"/>
      <c r="J112" s="1101"/>
      <c r="K112" s="1101"/>
      <c r="L112" s="1101"/>
    </row>
    <row r="113" spans="2:12" ht="15.75">
      <c r="B113" s="1101"/>
      <c r="C113" s="1101"/>
      <c r="D113" s="1101"/>
      <c r="E113" s="1101"/>
      <c r="F113" s="1101"/>
      <c r="G113" s="1101"/>
      <c r="H113" s="1101"/>
      <c r="I113" s="1101"/>
      <c r="J113" s="1101"/>
      <c r="K113" s="1101"/>
      <c r="L113" s="1101"/>
    </row>
    <row r="114" spans="2:12" ht="15.75">
      <c r="B114" s="1101"/>
      <c r="C114" s="1101"/>
      <c r="D114" s="1101"/>
      <c r="E114" s="1101"/>
      <c r="F114" s="1101"/>
      <c r="G114" s="1101"/>
      <c r="H114" s="1101"/>
      <c r="I114" s="1101"/>
      <c r="J114" s="1101"/>
      <c r="K114" s="1101"/>
      <c r="L114" s="1101"/>
    </row>
    <row r="115" spans="2:12" ht="15.75">
      <c r="B115" s="1101"/>
      <c r="C115" s="1101"/>
      <c r="D115" s="1101"/>
      <c r="E115" s="1101"/>
      <c r="F115" s="1101"/>
      <c r="G115" s="1101"/>
      <c r="H115" s="1101"/>
      <c r="I115" s="1101"/>
      <c r="J115" s="1101"/>
      <c r="K115" s="1101"/>
      <c r="L115" s="1101"/>
    </row>
    <row r="116" spans="2:12" ht="15.75">
      <c r="B116" s="1101"/>
      <c r="C116" s="1101"/>
      <c r="D116" s="1101"/>
      <c r="E116" s="1101"/>
      <c r="F116" s="1101"/>
      <c r="G116" s="1101"/>
      <c r="H116" s="1101"/>
      <c r="I116" s="1101"/>
      <c r="J116" s="1101"/>
      <c r="K116" s="1101"/>
      <c r="L116" s="1101"/>
    </row>
    <row r="117" spans="2:12" ht="15.75">
      <c r="B117" s="1101"/>
      <c r="C117" s="1101"/>
      <c r="D117" s="1101"/>
      <c r="E117" s="1101"/>
      <c r="F117" s="1101"/>
      <c r="G117" s="1101"/>
      <c r="H117" s="1101"/>
      <c r="I117" s="1101"/>
      <c r="J117" s="1101"/>
      <c r="K117" s="1101"/>
      <c r="L117" s="1101"/>
    </row>
    <row r="118" spans="2:12" ht="15.75">
      <c r="B118" s="1101"/>
      <c r="C118" s="1101"/>
      <c r="D118" s="1101"/>
      <c r="E118" s="1101"/>
      <c r="F118" s="1101"/>
      <c r="G118" s="1101"/>
      <c r="H118" s="1101"/>
      <c r="I118" s="1101"/>
      <c r="J118" s="1101"/>
      <c r="K118" s="1101"/>
      <c r="L118" s="1101"/>
    </row>
    <row r="119" spans="2:12" ht="15.75">
      <c r="B119" s="1101"/>
      <c r="C119" s="1101"/>
      <c r="D119" s="1101"/>
      <c r="E119" s="1101"/>
      <c r="F119" s="1101"/>
      <c r="G119" s="1101"/>
      <c r="H119" s="1101"/>
      <c r="I119" s="1101"/>
      <c r="J119" s="1101"/>
      <c r="K119" s="1101"/>
      <c r="L119" s="1101"/>
    </row>
    <row r="120" spans="2:12" ht="15.75">
      <c r="B120" s="1101"/>
      <c r="C120" s="1101"/>
      <c r="D120" s="1101"/>
      <c r="E120" s="1101"/>
      <c r="F120" s="1101"/>
      <c r="G120" s="1101"/>
      <c r="H120" s="1101"/>
      <c r="I120" s="1101"/>
      <c r="J120" s="1101"/>
      <c r="K120" s="1101"/>
      <c r="L120" s="1101"/>
    </row>
    <row r="121" spans="2:12" ht="15.75">
      <c r="B121" s="1101"/>
      <c r="C121" s="1101"/>
      <c r="D121" s="1101"/>
      <c r="E121" s="1101"/>
      <c r="F121" s="1101"/>
      <c r="G121" s="1101"/>
      <c r="H121" s="1101"/>
      <c r="I121" s="1101"/>
      <c r="J121" s="1101"/>
      <c r="K121" s="1101"/>
      <c r="L121" s="1101"/>
    </row>
    <row r="122" spans="2:12" ht="15.75">
      <c r="B122" s="1101"/>
      <c r="C122" s="1101"/>
      <c r="D122" s="1101"/>
      <c r="E122" s="1101"/>
      <c r="F122" s="1101"/>
      <c r="G122" s="1101"/>
      <c r="H122" s="1101"/>
      <c r="I122" s="1101"/>
      <c r="J122" s="1101"/>
      <c r="K122" s="1101"/>
      <c r="L122" s="1101"/>
    </row>
    <row r="123" spans="2:12" ht="15.75">
      <c r="B123" s="1101"/>
      <c r="C123" s="1101"/>
      <c r="D123" s="1101"/>
      <c r="E123" s="1101"/>
      <c r="F123" s="1101"/>
      <c r="G123" s="1101"/>
      <c r="H123" s="1101"/>
      <c r="I123" s="1101"/>
      <c r="J123" s="1101"/>
      <c r="K123" s="1101"/>
      <c r="L123" s="1101"/>
    </row>
    <row r="124" spans="2:12" ht="15.75">
      <c r="B124" s="1101"/>
      <c r="C124" s="1101"/>
      <c r="D124" s="1101"/>
      <c r="E124" s="1101"/>
      <c r="F124" s="1101"/>
      <c r="G124" s="1101"/>
      <c r="H124" s="1101"/>
      <c r="I124" s="1101"/>
      <c r="J124" s="1101"/>
      <c r="K124" s="1101"/>
      <c r="L124" s="1101"/>
    </row>
    <row r="125" spans="2:12" ht="15.75">
      <c r="B125" s="1101"/>
      <c r="C125" s="1101"/>
      <c r="D125" s="1101"/>
      <c r="E125" s="1101"/>
      <c r="F125" s="1101"/>
      <c r="G125" s="1101"/>
      <c r="H125" s="1101"/>
      <c r="I125" s="1101"/>
      <c r="J125" s="1101"/>
      <c r="K125" s="1101"/>
      <c r="L125" s="1101"/>
    </row>
    <row r="126" spans="2:12" ht="15.75">
      <c r="B126" s="1101"/>
      <c r="C126" s="1101"/>
      <c r="D126" s="1101"/>
      <c r="E126" s="1101"/>
      <c r="F126" s="1101"/>
      <c r="G126" s="1101"/>
      <c r="H126" s="1101"/>
      <c r="I126" s="1101"/>
      <c r="J126" s="1101"/>
      <c r="K126" s="1101"/>
      <c r="L126" s="1101"/>
    </row>
    <row r="127" spans="2:12" ht="15.75">
      <c r="B127" s="1101"/>
      <c r="C127" s="1101"/>
      <c r="D127" s="1101"/>
      <c r="E127" s="1101"/>
      <c r="F127" s="1101"/>
      <c r="G127" s="1101"/>
      <c r="H127" s="1101"/>
      <c r="I127" s="1101"/>
      <c r="J127" s="1101"/>
      <c r="K127" s="1101"/>
      <c r="L127" s="1101"/>
    </row>
    <row r="128" spans="2:12" ht="15.75">
      <c r="B128" s="1101"/>
      <c r="C128" s="1101"/>
      <c r="D128" s="1101"/>
      <c r="E128" s="1101"/>
      <c r="F128" s="1101"/>
      <c r="G128" s="1101"/>
      <c r="H128" s="1101"/>
      <c r="I128" s="1101"/>
      <c r="J128" s="1101"/>
      <c r="K128" s="1101"/>
      <c r="L128" s="1101"/>
    </row>
    <row r="129" spans="2:12" ht="15.75">
      <c r="B129" s="1101"/>
      <c r="C129" s="1101"/>
      <c r="D129" s="1101"/>
      <c r="E129" s="1101"/>
      <c r="F129" s="1101"/>
      <c r="G129" s="1101"/>
      <c r="H129" s="1101"/>
      <c r="I129" s="1101"/>
      <c r="J129" s="1101"/>
      <c r="K129" s="1101"/>
      <c r="L129" s="1101"/>
    </row>
    <row r="130" spans="2:12" ht="15.75">
      <c r="B130" s="1101"/>
      <c r="C130" s="1101"/>
      <c r="D130" s="1101"/>
      <c r="E130" s="1101"/>
      <c r="F130" s="1101"/>
      <c r="G130" s="1101"/>
      <c r="H130" s="1101"/>
      <c r="I130" s="1101"/>
      <c r="J130" s="1101"/>
      <c r="K130" s="1101"/>
      <c r="L130" s="1101"/>
    </row>
    <row r="131" spans="2:12" ht="15.75">
      <c r="B131" s="1101"/>
      <c r="C131" s="1101"/>
      <c r="D131" s="1101"/>
      <c r="E131" s="1101"/>
      <c r="F131" s="1101"/>
      <c r="G131" s="1101"/>
      <c r="H131" s="1101"/>
      <c r="I131" s="1101"/>
      <c r="J131" s="1101"/>
      <c r="K131" s="1101"/>
      <c r="L131" s="1101"/>
    </row>
    <row r="132" spans="2:12" ht="15.75">
      <c r="B132" s="1101"/>
      <c r="C132" s="1101"/>
      <c r="D132" s="1101"/>
      <c r="E132" s="1101"/>
      <c r="F132" s="1101"/>
      <c r="G132" s="1101"/>
      <c r="H132" s="1101"/>
      <c r="I132" s="1101"/>
      <c r="J132" s="1101"/>
      <c r="K132" s="1101"/>
      <c r="L132" s="1101"/>
    </row>
    <row r="133" spans="2:12" ht="15.75">
      <c r="B133" s="1101"/>
      <c r="C133" s="1101"/>
      <c r="D133" s="1101"/>
      <c r="E133" s="1101"/>
      <c r="F133" s="1101"/>
      <c r="G133" s="1101"/>
      <c r="H133" s="1101"/>
      <c r="I133" s="1101"/>
      <c r="J133" s="1101"/>
      <c r="K133" s="1101"/>
      <c r="L133" s="1101"/>
    </row>
    <row r="134" spans="2:12" ht="15.75">
      <c r="B134" s="1101"/>
      <c r="C134" s="1101"/>
      <c r="D134" s="1101"/>
      <c r="E134" s="1101"/>
      <c r="F134" s="1101"/>
      <c r="G134" s="1101"/>
      <c r="H134" s="1101"/>
      <c r="I134" s="1101"/>
      <c r="J134" s="1101"/>
      <c r="K134" s="1101"/>
      <c r="L134" s="1101"/>
    </row>
    <row r="135" spans="2:12" ht="15.75">
      <c r="B135" s="1101"/>
      <c r="C135" s="1101"/>
      <c r="D135" s="1101"/>
      <c r="E135" s="1101"/>
      <c r="F135" s="1101"/>
      <c r="G135" s="1101"/>
      <c r="H135" s="1101"/>
      <c r="I135" s="1101"/>
      <c r="J135" s="1101"/>
      <c r="K135" s="1101"/>
      <c r="L135" s="1101"/>
    </row>
    <row r="136" spans="2:12" ht="15.75">
      <c r="B136" s="1101"/>
      <c r="C136" s="1101"/>
      <c r="D136" s="1101"/>
      <c r="E136" s="1101"/>
      <c r="F136" s="1101"/>
      <c r="G136" s="1101"/>
      <c r="H136" s="1101"/>
      <c r="I136" s="1101"/>
      <c r="J136" s="1101"/>
      <c r="K136" s="1101"/>
      <c r="L136" s="1101"/>
    </row>
    <row r="137" spans="2:12" ht="15.75">
      <c r="B137" s="1101"/>
      <c r="C137" s="1101"/>
      <c r="D137" s="1101"/>
      <c r="E137" s="1101"/>
      <c r="F137" s="1101"/>
      <c r="G137" s="1101"/>
      <c r="H137" s="1101"/>
      <c r="I137" s="1101"/>
      <c r="J137" s="1101"/>
      <c r="K137" s="1101"/>
      <c r="L137" s="1101"/>
    </row>
    <row r="138" spans="2:12" ht="15.75">
      <c r="B138" s="1101"/>
      <c r="C138" s="1101"/>
      <c r="D138" s="1101"/>
      <c r="E138" s="1101"/>
      <c r="F138" s="1101"/>
      <c r="G138" s="1101"/>
      <c r="H138" s="1101"/>
      <c r="I138" s="1101"/>
      <c r="J138" s="1101"/>
      <c r="K138" s="1101"/>
      <c r="L138" s="1101"/>
    </row>
    <row r="139" spans="2:12" ht="15.75">
      <c r="B139" s="1101"/>
      <c r="C139" s="1101"/>
      <c r="D139" s="1101"/>
      <c r="E139" s="1101"/>
      <c r="F139" s="1101"/>
      <c r="G139" s="1101"/>
      <c r="H139" s="1101"/>
      <c r="I139" s="1101"/>
      <c r="J139" s="1101"/>
      <c r="K139" s="1101"/>
      <c r="L139" s="1101"/>
    </row>
    <row r="140" spans="2:12" ht="15.75">
      <c r="B140" s="1101"/>
      <c r="C140" s="1101"/>
      <c r="D140" s="1101"/>
      <c r="E140" s="1101"/>
      <c r="F140" s="1101"/>
      <c r="G140" s="1101"/>
      <c r="H140" s="1101"/>
      <c r="I140" s="1101"/>
      <c r="J140" s="1101"/>
      <c r="K140" s="1101"/>
      <c r="L140" s="1101"/>
    </row>
    <row r="141" spans="2:12" ht="15.75">
      <c r="B141" s="1101"/>
      <c r="C141" s="1101"/>
      <c r="D141" s="1101"/>
      <c r="E141" s="1101"/>
      <c r="F141" s="1101"/>
      <c r="G141" s="1101"/>
      <c r="H141" s="1101"/>
      <c r="I141" s="1101"/>
      <c r="J141" s="1101"/>
      <c r="K141" s="1101"/>
      <c r="L141" s="1101"/>
    </row>
    <row r="142" spans="2:12" ht="15.75">
      <c r="B142" s="1101"/>
      <c r="C142" s="1101"/>
      <c r="D142" s="1101"/>
      <c r="E142" s="1101"/>
      <c r="F142" s="1101"/>
      <c r="G142" s="1101"/>
      <c r="H142" s="1101"/>
      <c r="I142" s="1101"/>
      <c r="J142" s="1101"/>
      <c r="K142" s="1101"/>
      <c r="L142" s="1101"/>
    </row>
  </sheetData>
  <mergeCells count="13">
    <mergeCell ref="B7:L7"/>
    <mergeCell ref="A3:A5"/>
    <mergeCell ref="B3:B5"/>
    <mergeCell ref="C3:L3"/>
    <mergeCell ref="C4:C5"/>
    <mergeCell ref="D4:E4"/>
    <mergeCell ref="F4:F5"/>
    <mergeCell ref="G4:G5"/>
    <mergeCell ref="H4:H5"/>
    <mergeCell ref="I4:I5"/>
    <mergeCell ref="J4:J5"/>
    <mergeCell ref="K4:K5"/>
    <mergeCell ref="L4:L5"/>
  </mergeCells>
  <hyperlinks>
    <hyperlink ref="A1" location="Содержание!A67" display="Содержание"/>
  </hyperlinks>
  <pageMargins left="0.70866141732283472" right="0.59055118110236227" top="0.94488188976377963" bottom="0.74803149606299213" header="0.39370078740157483" footer="0.31496062992125984"/>
  <pageSetup paperSize="9" firstPageNumber="141" orientation="landscape" useFirstPageNumber="1" r:id="rId1"/>
  <headerFooter>
    <oddHeader>&amp;C&amp;9&amp;P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9"/>
  <sheetViews>
    <sheetView zoomScaleNormal="10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N14" sqref="N14"/>
    </sheetView>
  </sheetViews>
  <sheetFormatPr defaultColWidth="11.85546875" defaultRowHeight="12.75"/>
  <cols>
    <col min="1" max="1" width="33.7109375" style="1102" customWidth="1"/>
    <col min="2" max="2" width="13" style="1102" customWidth="1"/>
    <col min="3" max="3" width="11" style="1102" customWidth="1"/>
    <col min="4" max="4" width="12" style="1102" bestFit="1" customWidth="1"/>
    <col min="5" max="5" width="9" style="1102" customWidth="1"/>
    <col min="6" max="6" width="8.42578125" style="1102" customWidth="1"/>
    <col min="7" max="7" width="12.5703125" style="1102" bestFit="1" customWidth="1"/>
    <col min="8" max="8" width="11.140625" style="1102" customWidth="1"/>
    <col min="9" max="9" width="9.85546875" style="1102" customWidth="1"/>
    <col min="10" max="10" width="9" style="1102" customWidth="1"/>
    <col min="11" max="11" width="8.140625" style="1102" customWidth="1"/>
    <col min="12" max="12" width="7.28515625" style="1102" customWidth="1"/>
    <col min="13" max="13" width="8" style="1102" customWidth="1"/>
    <col min="14" max="16384" width="11.85546875" style="1102"/>
  </cols>
  <sheetData>
    <row r="1" spans="1:26" ht="15">
      <c r="A1" s="1643" t="s">
        <v>867</v>
      </c>
    </row>
    <row r="3" spans="1:26" ht="18" customHeight="1">
      <c r="A3" s="2344" t="s">
        <v>725</v>
      </c>
      <c r="B3" s="2344"/>
      <c r="C3" s="2344"/>
      <c r="D3" s="2344"/>
      <c r="E3" s="2344"/>
      <c r="F3" s="2344"/>
      <c r="G3" s="2344"/>
      <c r="H3" s="2344"/>
      <c r="I3" s="2344"/>
      <c r="J3" s="2344"/>
      <c r="K3" s="2344"/>
    </row>
    <row r="4" spans="1:26" ht="15">
      <c r="A4" s="2344" t="s">
        <v>1032</v>
      </c>
      <c r="B4" s="2344"/>
      <c r="C4" s="2344"/>
      <c r="D4" s="2344"/>
      <c r="E4" s="2344"/>
      <c r="F4" s="2344"/>
      <c r="G4" s="2344"/>
      <c r="H4" s="2344"/>
      <c r="I4" s="2344"/>
      <c r="J4" s="2344"/>
      <c r="K4" s="2344"/>
    </row>
    <row r="5" spans="1:26">
      <c r="A5" s="2345" t="s">
        <v>131</v>
      </c>
      <c r="B5" s="2345"/>
      <c r="C5" s="2345"/>
      <c r="D5" s="2345"/>
      <c r="E5" s="2345"/>
      <c r="F5" s="2345"/>
      <c r="G5" s="2345"/>
      <c r="H5" s="2345"/>
      <c r="I5" s="2345"/>
      <c r="J5" s="2345"/>
      <c r="K5" s="2345"/>
    </row>
    <row r="6" spans="1:26">
      <c r="A6" s="1103"/>
      <c r="B6" s="1104" t="s">
        <v>726</v>
      </c>
      <c r="C6" s="2346" t="s">
        <v>149</v>
      </c>
      <c r="D6" s="2347"/>
      <c r="E6" s="2347"/>
      <c r="F6" s="2348"/>
      <c r="G6" s="1105" t="s">
        <v>726</v>
      </c>
      <c r="H6" s="2346" t="s">
        <v>149</v>
      </c>
      <c r="I6" s="2347"/>
      <c r="J6" s="2347"/>
      <c r="K6" s="1106"/>
    </row>
    <row r="7" spans="1:26" ht="42" customHeight="1">
      <c r="A7" s="1107" t="s">
        <v>727</v>
      </c>
      <c r="B7" s="1108" t="s">
        <v>728</v>
      </c>
      <c r="C7" s="1108" t="s">
        <v>729</v>
      </c>
      <c r="D7" s="1108" t="s">
        <v>730</v>
      </c>
      <c r="E7" s="1108" t="s">
        <v>731</v>
      </c>
      <c r="F7" s="1109" t="s">
        <v>732</v>
      </c>
      <c r="G7" s="1110" t="s">
        <v>733</v>
      </c>
      <c r="H7" s="1108" t="s">
        <v>729</v>
      </c>
      <c r="I7" s="1108" t="s">
        <v>730</v>
      </c>
      <c r="J7" s="1108" t="s">
        <v>731</v>
      </c>
      <c r="K7" s="1109" t="s">
        <v>732</v>
      </c>
    </row>
    <row r="8" spans="1:26">
      <c r="A8" s="1111" t="s">
        <v>734</v>
      </c>
      <c r="B8" s="1112">
        <v>3543228</v>
      </c>
      <c r="C8" s="1113">
        <v>3171267</v>
      </c>
      <c r="D8" s="1113">
        <v>371418</v>
      </c>
      <c r="E8" s="1113">
        <v>543</v>
      </c>
      <c r="F8" s="1114">
        <v>0</v>
      </c>
      <c r="G8" s="1115">
        <v>3152086</v>
      </c>
      <c r="H8" s="1113">
        <v>2987752</v>
      </c>
      <c r="I8" s="1113">
        <v>164005</v>
      </c>
      <c r="J8" s="1113">
        <v>329</v>
      </c>
      <c r="K8" s="1114">
        <v>0</v>
      </c>
      <c r="M8" s="1116"/>
      <c r="N8" s="1116"/>
      <c r="O8" s="1116"/>
      <c r="P8" s="1116"/>
      <c r="Q8" s="1116"/>
      <c r="R8" s="1116"/>
      <c r="S8" s="1116"/>
      <c r="T8" s="1116"/>
      <c r="U8" s="1116"/>
      <c r="V8" s="1116"/>
      <c r="W8" s="1116"/>
      <c r="X8" s="1116"/>
      <c r="Y8" s="1116"/>
      <c r="Z8" s="1116"/>
    </row>
    <row r="9" spans="1:26" ht="16.5" customHeight="1">
      <c r="A9" s="1117" t="s">
        <v>671</v>
      </c>
      <c r="B9" s="1118"/>
      <c r="C9" s="1119"/>
      <c r="D9" s="1119"/>
      <c r="E9" s="1119"/>
      <c r="F9" s="1120"/>
      <c r="G9" s="1121"/>
      <c r="H9" s="1119"/>
      <c r="I9" s="1119"/>
      <c r="J9" s="1119"/>
      <c r="K9" s="1120"/>
      <c r="M9" s="1116"/>
      <c r="N9" s="1116"/>
      <c r="O9" s="1116"/>
      <c r="P9" s="1116"/>
      <c r="Q9" s="1116"/>
      <c r="R9" s="1116"/>
      <c r="S9" s="1116"/>
      <c r="T9" s="1116"/>
      <c r="U9" s="1116"/>
      <c r="V9" s="1116"/>
      <c r="W9" s="1116"/>
      <c r="X9" s="1116"/>
      <c r="Y9" s="1116"/>
      <c r="Z9" s="1116"/>
    </row>
    <row r="10" spans="1:26" ht="16.5" customHeight="1">
      <c r="A10" s="1122" t="s">
        <v>672</v>
      </c>
      <c r="B10" s="1123">
        <v>273798</v>
      </c>
      <c r="C10" s="1124">
        <v>219472</v>
      </c>
      <c r="D10" s="1124">
        <v>54315</v>
      </c>
      <c r="E10" s="1124">
        <v>11</v>
      </c>
      <c r="F10" s="1125">
        <v>0</v>
      </c>
      <c r="G10" s="1126">
        <v>215214</v>
      </c>
      <c r="H10" s="1124">
        <v>215201</v>
      </c>
      <c r="I10" s="1124">
        <v>13</v>
      </c>
      <c r="J10" s="1124">
        <v>0</v>
      </c>
      <c r="K10" s="1125">
        <v>0</v>
      </c>
      <c r="M10" s="1116"/>
      <c r="N10" s="1116"/>
      <c r="O10" s="1116"/>
      <c r="P10" s="1116"/>
      <c r="Q10" s="1116"/>
      <c r="R10" s="1116"/>
      <c r="S10" s="1116"/>
      <c r="T10" s="1116"/>
      <c r="U10" s="1116"/>
      <c r="V10" s="1116"/>
      <c r="W10" s="1116"/>
      <c r="X10" s="1116"/>
      <c r="Y10" s="1116"/>
      <c r="Z10" s="1116"/>
    </row>
    <row r="11" spans="1:26" ht="16.5" customHeight="1">
      <c r="A11" s="1127" t="s">
        <v>673</v>
      </c>
      <c r="B11" s="1128">
        <v>424890</v>
      </c>
      <c r="C11" s="1129">
        <v>278700</v>
      </c>
      <c r="D11" s="1129">
        <v>146136</v>
      </c>
      <c r="E11" s="1129">
        <v>54</v>
      </c>
      <c r="F11" s="1130">
        <v>0</v>
      </c>
      <c r="G11" s="1131">
        <v>252798</v>
      </c>
      <c r="H11" s="1129">
        <v>252753</v>
      </c>
      <c r="I11" s="1129">
        <v>45</v>
      </c>
      <c r="J11" s="1129">
        <v>0</v>
      </c>
      <c r="K11" s="1130">
        <v>0</v>
      </c>
      <c r="M11" s="1116"/>
      <c r="N11" s="1116"/>
      <c r="O11" s="1116"/>
      <c r="P11" s="1116"/>
      <c r="Q11" s="1116"/>
      <c r="R11" s="1116"/>
      <c r="S11" s="1116"/>
      <c r="T11" s="1116"/>
      <c r="U11" s="1116"/>
      <c r="V11" s="1116"/>
      <c r="W11" s="1116"/>
      <c r="X11" s="1116"/>
      <c r="Y11" s="1116"/>
      <c r="Z11" s="1116"/>
    </row>
    <row r="12" spans="1:26" ht="24.75" customHeight="1">
      <c r="A12" s="1132" t="s">
        <v>674</v>
      </c>
      <c r="B12" s="1128">
        <v>71282</v>
      </c>
      <c r="C12" s="1129">
        <v>69536</v>
      </c>
      <c r="D12" s="1129">
        <v>1740</v>
      </c>
      <c r="E12" s="1129">
        <v>6</v>
      </c>
      <c r="F12" s="1130">
        <v>0</v>
      </c>
      <c r="G12" s="1131">
        <v>67143</v>
      </c>
      <c r="H12" s="1129">
        <v>67137</v>
      </c>
      <c r="I12" s="1129">
        <v>6</v>
      </c>
      <c r="J12" s="1129">
        <v>0</v>
      </c>
      <c r="K12" s="1130">
        <v>0</v>
      </c>
      <c r="M12" s="1116"/>
      <c r="N12" s="1116"/>
      <c r="O12" s="1116"/>
      <c r="P12" s="1116"/>
      <c r="Q12" s="1116"/>
      <c r="R12" s="1116"/>
      <c r="S12" s="1116"/>
      <c r="T12" s="1116"/>
      <c r="U12" s="1116"/>
      <c r="V12" s="1116"/>
      <c r="W12" s="1116"/>
      <c r="X12" s="1116"/>
      <c r="Y12" s="1116"/>
      <c r="Z12" s="1116"/>
    </row>
    <row r="13" spans="1:26" ht="27" customHeight="1">
      <c r="A13" s="1132" t="s">
        <v>675</v>
      </c>
      <c r="B13" s="1128">
        <v>7850</v>
      </c>
      <c r="C13" s="1129">
        <v>6851</v>
      </c>
      <c r="D13" s="1129">
        <v>996</v>
      </c>
      <c r="E13" s="1129">
        <v>3</v>
      </c>
      <c r="F13" s="1130">
        <v>0</v>
      </c>
      <c r="G13" s="1131">
        <v>887</v>
      </c>
      <c r="H13" s="1129">
        <v>886</v>
      </c>
      <c r="I13" s="1129">
        <v>1</v>
      </c>
      <c r="J13" s="1129">
        <v>0</v>
      </c>
      <c r="K13" s="1130">
        <v>0</v>
      </c>
      <c r="M13" s="1116"/>
      <c r="N13" s="1116"/>
      <c r="O13" s="1116"/>
      <c r="P13" s="1116"/>
      <c r="Q13" s="1116"/>
      <c r="R13" s="1116"/>
      <c r="S13" s="1116"/>
      <c r="T13" s="1116"/>
      <c r="U13" s="1116"/>
      <c r="V13" s="1116"/>
      <c r="W13" s="1116"/>
      <c r="X13" s="1116"/>
      <c r="Y13" s="1116"/>
      <c r="Z13" s="1116"/>
    </row>
    <row r="14" spans="1:26" ht="26.25" customHeight="1">
      <c r="A14" s="1132" t="s">
        <v>676</v>
      </c>
      <c r="B14" s="1128">
        <v>2501</v>
      </c>
      <c r="C14" s="1129">
        <v>2004</v>
      </c>
      <c r="D14" s="1129">
        <v>496</v>
      </c>
      <c r="E14" s="1129">
        <v>1</v>
      </c>
      <c r="F14" s="1130">
        <v>0</v>
      </c>
      <c r="G14" s="1131">
        <v>731</v>
      </c>
      <c r="H14" s="1129">
        <v>731</v>
      </c>
      <c r="I14" s="1129">
        <v>0</v>
      </c>
      <c r="J14" s="1129">
        <v>0</v>
      </c>
      <c r="K14" s="1130">
        <v>0</v>
      </c>
      <c r="M14" s="1116"/>
      <c r="N14" s="1116"/>
      <c r="O14" s="1116"/>
      <c r="P14" s="1116"/>
      <c r="Q14" s="1116"/>
      <c r="R14" s="1116"/>
      <c r="S14" s="1116"/>
      <c r="T14" s="1116"/>
      <c r="U14" s="1116"/>
      <c r="V14" s="1116"/>
      <c r="W14" s="1116"/>
      <c r="X14" s="1116"/>
      <c r="Y14" s="1116"/>
      <c r="Z14" s="1116"/>
    </row>
    <row r="15" spans="1:26" ht="16.5" customHeight="1">
      <c r="A15" s="1127" t="s">
        <v>677</v>
      </c>
      <c r="B15" s="1128">
        <v>7884</v>
      </c>
      <c r="C15" s="1129">
        <v>7750</v>
      </c>
      <c r="D15" s="1129">
        <v>134</v>
      </c>
      <c r="E15" s="1129">
        <v>0</v>
      </c>
      <c r="F15" s="1130">
        <v>0</v>
      </c>
      <c r="G15" s="1131">
        <v>7224</v>
      </c>
      <c r="H15" s="1129">
        <v>7224</v>
      </c>
      <c r="I15" s="1129">
        <v>0</v>
      </c>
      <c r="J15" s="1129">
        <v>0</v>
      </c>
      <c r="K15" s="1130">
        <v>0</v>
      </c>
      <c r="M15" s="1116"/>
      <c r="N15" s="1116"/>
      <c r="O15" s="1116"/>
      <c r="P15" s="1116"/>
      <c r="Q15" s="1116"/>
      <c r="R15" s="1116"/>
      <c r="S15" s="1116"/>
      <c r="T15" s="1116"/>
      <c r="U15" s="1116"/>
      <c r="V15" s="1116"/>
      <c r="W15" s="1116"/>
      <c r="X15" s="1116"/>
      <c r="Y15" s="1116"/>
      <c r="Z15" s="1116"/>
    </row>
    <row r="16" spans="1:26" ht="25.5" customHeight="1">
      <c r="A16" s="1132" t="s">
        <v>678</v>
      </c>
      <c r="B16" s="1128">
        <v>11214</v>
      </c>
      <c r="C16" s="1129">
        <v>10955</v>
      </c>
      <c r="D16" s="1129">
        <v>258</v>
      </c>
      <c r="E16" s="1129">
        <v>1</v>
      </c>
      <c r="F16" s="1130">
        <v>0</v>
      </c>
      <c r="G16" s="1131">
        <v>9961</v>
      </c>
      <c r="H16" s="1129">
        <v>9961</v>
      </c>
      <c r="I16" s="1129">
        <v>0</v>
      </c>
      <c r="J16" s="1129">
        <v>0</v>
      </c>
      <c r="K16" s="1130">
        <v>0</v>
      </c>
      <c r="M16" s="1116"/>
      <c r="N16" s="1116"/>
      <c r="O16" s="1116"/>
      <c r="P16" s="1116"/>
      <c r="Q16" s="1116"/>
      <c r="R16" s="1116"/>
      <c r="S16" s="1116"/>
      <c r="T16" s="1116"/>
      <c r="U16" s="1116"/>
      <c r="V16" s="1116"/>
      <c r="W16" s="1116"/>
      <c r="X16" s="1116"/>
      <c r="Y16" s="1116"/>
      <c r="Z16" s="1116"/>
    </row>
    <row r="17" spans="1:26" ht="27" customHeight="1">
      <c r="A17" s="1132" t="s">
        <v>679</v>
      </c>
      <c r="B17" s="1128">
        <v>1297385</v>
      </c>
      <c r="C17" s="1129">
        <v>1160813</v>
      </c>
      <c r="D17" s="1129">
        <v>136203</v>
      </c>
      <c r="E17" s="1129">
        <v>369</v>
      </c>
      <c r="F17" s="1130">
        <v>0</v>
      </c>
      <c r="G17" s="1131">
        <v>1017747</v>
      </c>
      <c r="H17" s="1129">
        <v>1017620</v>
      </c>
      <c r="I17" s="1129">
        <v>127</v>
      </c>
      <c r="J17" s="1129">
        <v>0</v>
      </c>
      <c r="K17" s="1130">
        <v>0</v>
      </c>
      <c r="M17" s="1116"/>
      <c r="N17" s="1116"/>
      <c r="O17" s="1116"/>
      <c r="P17" s="1116"/>
      <c r="Q17" s="1116"/>
      <c r="R17" s="1116"/>
      <c r="S17" s="1116"/>
      <c r="T17" s="1116"/>
      <c r="U17" s="1116"/>
      <c r="V17" s="1116"/>
      <c r="W17" s="1116"/>
      <c r="X17" s="1116"/>
      <c r="Y17" s="1116"/>
      <c r="Z17" s="1116"/>
    </row>
    <row r="18" spans="1:26" ht="12.75" customHeight="1">
      <c r="A18" s="1133" t="s">
        <v>680</v>
      </c>
      <c r="B18" s="1118"/>
      <c r="C18" s="1119"/>
      <c r="D18" s="1119"/>
      <c r="E18" s="1119"/>
      <c r="F18" s="1120"/>
      <c r="G18" s="1121"/>
      <c r="H18" s="1119"/>
      <c r="I18" s="1119"/>
      <c r="J18" s="1119"/>
      <c r="K18" s="1120"/>
      <c r="M18" s="1116"/>
      <c r="N18" s="1116"/>
      <c r="O18" s="1116"/>
      <c r="P18" s="1116"/>
      <c r="Q18" s="1116"/>
      <c r="R18" s="1116"/>
      <c r="S18" s="1116"/>
      <c r="T18" s="1116"/>
      <c r="U18" s="1116"/>
      <c r="V18" s="1116"/>
      <c r="W18" s="1116"/>
      <c r="X18" s="1116"/>
      <c r="Y18" s="1116"/>
      <c r="Z18" s="1116"/>
    </row>
    <row r="19" spans="1:26" ht="24.75" customHeight="1">
      <c r="A19" s="1134" t="s">
        <v>681</v>
      </c>
      <c r="B19" s="1123">
        <v>32718</v>
      </c>
      <c r="C19" s="1124">
        <v>31197</v>
      </c>
      <c r="D19" s="1124">
        <v>1521</v>
      </c>
      <c r="E19" s="1124">
        <v>0</v>
      </c>
      <c r="F19" s="1125">
        <v>0</v>
      </c>
      <c r="G19" s="1126">
        <v>29290</v>
      </c>
      <c r="H19" s="1124">
        <v>29290</v>
      </c>
      <c r="I19" s="1124">
        <v>0</v>
      </c>
      <c r="J19" s="1124">
        <v>0</v>
      </c>
      <c r="K19" s="1125">
        <v>0</v>
      </c>
      <c r="M19" s="1116"/>
      <c r="N19" s="1116"/>
      <c r="O19" s="1116"/>
      <c r="P19" s="1116"/>
      <c r="Q19" s="1116"/>
      <c r="R19" s="1116"/>
      <c r="S19" s="1116"/>
      <c r="T19" s="1116"/>
      <c r="U19" s="1116"/>
      <c r="V19" s="1116"/>
      <c r="W19" s="1116"/>
      <c r="X19" s="1116"/>
      <c r="Y19" s="1116"/>
      <c r="Z19" s="1116"/>
    </row>
    <row r="20" spans="1:26" ht="16.5" customHeight="1">
      <c r="A20" s="1135" t="s">
        <v>682</v>
      </c>
      <c r="B20" s="1128">
        <v>54228</v>
      </c>
      <c r="C20" s="1129">
        <v>43635</v>
      </c>
      <c r="D20" s="1129">
        <v>10580</v>
      </c>
      <c r="E20" s="1129">
        <v>13</v>
      </c>
      <c r="F20" s="1130">
        <v>0</v>
      </c>
      <c r="G20" s="1131">
        <v>36355</v>
      </c>
      <c r="H20" s="1129">
        <v>36348</v>
      </c>
      <c r="I20" s="1129">
        <v>7</v>
      </c>
      <c r="J20" s="1129">
        <v>0</v>
      </c>
      <c r="K20" s="1130">
        <v>0</v>
      </c>
      <c r="M20" s="1116"/>
      <c r="N20" s="1116"/>
      <c r="O20" s="1116"/>
      <c r="P20" s="1116"/>
      <c r="Q20" s="1116"/>
      <c r="R20" s="1116"/>
      <c r="S20" s="1116"/>
      <c r="T20" s="1116"/>
      <c r="U20" s="1116"/>
      <c r="V20" s="1116"/>
      <c r="W20" s="1116"/>
      <c r="X20" s="1116"/>
      <c r="Y20" s="1116"/>
      <c r="Z20" s="1116"/>
    </row>
    <row r="21" spans="1:26" ht="16.5" customHeight="1">
      <c r="A21" s="1135" t="s">
        <v>683</v>
      </c>
      <c r="B21" s="1128">
        <v>77179</v>
      </c>
      <c r="C21" s="1129">
        <v>61581</v>
      </c>
      <c r="D21" s="1129">
        <v>15585</v>
      </c>
      <c r="E21" s="1129">
        <v>13</v>
      </c>
      <c r="F21" s="1130">
        <v>0</v>
      </c>
      <c r="G21" s="1131">
        <v>53758</v>
      </c>
      <c r="H21" s="1129">
        <v>53751</v>
      </c>
      <c r="I21" s="1129">
        <v>7</v>
      </c>
      <c r="J21" s="1129">
        <v>0</v>
      </c>
      <c r="K21" s="1130">
        <v>0</v>
      </c>
      <c r="M21" s="1116"/>
      <c r="N21" s="1116"/>
      <c r="O21" s="1116"/>
      <c r="P21" s="1116"/>
      <c r="Q21" s="1116"/>
      <c r="R21" s="1116"/>
      <c r="S21" s="1116"/>
      <c r="T21" s="1116"/>
      <c r="U21" s="1116"/>
      <c r="V21" s="1116"/>
      <c r="W21" s="1116"/>
      <c r="X21" s="1116"/>
      <c r="Y21" s="1116"/>
      <c r="Z21" s="1116"/>
    </row>
    <row r="22" spans="1:26" ht="16.5" customHeight="1">
      <c r="A22" s="1135" t="s">
        <v>684</v>
      </c>
      <c r="B22" s="1128">
        <v>89069</v>
      </c>
      <c r="C22" s="1129">
        <v>81091</v>
      </c>
      <c r="D22" s="1129">
        <v>7950</v>
      </c>
      <c r="E22" s="1129">
        <v>28</v>
      </c>
      <c r="F22" s="1130">
        <v>0</v>
      </c>
      <c r="G22" s="1131">
        <v>72533</v>
      </c>
      <c r="H22" s="1129">
        <v>72530</v>
      </c>
      <c r="I22" s="1129">
        <v>3</v>
      </c>
      <c r="J22" s="1129">
        <v>0</v>
      </c>
      <c r="K22" s="1130">
        <v>0</v>
      </c>
      <c r="M22" s="1116"/>
      <c r="N22" s="1116"/>
      <c r="O22" s="1116"/>
      <c r="P22" s="1116"/>
      <c r="Q22" s="1116"/>
      <c r="R22" s="1116"/>
      <c r="S22" s="1116"/>
      <c r="T22" s="1116"/>
      <c r="U22" s="1116"/>
      <c r="V22" s="1116"/>
      <c r="W22" s="1116"/>
      <c r="X22" s="1116"/>
      <c r="Y22" s="1116"/>
      <c r="Z22" s="1116"/>
    </row>
    <row r="23" spans="1:26" ht="16.5" customHeight="1">
      <c r="A23" s="1127" t="s">
        <v>685</v>
      </c>
      <c r="B23" s="1128">
        <v>508760</v>
      </c>
      <c r="C23" s="1129">
        <v>492871</v>
      </c>
      <c r="D23" s="1129">
        <v>15836</v>
      </c>
      <c r="E23" s="1129">
        <v>53</v>
      </c>
      <c r="F23" s="1130">
        <v>0</v>
      </c>
      <c r="G23" s="1131">
        <v>460828</v>
      </c>
      <c r="H23" s="1129">
        <v>460108</v>
      </c>
      <c r="I23" s="1129">
        <v>716</v>
      </c>
      <c r="J23" s="1129">
        <v>4</v>
      </c>
      <c r="K23" s="1130">
        <v>0</v>
      </c>
      <c r="M23" s="1116"/>
      <c r="N23" s="1116"/>
      <c r="O23" s="1116"/>
      <c r="P23" s="1116"/>
      <c r="Q23" s="1116"/>
      <c r="R23" s="1116"/>
      <c r="S23" s="1116"/>
      <c r="T23" s="1116"/>
      <c r="U23" s="1116"/>
      <c r="V23" s="1116"/>
      <c r="W23" s="1116"/>
      <c r="X23" s="1116"/>
      <c r="Y23" s="1116"/>
      <c r="Z23" s="1116"/>
    </row>
    <row r="24" spans="1:26" ht="28.5" customHeight="1">
      <c r="A24" s="1136" t="s">
        <v>686</v>
      </c>
      <c r="B24" s="1128">
        <v>420924</v>
      </c>
      <c r="C24" s="1129">
        <v>417913</v>
      </c>
      <c r="D24" s="1129">
        <v>3007</v>
      </c>
      <c r="E24" s="1129">
        <v>4</v>
      </c>
      <c r="F24" s="1130">
        <v>0</v>
      </c>
      <c r="G24" s="1131">
        <v>401880</v>
      </c>
      <c r="H24" s="1129">
        <v>401879</v>
      </c>
      <c r="I24" s="1129">
        <v>1</v>
      </c>
      <c r="J24" s="1129">
        <v>0</v>
      </c>
      <c r="K24" s="1130">
        <v>0</v>
      </c>
      <c r="M24" s="1116"/>
      <c r="N24" s="1116"/>
      <c r="O24" s="1116"/>
      <c r="P24" s="1116"/>
      <c r="Q24" s="1116"/>
      <c r="R24" s="1116"/>
      <c r="S24" s="1116"/>
      <c r="T24" s="1116"/>
      <c r="U24" s="1116"/>
      <c r="V24" s="1116"/>
      <c r="W24" s="1116"/>
      <c r="X24" s="1116"/>
      <c r="Y24" s="1116"/>
      <c r="Z24" s="1116"/>
    </row>
    <row r="25" spans="1:26" ht="27.75" customHeight="1">
      <c r="A25" s="1132" t="s">
        <v>687</v>
      </c>
      <c r="B25" s="1128">
        <v>780147</v>
      </c>
      <c r="C25" s="1129">
        <v>780146</v>
      </c>
      <c r="D25" s="1129">
        <v>1</v>
      </c>
      <c r="E25" s="1129">
        <v>0</v>
      </c>
      <c r="F25" s="1130">
        <v>0</v>
      </c>
      <c r="G25" s="1131">
        <v>991347</v>
      </c>
      <c r="H25" s="1129">
        <v>828258</v>
      </c>
      <c r="I25" s="1129">
        <v>162770</v>
      </c>
      <c r="J25" s="1129">
        <v>319</v>
      </c>
      <c r="K25" s="1130">
        <v>0</v>
      </c>
      <c r="M25" s="1116"/>
      <c r="N25" s="1116"/>
      <c r="O25" s="1116"/>
      <c r="P25" s="1116"/>
      <c r="Q25" s="1116"/>
      <c r="R25" s="1116"/>
      <c r="S25" s="1116"/>
      <c r="T25" s="1116"/>
      <c r="U25" s="1116"/>
      <c r="V25" s="1116"/>
      <c r="W25" s="1116"/>
      <c r="X25" s="1116"/>
      <c r="Y25" s="1116"/>
      <c r="Z25" s="1116"/>
    </row>
    <row r="26" spans="1:26" ht="16.5" customHeight="1">
      <c r="A26" s="1137" t="s">
        <v>688</v>
      </c>
      <c r="B26" s="1138">
        <v>157517</v>
      </c>
      <c r="C26" s="1139">
        <v>142169</v>
      </c>
      <c r="D26" s="1139">
        <v>15303</v>
      </c>
      <c r="E26" s="1139">
        <v>45</v>
      </c>
      <c r="F26" s="1140">
        <v>0</v>
      </c>
      <c r="G26" s="1141">
        <v>128206</v>
      </c>
      <c r="H26" s="1139">
        <v>127873</v>
      </c>
      <c r="I26" s="1139">
        <v>327</v>
      </c>
      <c r="J26" s="1139">
        <v>6</v>
      </c>
      <c r="K26" s="1140">
        <v>0</v>
      </c>
      <c r="M26" s="1116"/>
      <c r="N26" s="1116"/>
      <c r="O26" s="1116"/>
      <c r="P26" s="1116"/>
      <c r="Q26" s="1116"/>
      <c r="R26" s="1116"/>
      <c r="S26" s="1116"/>
      <c r="T26" s="1116"/>
      <c r="U26" s="1116"/>
      <c r="V26" s="1116"/>
      <c r="W26" s="1116"/>
      <c r="X26" s="1116"/>
      <c r="Y26" s="1116"/>
      <c r="Z26" s="1116"/>
    </row>
    <row r="27" spans="1:26" ht="25.5">
      <c r="A27" s="1111" t="s">
        <v>735</v>
      </c>
      <c r="B27" s="1112">
        <v>2931440</v>
      </c>
      <c r="C27" s="1113">
        <v>2931439</v>
      </c>
      <c r="D27" s="1113">
        <v>1</v>
      </c>
      <c r="E27" s="1113">
        <v>0</v>
      </c>
      <c r="F27" s="1114">
        <v>0</v>
      </c>
      <c r="G27" s="1115">
        <v>2931440</v>
      </c>
      <c r="H27" s="1113">
        <v>2931427</v>
      </c>
      <c r="I27" s="1113">
        <v>13</v>
      </c>
      <c r="J27" s="1113">
        <v>0</v>
      </c>
      <c r="K27" s="1114">
        <v>0</v>
      </c>
      <c r="M27" s="1116"/>
      <c r="N27" s="1116"/>
      <c r="O27" s="1116"/>
      <c r="P27" s="1116"/>
      <c r="Q27" s="1116"/>
      <c r="R27" s="1116"/>
      <c r="S27" s="1116"/>
      <c r="T27" s="1116"/>
      <c r="U27" s="1116"/>
      <c r="V27" s="1116"/>
      <c r="W27" s="1116"/>
    </row>
    <row r="28" spans="1:26" ht="16.5" customHeight="1">
      <c r="A28" s="1117" t="s">
        <v>671</v>
      </c>
      <c r="B28" s="1118"/>
      <c r="C28" s="1119"/>
      <c r="D28" s="1119"/>
      <c r="E28" s="1119"/>
      <c r="F28" s="1120"/>
      <c r="G28" s="1121"/>
      <c r="H28" s="1119"/>
      <c r="I28" s="1119"/>
      <c r="J28" s="1119"/>
      <c r="K28" s="1120"/>
      <c r="M28" s="1116"/>
      <c r="N28" s="1116"/>
    </row>
    <row r="29" spans="1:26" ht="16.5" customHeight="1">
      <c r="A29" s="1122" t="s">
        <v>672</v>
      </c>
      <c r="B29" s="1123">
        <v>214976</v>
      </c>
      <c r="C29" s="1124">
        <v>214976</v>
      </c>
      <c r="D29" s="1124">
        <v>0</v>
      </c>
      <c r="E29" s="1124">
        <v>0</v>
      </c>
      <c r="F29" s="1125">
        <v>0</v>
      </c>
      <c r="G29" s="1126">
        <v>214978</v>
      </c>
      <c r="H29" s="1124">
        <v>214978</v>
      </c>
      <c r="I29" s="1124">
        <v>0</v>
      </c>
      <c r="J29" s="1124">
        <v>0</v>
      </c>
      <c r="K29" s="1125">
        <v>0</v>
      </c>
      <c r="M29" s="1116"/>
      <c r="N29" s="1116"/>
    </row>
    <row r="30" spans="1:26" ht="16.5" customHeight="1">
      <c r="A30" s="1127" t="s">
        <v>673</v>
      </c>
      <c r="B30" s="1128">
        <v>251859</v>
      </c>
      <c r="C30" s="1129">
        <v>251859</v>
      </c>
      <c r="D30" s="1129">
        <v>0</v>
      </c>
      <c r="E30" s="1129">
        <v>0</v>
      </c>
      <c r="F30" s="1130">
        <v>0</v>
      </c>
      <c r="G30" s="1131">
        <v>251861</v>
      </c>
      <c r="H30" s="1129">
        <v>251861</v>
      </c>
      <c r="I30" s="1129">
        <v>0</v>
      </c>
      <c r="J30" s="1129">
        <v>0</v>
      </c>
      <c r="K30" s="1130">
        <v>0</v>
      </c>
      <c r="M30" s="1116"/>
      <c r="N30" s="1116"/>
    </row>
    <row r="31" spans="1:26" ht="24" customHeight="1">
      <c r="A31" s="1132" t="s">
        <v>674</v>
      </c>
      <c r="B31" s="1128">
        <v>66524</v>
      </c>
      <c r="C31" s="1129">
        <v>66524</v>
      </c>
      <c r="D31" s="1129">
        <v>0</v>
      </c>
      <c r="E31" s="1129">
        <v>0</v>
      </c>
      <c r="F31" s="1130">
        <v>0</v>
      </c>
      <c r="G31" s="1131">
        <v>66523</v>
      </c>
      <c r="H31" s="1129">
        <v>66523</v>
      </c>
      <c r="I31" s="1129">
        <v>0</v>
      </c>
      <c r="J31" s="1129">
        <v>0</v>
      </c>
      <c r="K31" s="1130">
        <v>0</v>
      </c>
      <c r="M31" s="1116"/>
      <c r="N31" s="1116"/>
    </row>
    <row r="32" spans="1:26" ht="27" customHeight="1">
      <c r="A32" s="1132" t="s">
        <v>736</v>
      </c>
      <c r="B32" s="1128">
        <v>883</v>
      </c>
      <c r="C32" s="1129">
        <v>883</v>
      </c>
      <c r="D32" s="1129">
        <v>0</v>
      </c>
      <c r="E32" s="1129">
        <v>0</v>
      </c>
      <c r="F32" s="1130">
        <v>0</v>
      </c>
      <c r="G32" s="1131">
        <v>883</v>
      </c>
      <c r="H32" s="1129">
        <v>883</v>
      </c>
      <c r="I32" s="1129">
        <v>0</v>
      </c>
      <c r="J32" s="1129">
        <v>0</v>
      </c>
      <c r="K32" s="1130">
        <v>0</v>
      </c>
      <c r="M32" s="1116"/>
      <c r="N32" s="1116"/>
    </row>
    <row r="33" spans="1:26" ht="26.25" customHeight="1">
      <c r="A33" s="1132" t="s">
        <v>676</v>
      </c>
      <c r="B33" s="1128">
        <v>729</v>
      </c>
      <c r="C33" s="1129">
        <v>729</v>
      </c>
      <c r="D33" s="1129">
        <v>0</v>
      </c>
      <c r="E33" s="1129">
        <v>0</v>
      </c>
      <c r="F33" s="1130">
        <v>0</v>
      </c>
      <c r="G33" s="1131">
        <v>729</v>
      </c>
      <c r="H33" s="1129">
        <v>729</v>
      </c>
      <c r="I33" s="1129">
        <v>0</v>
      </c>
      <c r="J33" s="1129">
        <v>0</v>
      </c>
      <c r="K33" s="1130">
        <v>0</v>
      </c>
      <c r="M33" s="1116"/>
      <c r="N33" s="1116"/>
    </row>
    <row r="34" spans="1:26" ht="16.5" customHeight="1">
      <c r="A34" s="1127" t="s">
        <v>677</v>
      </c>
      <c r="B34" s="1128">
        <v>7192</v>
      </c>
      <c r="C34" s="1129">
        <v>7192</v>
      </c>
      <c r="D34" s="1129">
        <v>0</v>
      </c>
      <c r="E34" s="1129">
        <v>0</v>
      </c>
      <c r="F34" s="1130">
        <v>0</v>
      </c>
      <c r="G34" s="1131">
        <v>7192</v>
      </c>
      <c r="H34" s="1129">
        <v>7192</v>
      </c>
      <c r="I34" s="1129">
        <v>0</v>
      </c>
      <c r="J34" s="1129">
        <v>0</v>
      </c>
      <c r="K34" s="1130">
        <v>0</v>
      </c>
      <c r="M34" s="1116"/>
      <c r="N34" s="1116"/>
    </row>
    <row r="35" spans="1:26" ht="26.25" customHeight="1">
      <c r="A35" s="1132" t="s">
        <v>678</v>
      </c>
      <c r="B35" s="1128">
        <v>9916</v>
      </c>
      <c r="C35" s="1129">
        <v>9916</v>
      </c>
      <c r="D35" s="1129">
        <v>0</v>
      </c>
      <c r="E35" s="1129">
        <v>0</v>
      </c>
      <c r="F35" s="1130">
        <v>0</v>
      </c>
      <c r="G35" s="1131">
        <v>9916</v>
      </c>
      <c r="H35" s="1129">
        <v>9916</v>
      </c>
      <c r="I35" s="1129">
        <v>0</v>
      </c>
      <c r="J35" s="1129">
        <v>0</v>
      </c>
      <c r="K35" s="1130">
        <v>0</v>
      </c>
      <c r="M35" s="1116"/>
      <c r="N35" s="1116"/>
    </row>
    <row r="36" spans="1:26" ht="27" customHeight="1">
      <c r="A36" s="1132" t="s">
        <v>679</v>
      </c>
      <c r="B36" s="1128">
        <v>1012877</v>
      </c>
      <c r="C36" s="1129">
        <v>1012877</v>
      </c>
      <c r="D36" s="1129">
        <v>0</v>
      </c>
      <c r="E36" s="1129">
        <v>0</v>
      </c>
      <c r="F36" s="1130">
        <v>0</v>
      </c>
      <c r="G36" s="1131">
        <v>1012880</v>
      </c>
      <c r="H36" s="1129">
        <v>1012880</v>
      </c>
      <c r="I36" s="1129">
        <v>0</v>
      </c>
      <c r="J36" s="1129">
        <v>0</v>
      </c>
      <c r="K36" s="1130">
        <v>0</v>
      </c>
      <c r="M36" s="1116"/>
      <c r="N36" s="1116"/>
    </row>
    <row r="37" spans="1:26" ht="12.75" customHeight="1">
      <c r="A37" s="1133" t="s">
        <v>680</v>
      </c>
      <c r="B37" s="1118"/>
      <c r="C37" s="1119"/>
      <c r="D37" s="1119"/>
      <c r="E37" s="1119"/>
      <c r="F37" s="1120"/>
      <c r="G37" s="1121"/>
      <c r="H37" s="1119"/>
      <c r="I37" s="1119"/>
      <c r="J37" s="1119"/>
      <c r="K37" s="1120"/>
      <c r="M37" s="1116"/>
      <c r="N37" s="1116"/>
    </row>
    <row r="38" spans="1:26" ht="29.25" customHeight="1">
      <c r="A38" s="1134" t="s">
        <v>681</v>
      </c>
      <c r="B38" s="1123">
        <v>29230</v>
      </c>
      <c r="C38" s="1124">
        <v>29230</v>
      </c>
      <c r="D38" s="1124">
        <v>0</v>
      </c>
      <c r="E38" s="1124">
        <v>0</v>
      </c>
      <c r="F38" s="1125">
        <v>0</v>
      </c>
      <c r="G38" s="1126">
        <v>29230</v>
      </c>
      <c r="H38" s="1124">
        <v>29230</v>
      </c>
      <c r="I38" s="1124">
        <v>0</v>
      </c>
      <c r="J38" s="1124">
        <v>0</v>
      </c>
      <c r="K38" s="1125">
        <v>0</v>
      </c>
      <c r="M38" s="1116"/>
      <c r="N38" s="1116"/>
    </row>
    <row r="39" spans="1:26" ht="16.5" customHeight="1">
      <c r="A39" s="1135" t="s">
        <v>682</v>
      </c>
      <c r="B39" s="1128">
        <v>36081</v>
      </c>
      <c r="C39" s="1129">
        <v>36081</v>
      </c>
      <c r="D39" s="1129">
        <v>0</v>
      </c>
      <c r="E39" s="1129">
        <v>0</v>
      </c>
      <c r="F39" s="1130">
        <v>0</v>
      </c>
      <c r="G39" s="1131">
        <v>36081</v>
      </c>
      <c r="H39" s="1129">
        <v>36081</v>
      </c>
      <c r="I39" s="1129">
        <v>0</v>
      </c>
      <c r="J39" s="1129">
        <v>0</v>
      </c>
      <c r="K39" s="1130">
        <v>0</v>
      </c>
      <c r="M39" s="1116"/>
      <c r="N39" s="1116"/>
    </row>
    <row r="40" spans="1:26" ht="16.5" customHeight="1">
      <c r="A40" s="1135" t="s">
        <v>683</v>
      </c>
      <c r="B40" s="1128">
        <v>53359</v>
      </c>
      <c r="C40" s="1129">
        <v>53359</v>
      </c>
      <c r="D40" s="1129">
        <v>0</v>
      </c>
      <c r="E40" s="1129">
        <v>0</v>
      </c>
      <c r="F40" s="1130">
        <v>0</v>
      </c>
      <c r="G40" s="1131">
        <v>53359</v>
      </c>
      <c r="H40" s="1129">
        <v>53359</v>
      </c>
      <c r="I40" s="1129">
        <v>0</v>
      </c>
      <c r="J40" s="1129">
        <v>0</v>
      </c>
      <c r="K40" s="1130">
        <v>0</v>
      </c>
      <c r="M40" s="1116"/>
      <c r="N40" s="1116"/>
    </row>
    <row r="41" spans="1:26" ht="16.5" customHeight="1">
      <c r="A41" s="1135" t="s">
        <v>684</v>
      </c>
      <c r="B41" s="1128">
        <v>72276</v>
      </c>
      <c r="C41" s="1129">
        <v>72276</v>
      </c>
      <c r="D41" s="1129">
        <v>0</v>
      </c>
      <c r="E41" s="1129">
        <v>0</v>
      </c>
      <c r="F41" s="1130">
        <v>0</v>
      </c>
      <c r="G41" s="1131">
        <v>72276</v>
      </c>
      <c r="H41" s="1129">
        <v>72276</v>
      </c>
      <c r="I41" s="1129">
        <v>0</v>
      </c>
      <c r="J41" s="1129">
        <v>0</v>
      </c>
      <c r="K41" s="1130">
        <v>0</v>
      </c>
      <c r="M41" s="1116"/>
      <c r="N41" s="1116"/>
    </row>
    <row r="42" spans="1:26" ht="16.5" customHeight="1">
      <c r="A42" s="1127" t="s">
        <v>685</v>
      </c>
      <c r="B42" s="1128">
        <v>459685</v>
      </c>
      <c r="C42" s="1129">
        <v>459685</v>
      </c>
      <c r="D42" s="1129">
        <v>0</v>
      </c>
      <c r="E42" s="1129">
        <v>0</v>
      </c>
      <c r="F42" s="1130">
        <v>0</v>
      </c>
      <c r="G42" s="1131">
        <v>459684</v>
      </c>
      <c r="H42" s="1129">
        <v>459684</v>
      </c>
      <c r="I42" s="1129">
        <v>0</v>
      </c>
      <c r="J42" s="1129">
        <v>0</v>
      </c>
      <c r="K42" s="1130">
        <v>0</v>
      </c>
      <c r="M42" s="1116"/>
      <c r="N42" s="1116"/>
    </row>
    <row r="43" spans="1:26" ht="28.5" customHeight="1">
      <c r="A43" s="1136" t="s">
        <v>686</v>
      </c>
      <c r="B43" s="1128">
        <v>401752</v>
      </c>
      <c r="C43" s="1129">
        <v>401752</v>
      </c>
      <c r="D43" s="1129">
        <v>0</v>
      </c>
      <c r="E43" s="1129">
        <v>0</v>
      </c>
      <c r="F43" s="1130">
        <v>0</v>
      </c>
      <c r="G43" s="1131">
        <v>401751</v>
      </c>
      <c r="H43" s="1129">
        <v>401751</v>
      </c>
      <c r="I43" s="1129">
        <v>0</v>
      </c>
      <c r="J43" s="1129">
        <v>0</v>
      </c>
      <c r="K43" s="1130">
        <v>0</v>
      </c>
      <c r="M43" s="1116"/>
      <c r="N43" s="1116"/>
    </row>
    <row r="44" spans="1:26" ht="27.75" customHeight="1">
      <c r="A44" s="1132" t="s">
        <v>687</v>
      </c>
      <c r="B44" s="1128">
        <v>780147</v>
      </c>
      <c r="C44" s="1129">
        <v>780146</v>
      </c>
      <c r="D44" s="1129">
        <v>1</v>
      </c>
      <c r="E44" s="1129">
        <v>0</v>
      </c>
      <c r="F44" s="1130">
        <v>0</v>
      </c>
      <c r="G44" s="1131">
        <v>780147</v>
      </c>
      <c r="H44" s="1129">
        <v>780134</v>
      </c>
      <c r="I44" s="1129">
        <v>13</v>
      </c>
      <c r="J44" s="1129">
        <v>0</v>
      </c>
      <c r="K44" s="1130">
        <v>0</v>
      </c>
      <c r="M44" s="1116"/>
      <c r="N44" s="1116"/>
    </row>
    <row r="45" spans="1:26" ht="16.5" customHeight="1">
      <c r="A45" s="1137" t="s">
        <v>688</v>
      </c>
      <c r="B45" s="1138">
        <v>126652</v>
      </c>
      <c r="C45" s="1139">
        <v>126652</v>
      </c>
      <c r="D45" s="1139">
        <v>0</v>
      </c>
      <c r="E45" s="1139">
        <v>0</v>
      </c>
      <c r="F45" s="1140">
        <v>0</v>
      </c>
      <c r="G45" s="1141">
        <v>126647</v>
      </c>
      <c r="H45" s="1139">
        <v>126647</v>
      </c>
      <c r="I45" s="1139">
        <v>0</v>
      </c>
      <c r="J45" s="1139">
        <v>0</v>
      </c>
      <c r="K45" s="1140">
        <v>0</v>
      </c>
      <c r="M45" s="1116"/>
      <c r="N45" s="1116"/>
    </row>
    <row r="46" spans="1:26" ht="16.5" customHeight="1">
      <c r="A46" s="1142" t="s">
        <v>737</v>
      </c>
      <c r="B46" s="1112">
        <v>611788</v>
      </c>
      <c r="C46" s="1113">
        <v>239828</v>
      </c>
      <c r="D46" s="1113">
        <v>371417</v>
      </c>
      <c r="E46" s="1113">
        <v>543</v>
      </c>
      <c r="F46" s="1114">
        <v>0</v>
      </c>
      <c r="G46" s="1115">
        <v>220646</v>
      </c>
      <c r="H46" s="1113">
        <v>56325</v>
      </c>
      <c r="I46" s="1113">
        <v>163992</v>
      </c>
      <c r="J46" s="1113">
        <v>329</v>
      </c>
      <c r="K46" s="1114">
        <v>0</v>
      </c>
      <c r="M46" s="1116"/>
      <c r="N46" s="1116"/>
      <c r="O46" s="1116"/>
      <c r="P46" s="1116"/>
      <c r="Q46" s="1116"/>
      <c r="R46" s="1116"/>
      <c r="S46" s="1116"/>
      <c r="T46" s="1116"/>
      <c r="U46" s="1116"/>
      <c r="V46" s="1116"/>
      <c r="W46" s="1116"/>
      <c r="X46" s="1116"/>
      <c r="Y46" s="1116"/>
      <c r="Z46" s="1116"/>
    </row>
    <row r="47" spans="1:26" ht="16.5" customHeight="1">
      <c r="A47" s="1117" t="s">
        <v>671</v>
      </c>
      <c r="B47" s="1118"/>
      <c r="C47" s="1119"/>
      <c r="D47" s="1119"/>
      <c r="E47" s="1119"/>
      <c r="F47" s="1120"/>
      <c r="G47" s="1121"/>
      <c r="H47" s="1119"/>
      <c r="I47" s="1119"/>
      <c r="J47" s="1119"/>
      <c r="K47" s="1120"/>
      <c r="M47" s="1116"/>
      <c r="N47" s="1116"/>
      <c r="O47" s="1116"/>
      <c r="P47" s="1116"/>
      <c r="Q47" s="1116"/>
      <c r="R47" s="1116"/>
      <c r="S47" s="1116"/>
      <c r="T47" s="1116"/>
      <c r="U47" s="1116"/>
      <c r="V47" s="1116"/>
      <c r="W47" s="1116"/>
      <c r="X47" s="1116"/>
      <c r="Y47" s="1116"/>
      <c r="Z47" s="1116"/>
    </row>
    <row r="48" spans="1:26" ht="16.5" customHeight="1">
      <c r="A48" s="1122" t="s">
        <v>672</v>
      </c>
      <c r="B48" s="1123">
        <v>58822</v>
      </c>
      <c r="C48" s="1124">
        <v>4496</v>
      </c>
      <c r="D48" s="1124">
        <v>54315</v>
      </c>
      <c r="E48" s="1124">
        <v>11</v>
      </c>
      <c r="F48" s="1125">
        <v>0</v>
      </c>
      <c r="G48" s="1126">
        <v>236</v>
      </c>
      <c r="H48" s="1124">
        <v>223</v>
      </c>
      <c r="I48" s="1124">
        <v>13</v>
      </c>
      <c r="J48" s="1124">
        <v>0</v>
      </c>
      <c r="K48" s="1125">
        <v>0</v>
      </c>
      <c r="M48" s="1116"/>
      <c r="N48" s="1116"/>
      <c r="O48" s="1116"/>
      <c r="P48" s="1116"/>
      <c r="Q48" s="1116"/>
      <c r="R48" s="1116"/>
      <c r="S48" s="1116"/>
      <c r="T48" s="1116"/>
      <c r="U48" s="1116"/>
      <c r="V48" s="1116"/>
      <c r="W48" s="1116"/>
      <c r="X48" s="1116"/>
      <c r="Y48" s="1116"/>
      <c r="Z48" s="1116"/>
    </row>
    <row r="49" spans="1:26" ht="16.5" customHeight="1">
      <c r="A49" s="1127" t="s">
        <v>673</v>
      </c>
      <c r="B49" s="1128">
        <v>173031</v>
      </c>
      <c r="C49" s="1129">
        <v>26841</v>
      </c>
      <c r="D49" s="1129">
        <v>146136</v>
      </c>
      <c r="E49" s="1129">
        <v>54</v>
      </c>
      <c r="F49" s="1130">
        <v>0</v>
      </c>
      <c r="G49" s="1131">
        <v>937</v>
      </c>
      <c r="H49" s="1129">
        <v>892</v>
      </c>
      <c r="I49" s="1129">
        <v>45</v>
      </c>
      <c r="J49" s="1129">
        <v>0</v>
      </c>
      <c r="K49" s="1130">
        <v>0</v>
      </c>
      <c r="M49" s="1116"/>
      <c r="N49" s="1116"/>
      <c r="O49" s="1116"/>
      <c r="P49" s="1116"/>
      <c r="Q49" s="1116"/>
      <c r="R49" s="1116"/>
      <c r="S49" s="1116"/>
      <c r="T49" s="1116"/>
      <c r="U49" s="1116"/>
      <c r="V49" s="1116"/>
      <c r="W49" s="1116"/>
      <c r="X49" s="1116"/>
      <c r="Y49" s="1116"/>
      <c r="Z49" s="1116"/>
    </row>
    <row r="50" spans="1:26" ht="25.5" customHeight="1">
      <c r="A50" s="1132" t="s">
        <v>674</v>
      </c>
      <c r="B50" s="1128">
        <v>4758</v>
      </c>
      <c r="C50" s="1129">
        <v>3012</v>
      </c>
      <c r="D50" s="1129">
        <v>1740</v>
      </c>
      <c r="E50" s="1129">
        <v>6</v>
      </c>
      <c r="F50" s="1130">
        <v>0</v>
      </c>
      <c r="G50" s="1131">
        <v>620</v>
      </c>
      <c r="H50" s="1129">
        <v>614</v>
      </c>
      <c r="I50" s="1129">
        <v>6</v>
      </c>
      <c r="J50" s="1129">
        <v>0</v>
      </c>
      <c r="K50" s="1130">
        <v>0</v>
      </c>
      <c r="M50" s="1116"/>
      <c r="N50" s="1116"/>
      <c r="O50" s="1116"/>
      <c r="P50" s="1116"/>
      <c r="Q50" s="1116"/>
      <c r="R50" s="1116"/>
      <c r="S50" s="1116"/>
      <c r="T50" s="1116"/>
      <c r="U50" s="1116"/>
      <c r="V50" s="1116"/>
      <c r="W50" s="1116"/>
      <c r="X50" s="1116"/>
      <c r="Y50" s="1116"/>
      <c r="Z50" s="1116"/>
    </row>
    <row r="51" spans="1:26" ht="27" customHeight="1">
      <c r="A51" s="1132" t="s">
        <v>736</v>
      </c>
      <c r="B51" s="1128">
        <v>6967</v>
      </c>
      <c r="C51" s="1129">
        <v>5968</v>
      </c>
      <c r="D51" s="1129">
        <v>996</v>
      </c>
      <c r="E51" s="1129">
        <v>3</v>
      </c>
      <c r="F51" s="1130">
        <v>0</v>
      </c>
      <c r="G51" s="1131">
        <v>4</v>
      </c>
      <c r="H51" s="1129">
        <v>3</v>
      </c>
      <c r="I51" s="1129">
        <v>1</v>
      </c>
      <c r="J51" s="1129">
        <v>0</v>
      </c>
      <c r="K51" s="1130">
        <v>0</v>
      </c>
      <c r="M51" s="1116"/>
      <c r="N51" s="1116"/>
      <c r="O51" s="1116"/>
      <c r="P51" s="1116"/>
      <c r="Q51" s="1116"/>
      <c r="R51" s="1116"/>
      <c r="S51" s="1116"/>
      <c r="T51" s="1116"/>
      <c r="U51" s="1116"/>
      <c r="V51" s="1116"/>
      <c r="W51" s="1116"/>
      <c r="X51" s="1116"/>
      <c r="Y51" s="1116"/>
      <c r="Z51" s="1116"/>
    </row>
    <row r="52" spans="1:26" ht="26.25" customHeight="1">
      <c r="A52" s="1132" t="s">
        <v>676</v>
      </c>
      <c r="B52" s="1128">
        <v>1772</v>
      </c>
      <c r="C52" s="1129">
        <v>1275</v>
      </c>
      <c r="D52" s="1129">
        <v>496</v>
      </c>
      <c r="E52" s="1129">
        <v>1</v>
      </c>
      <c r="F52" s="1130">
        <v>0</v>
      </c>
      <c r="G52" s="1131">
        <v>2</v>
      </c>
      <c r="H52" s="1129">
        <v>2</v>
      </c>
      <c r="I52" s="1129">
        <v>0</v>
      </c>
      <c r="J52" s="1129">
        <v>0</v>
      </c>
      <c r="K52" s="1130">
        <v>0</v>
      </c>
      <c r="M52" s="1116"/>
      <c r="N52" s="1116"/>
      <c r="O52" s="1116"/>
      <c r="P52" s="1116"/>
      <c r="Q52" s="1116"/>
      <c r="R52" s="1116"/>
      <c r="S52" s="1116"/>
      <c r="T52" s="1116"/>
      <c r="U52" s="1116"/>
      <c r="V52" s="1116"/>
      <c r="W52" s="1116"/>
      <c r="X52" s="1116"/>
      <c r="Y52" s="1116"/>
      <c r="Z52" s="1116"/>
    </row>
    <row r="53" spans="1:26" ht="16.5" customHeight="1">
      <c r="A53" s="1127" t="s">
        <v>677</v>
      </c>
      <c r="B53" s="1128">
        <v>692</v>
      </c>
      <c r="C53" s="1129">
        <v>558</v>
      </c>
      <c r="D53" s="1129">
        <v>134</v>
      </c>
      <c r="E53" s="1129">
        <v>0</v>
      </c>
      <c r="F53" s="1130">
        <v>0</v>
      </c>
      <c r="G53" s="1131">
        <v>32</v>
      </c>
      <c r="H53" s="1129">
        <v>32</v>
      </c>
      <c r="I53" s="1129">
        <v>0</v>
      </c>
      <c r="J53" s="1129">
        <v>0</v>
      </c>
      <c r="K53" s="1130">
        <v>0</v>
      </c>
      <c r="M53" s="1116"/>
      <c r="N53" s="1116"/>
      <c r="O53" s="1116"/>
      <c r="P53" s="1116"/>
      <c r="Q53" s="1116"/>
      <c r="R53" s="1116"/>
      <c r="S53" s="1116"/>
      <c r="T53" s="1116"/>
      <c r="U53" s="1116"/>
      <c r="V53" s="1116"/>
      <c r="W53" s="1116"/>
      <c r="X53" s="1116"/>
      <c r="Y53" s="1116"/>
      <c r="Z53" s="1116"/>
    </row>
    <row r="54" spans="1:26" ht="27" customHeight="1">
      <c r="A54" s="1132" t="s">
        <v>678</v>
      </c>
      <c r="B54" s="1128">
        <v>1298</v>
      </c>
      <c r="C54" s="1129">
        <v>1039</v>
      </c>
      <c r="D54" s="1129">
        <v>258</v>
      </c>
      <c r="E54" s="1129">
        <v>1</v>
      </c>
      <c r="F54" s="1130">
        <v>0</v>
      </c>
      <c r="G54" s="1131">
        <v>45</v>
      </c>
      <c r="H54" s="1129">
        <v>45</v>
      </c>
      <c r="I54" s="1129">
        <v>0</v>
      </c>
      <c r="J54" s="1129">
        <v>0</v>
      </c>
      <c r="K54" s="1130">
        <v>0</v>
      </c>
      <c r="M54" s="1116"/>
      <c r="N54" s="1116"/>
      <c r="O54" s="1116"/>
      <c r="P54" s="1116"/>
      <c r="Q54" s="1116"/>
      <c r="R54" s="1116"/>
      <c r="S54" s="1116"/>
      <c r="T54" s="1116"/>
      <c r="U54" s="1116"/>
      <c r="V54" s="1116"/>
      <c r="W54" s="1116"/>
      <c r="X54" s="1116"/>
      <c r="Y54" s="1116"/>
      <c r="Z54" s="1116"/>
    </row>
    <row r="55" spans="1:26" ht="25.5" customHeight="1">
      <c r="A55" s="1132" t="s">
        <v>679</v>
      </c>
      <c r="B55" s="1128">
        <v>284508</v>
      </c>
      <c r="C55" s="1129">
        <v>147936</v>
      </c>
      <c r="D55" s="1129">
        <v>136203</v>
      </c>
      <c r="E55" s="1129">
        <v>369</v>
      </c>
      <c r="F55" s="1130">
        <v>0</v>
      </c>
      <c r="G55" s="1131">
        <v>4867</v>
      </c>
      <c r="H55" s="1129">
        <v>4740</v>
      </c>
      <c r="I55" s="1129">
        <v>127</v>
      </c>
      <c r="J55" s="1129">
        <v>0</v>
      </c>
      <c r="K55" s="1130">
        <v>0</v>
      </c>
      <c r="M55" s="1116"/>
      <c r="N55" s="1116"/>
      <c r="O55" s="1116"/>
      <c r="P55" s="1116"/>
      <c r="Q55" s="1116"/>
      <c r="R55" s="1116"/>
      <c r="S55" s="1116"/>
      <c r="T55" s="1116"/>
      <c r="U55" s="1116"/>
      <c r="V55" s="1116"/>
      <c r="W55" s="1116"/>
      <c r="X55" s="1116"/>
      <c r="Y55" s="1116"/>
      <c r="Z55" s="1116"/>
    </row>
    <row r="56" spans="1:26" ht="12.75" customHeight="1">
      <c r="A56" s="1133" t="s">
        <v>680</v>
      </c>
      <c r="B56" s="1118"/>
      <c r="C56" s="1119"/>
      <c r="D56" s="1119"/>
      <c r="E56" s="1119"/>
      <c r="F56" s="1120"/>
      <c r="G56" s="1121"/>
      <c r="H56" s="1119"/>
      <c r="I56" s="1119"/>
      <c r="J56" s="1119"/>
      <c r="K56" s="1120"/>
      <c r="M56" s="1116"/>
      <c r="N56" s="1116"/>
      <c r="O56" s="1116"/>
      <c r="P56" s="1116"/>
      <c r="Q56" s="1116"/>
      <c r="R56" s="1116"/>
      <c r="S56" s="1116"/>
      <c r="T56" s="1116"/>
      <c r="U56" s="1116"/>
      <c r="V56" s="1116"/>
      <c r="W56" s="1116"/>
      <c r="X56" s="1116"/>
      <c r="Y56" s="1116"/>
      <c r="Z56" s="1116"/>
    </row>
    <row r="57" spans="1:26" ht="29.25" customHeight="1">
      <c r="A57" s="1134" t="s">
        <v>681</v>
      </c>
      <c r="B57" s="1123">
        <v>3488</v>
      </c>
      <c r="C57" s="1124">
        <v>1967</v>
      </c>
      <c r="D57" s="1124">
        <v>1521</v>
      </c>
      <c r="E57" s="1124">
        <v>0</v>
      </c>
      <c r="F57" s="1125">
        <v>0</v>
      </c>
      <c r="G57" s="1126">
        <v>60</v>
      </c>
      <c r="H57" s="1124">
        <v>60</v>
      </c>
      <c r="I57" s="1124">
        <v>0</v>
      </c>
      <c r="J57" s="1124">
        <v>0</v>
      </c>
      <c r="K57" s="1125">
        <v>0</v>
      </c>
      <c r="M57" s="1116"/>
      <c r="N57" s="1116"/>
      <c r="O57" s="1116"/>
      <c r="P57" s="1116"/>
      <c r="Q57" s="1116"/>
      <c r="R57" s="1116"/>
      <c r="S57" s="1116"/>
      <c r="T57" s="1116"/>
      <c r="U57" s="1116"/>
      <c r="V57" s="1116"/>
      <c r="W57" s="1116"/>
      <c r="X57" s="1116"/>
      <c r="Y57" s="1116"/>
      <c r="Z57" s="1116"/>
    </row>
    <row r="58" spans="1:26" ht="16.5" customHeight="1">
      <c r="A58" s="1135" t="s">
        <v>682</v>
      </c>
      <c r="B58" s="1128">
        <v>18147</v>
      </c>
      <c r="C58" s="1129">
        <v>7554</v>
      </c>
      <c r="D58" s="1129">
        <v>10580</v>
      </c>
      <c r="E58" s="1129">
        <v>13</v>
      </c>
      <c r="F58" s="1130">
        <v>0</v>
      </c>
      <c r="G58" s="1131">
        <v>274</v>
      </c>
      <c r="H58" s="1129">
        <v>267</v>
      </c>
      <c r="I58" s="1129">
        <v>7</v>
      </c>
      <c r="J58" s="1129">
        <v>0</v>
      </c>
      <c r="K58" s="1130">
        <v>0</v>
      </c>
      <c r="M58" s="1116"/>
      <c r="N58" s="1116"/>
      <c r="O58" s="1116"/>
      <c r="P58" s="1116"/>
      <c r="Q58" s="1116"/>
      <c r="R58" s="1116"/>
      <c r="S58" s="1116"/>
      <c r="T58" s="1116"/>
      <c r="U58" s="1116"/>
      <c r="V58" s="1116"/>
      <c r="W58" s="1116"/>
      <c r="X58" s="1116"/>
      <c r="Y58" s="1116"/>
      <c r="Z58" s="1116"/>
    </row>
    <row r="59" spans="1:26" ht="16.5" customHeight="1">
      <c r="A59" s="1135" t="s">
        <v>683</v>
      </c>
      <c r="B59" s="1128">
        <v>23820</v>
      </c>
      <c r="C59" s="1129">
        <v>8222</v>
      </c>
      <c r="D59" s="1129">
        <v>15585</v>
      </c>
      <c r="E59" s="1129">
        <v>13</v>
      </c>
      <c r="F59" s="1130">
        <v>0</v>
      </c>
      <c r="G59" s="1131">
        <v>399</v>
      </c>
      <c r="H59" s="1129">
        <v>392</v>
      </c>
      <c r="I59" s="1129">
        <v>7</v>
      </c>
      <c r="J59" s="1129">
        <v>0</v>
      </c>
      <c r="K59" s="1130">
        <v>0</v>
      </c>
      <c r="M59" s="1116"/>
      <c r="N59" s="1116"/>
      <c r="O59" s="1116"/>
      <c r="P59" s="1116"/>
      <c r="Q59" s="1116"/>
      <c r="R59" s="1116"/>
      <c r="S59" s="1116"/>
      <c r="T59" s="1116"/>
      <c r="U59" s="1116"/>
      <c r="V59" s="1116"/>
      <c r="W59" s="1116"/>
      <c r="X59" s="1116"/>
      <c r="Y59" s="1116"/>
      <c r="Z59" s="1116"/>
    </row>
    <row r="60" spans="1:26" ht="16.5" customHeight="1">
      <c r="A60" s="1135" t="s">
        <v>684</v>
      </c>
      <c r="B60" s="1128">
        <v>16793</v>
      </c>
      <c r="C60" s="1129">
        <v>8815</v>
      </c>
      <c r="D60" s="1129">
        <v>7950</v>
      </c>
      <c r="E60" s="1129">
        <v>28</v>
      </c>
      <c r="F60" s="1130">
        <v>0</v>
      </c>
      <c r="G60" s="1131">
        <v>257</v>
      </c>
      <c r="H60" s="1129">
        <v>254</v>
      </c>
      <c r="I60" s="1129">
        <v>3</v>
      </c>
      <c r="J60" s="1129">
        <v>0</v>
      </c>
      <c r="K60" s="1130">
        <v>0</v>
      </c>
      <c r="M60" s="1116"/>
      <c r="N60" s="1116"/>
      <c r="O60" s="1116"/>
      <c r="P60" s="1116"/>
      <c r="Q60" s="1116"/>
      <c r="R60" s="1116"/>
      <c r="S60" s="1116"/>
      <c r="T60" s="1116"/>
      <c r="U60" s="1116"/>
      <c r="V60" s="1116"/>
      <c r="W60" s="1116"/>
      <c r="X60" s="1116"/>
      <c r="Y60" s="1116"/>
      <c r="Z60" s="1116"/>
    </row>
    <row r="61" spans="1:26" ht="16.5" customHeight="1">
      <c r="A61" s="1127" t="s">
        <v>685</v>
      </c>
      <c r="B61" s="1128">
        <v>49075</v>
      </c>
      <c r="C61" s="1129">
        <v>33186</v>
      </c>
      <c r="D61" s="1129">
        <v>15836</v>
      </c>
      <c r="E61" s="1129">
        <v>53</v>
      </c>
      <c r="F61" s="1130">
        <v>0</v>
      </c>
      <c r="G61" s="1131">
        <v>1144</v>
      </c>
      <c r="H61" s="1129">
        <v>424</v>
      </c>
      <c r="I61" s="1129">
        <v>716</v>
      </c>
      <c r="J61" s="1129">
        <v>4</v>
      </c>
      <c r="K61" s="1130">
        <v>0</v>
      </c>
      <c r="M61" s="1116"/>
      <c r="N61" s="1116"/>
      <c r="O61" s="1116"/>
      <c r="P61" s="1116"/>
      <c r="Q61" s="1116"/>
      <c r="R61" s="1116"/>
      <c r="S61" s="1116"/>
      <c r="T61" s="1116"/>
      <c r="U61" s="1116"/>
      <c r="V61" s="1116"/>
      <c r="W61" s="1116"/>
      <c r="X61" s="1116"/>
      <c r="Y61" s="1116"/>
      <c r="Z61" s="1116"/>
    </row>
    <row r="62" spans="1:26" ht="28.5" customHeight="1">
      <c r="A62" s="1136" t="s">
        <v>686</v>
      </c>
      <c r="B62" s="1128">
        <v>19172</v>
      </c>
      <c r="C62" s="1129">
        <v>16161</v>
      </c>
      <c r="D62" s="1129">
        <v>3007</v>
      </c>
      <c r="E62" s="1129">
        <v>4</v>
      </c>
      <c r="F62" s="1130">
        <v>0</v>
      </c>
      <c r="G62" s="1131">
        <v>129</v>
      </c>
      <c r="H62" s="1129">
        <v>128</v>
      </c>
      <c r="I62" s="1129">
        <v>1</v>
      </c>
      <c r="J62" s="1129">
        <v>0</v>
      </c>
      <c r="K62" s="1130">
        <v>0</v>
      </c>
      <c r="M62" s="1116"/>
      <c r="N62" s="1116"/>
      <c r="O62" s="1116"/>
      <c r="P62" s="1116"/>
      <c r="Q62" s="1116"/>
      <c r="R62" s="1116"/>
      <c r="S62" s="1116"/>
      <c r="T62" s="1116"/>
      <c r="U62" s="1116"/>
      <c r="V62" s="1116"/>
      <c r="W62" s="1116"/>
      <c r="X62" s="1116"/>
      <c r="Y62" s="1116"/>
      <c r="Z62" s="1116"/>
    </row>
    <row r="63" spans="1:26" ht="27.75" customHeight="1">
      <c r="A63" s="1132" t="s">
        <v>687</v>
      </c>
      <c r="B63" s="1128">
        <v>0</v>
      </c>
      <c r="C63" s="1129">
        <v>0</v>
      </c>
      <c r="D63" s="1129">
        <v>0</v>
      </c>
      <c r="E63" s="1129">
        <v>0</v>
      </c>
      <c r="F63" s="1130">
        <v>0</v>
      </c>
      <c r="G63" s="1131">
        <v>211200</v>
      </c>
      <c r="H63" s="1129">
        <v>48124</v>
      </c>
      <c r="I63" s="1129">
        <v>162757</v>
      </c>
      <c r="J63" s="1129">
        <v>319</v>
      </c>
      <c r="K63" s="1130">
        <v>0</v>
      </c>
      <c r="M63" s="1116"/>
      <c r="N63" s="1116"/>
      <c r="O63" s="1116"/>
      <c r="P63" s="1116"/>
      <c r="Q63" s="1116"/>
      <c r="R63" s="1116"/>
      <c r="S63" s="1116"/>
      <c r="T63" s="1116"/>
      <c r="U63" s="1116"/>
      <c r="V63" s="1116"/>
      <c r="W63" s="1116"/>
      <c r="X63" s="1116"/>
      <c r="Y63" s="1116"/>
      <c r="Z63" s="1116"/>
    </row>
    <row r="64" spans="1:26" ht="16.5" customHeight="1">
      <c r="A64" s="1137" t="s">
        <v>688</v>
      </c>
      <c r="B64" s="1138">
        <v>30865</v>
      </c>
      <c r="C64" s="1139">
        <v>15517</v>
      </c>
      <c r="D64" s="1139">
        <v>15303</v>
      </c>
      <c r="E64" s="1139">
        <v>45</v>
      </c>
      <c r="F64" s="1140">
        <v>0</v>
      </c>
      <c r="G64" s="1141">
        <v>1559</v>
      </c>
      <c r="H64" s="1139">
        <v>1226</v>
      </c>
      <c r="I64" s="1139">
        <v>327</v>
      </c>
      <c r="J64" s="1139">
        <v>6</v>
      </c>
      <c r="K64" s="1140">
        <v>0</v>
      </c>
      <c r="M64" s="1116"/>
      <c r="N64" s="1116"/>
      <c r="O64" s="1116"/>
      <c r="P64" s="1116"/>
      <c r="Q64" s="1116"/>
      <c r="R64" s="1116"/>
      <c r="S64" s="1116"/>
      <c r="T64" s="1116"/>
      <c r="U64" s="1116"/>
      <c r="V64" s="1116"/>
      <c r="W64" s="1116"/>
      <c r="X64" s="1116"/>
      <c r="Y64" s="1116"/>
      <c r="Z64" s="1116"/>
    </row>
    <row r="65" spans="1:23" ht="25.5">
      <c r="A65" s="1142" t="s">
        <v>738</v>
      </c>
      <c r="B65" s="1112">
        <v>553431</v>
      </c>
      <c r="C65" s="1113">
        <v>228482</v>
      </c>
      <c r="D65" s="1113">
        <v>324534</v>
      </c>
      <c r="E65" s="1113">
        <v>415</v>
      </c>
      <c r="F65" s="1114">
        <v>0</v>
      </c>
      <c r="G65" s="1115">
        <v>194603</v>
      </c>
      <c r="H65" s="1113">
        <v>48463</v>
      </c>
      <c r="I65" s="1113">
        <v>145896</v>
      </c>
      <c r="J65" s="1113">
        <v>244</v>
      </c>
      <c r="K65" s="1114">
        <v>0</v>
      </c>
      <c r="M65" s="1116"/>
      <c r="N65" s="1116"/>
      <c r="O65" s="1116"/>
      <c r="P65" s="1116"/>
      <c r="Q65" s="1116"/>
      <c r="R65" s="1116"/>
      <c r="S65" s="1116"/>
      <c r="T65" s="1116"/>
      <c r="U65" s="1116"/>
      <c r="V65" s="1116"/>
      <c r="W65" s="1116"/>
    </row>
    <row r="66" spans="1:23" ht="16.5" customHeight="1">
      <c r="A66" s="1117" t="s">
        <v>671</v>
      </c>
      <c r="B66" s="1118"/>
      <c r="C66" s="1119"/>
      <c r="D66" s="1119"/>
      <c r="E66" s="1119"/>
      <c r="F66" s="1120"/>
      <c r="G66" s="1121"/>
      <c r="H66" s="1119"/>
      <c r="I66" s="1119"/>
      <c r="J66" s="1119"/>
      <c r="K66" s="1120"/>
      <c r="M66" s="1116"/>
      <c r="N66" s="1116"/>
    </row>
    <row r="67" spans="1:23" ht="16.5" customHeight="1">
      <c r="A67" s="1122" t="s">
        <v>672</v>
      </c>
      <c r="B67" s="1123">
        <v>35949</v>
      </c>
      <c r="C67" s="1124">
        <v>4179</v>
      </c>
      <c r="D67" s="1124">
        <v>31768</v>
      </c>
      <c r="E67" s="1124">
        <v>2</v>
      </c>
      <c r="F67" s="1125">
        <v>0</v>
      </c>
      <c r="G67" s="1126">
        <v>66</v>
      </c>
      <c r="H67" s="1124">
        <v>59</v>
      </c>
      <c r="I67" s="1124">
        <v>7</v>
      </c>
      <c r="J67" s="1124">
        <v>0</v>
      </c>
      <c r="K67" s="1125">
        <v>0</v>
      </c>
      <c r="M67" s="1116"/>
      <c r="N67" s="1116"/>
    </row>
    <row r="68" spans="1:23" ht="16.5" customHeight="1">
      <c r="A68" s="1127" t="s">
        <v>673</v>
      </c>
      <c r="B68" s="1128">
        <v>159433</v>
      </c>
      <c r="C68" s="1129">
        <v>25928</v>
      </c>
      <c r="D68" s="1129">
        <v>133464</v>
      </c>
      <c r="E68" s="1129">
        <v>41</v>
      </c>
      <c r="F68" s="1130">
        <v>0</v>
      </c>
      <c r="G68" s="1131">
        <v>307</v>
      </c>
      <c r="H68" s="1129">
        <v>271</v>
      </c>
      <c r="I68" s="1129">
        <v>36</v>
      </c>
      <c r="J68" s="1129">
        <v>0</v>
      </c>
      <c r="K68" s="1130">
        <v>0</v>
      </c>
      <c r="M68" s="1116"/>
      <c r="N68" s="1116"/>
    </row>
    <row r="69" spans="1:23" ht="25.5" customHeight="1">
      <c r="A69" s="1132" t="s">
        <v>674</v>
      </c>
      <c r="B69" s="1128">
        <v>4153</v>
      </c>
      <c r="C69" s="1129">
        <v>2548</v>
      </c>
      <c r="D69" s="1129">
        <v>1601</v>
      </c>
      <c r="E69" s="1129">
        <v>4</v>
      </c>
      <c r="F69" s="1130">
        <v>0</v>
      </c>
      <c r="G69" s="1131">
        <v>516</v>
      </c>
      <c r="H69" s="1129">
        <v>510</v>
      </c>
      <c r="I69" s="1129">
        <v>6</v>
      </c>
      <c r="J69" s="1129">
        <v>0</v>
      </c>
      <c r="K69" s="1130">
        <v>0</v>
      </c>
      <c r="M69" s="1116"/>
      <c r="N69" s="1116"/>
    </row>
    <row r="70" spans="1:23" ht="27" customHeight="1">
      <c r="A70" s="1132" t="s">
        <v>736</v>
      </c>
      <c r="B70" s="1128">
        <v>6817</v>
      </c>
      <c r="C70" s="1129">
        <v>5892</v>
      </c>
      <c r="D70" s="1129">
        <v>924</v>
      </c>
      <c r="E70" s="1129">
        <v>1</v>
      </c>
      <c r="F70" s="1130">
        <v>0</v>
      </c>
      <c r="G70" s="1131">
        <v>1</v>
      </c>
      <c r="H70" s="1129">
        <v>0</v>
      </c>
      <c r="I70" s="1129">
        <v>1</v>
      </c>
      <c r="J70" s="1129">
        <v>0</v>
      </c>
      <c r="K70" s="1130">
        <v>0</v>
      </c>
      <c r="M70" s="1116"/>
      <c r="N70" s="1116"/>
    </row>
    <row r="71" spans="1:23" ht="26.25" customHeight="1">
      <c r="A71" s="1132" t="s">
        <v>676</v>
      </c>
      <c r="B71" s="1128">
        <v>1720</v>
      </c>
      <c r="C71" s="1129">
        <v>1247</v>
      </c>
      <c r="D71" s="1129">
        <v>472</v>
      </c>
      <c r="E71" s="1129">
        <v>1</v>
      </c>
      <c r="F71" s="1130">
        <v>0</v>
      </c>
      <c r="G71" s="1131">
        <v>1</v>
      </c>
      <c r="H71" s="1129">
        <v>1</v>
      </c>
      <c r="I71" s="1129">
        <v>0</v>
      </c>
      <c r="J71" s="1129">
        <v>0</v>
      </c>
      <c r="K71" s="1130">
        <v>0</v>
      </c>
      <c r="M71" s="1116"/>
      <c r="N71" s="1116"/>
    </row>
    <row r="72" spans="1:23" ht="16.5" customHeight="1">
      <c r="A72" s="1127" t="s">
        <v>677</v>
      </c>
      <c r="B72" s="1128">
        <v>660</v>
      </c>
      <c r="C72" s="1129">
        <v>535</v>
      </c>
      <c r="D72" s="1129">
        <v>125</v>
      </c>
      <c r="E72" s="1129">
        <v>0</v>
      </c>
      <c r="F72" s="1130">
        <v>0</v>
      </c>
      <c r="G72" s="1131">
        <v>7</v>
      </c>
      <c r="H72" s="1129">
        <v>7</v>
      </c>
      <c r="I72" s="1129">
        <v>0</v>
      </c>
      <c r="J72" s="1129">
        <v>0</v>
      </c>
      <c r="K72" s="1130">
        <v>0</v>
      </c>
      <c r="M72" s="1116"/>
      <c r="N72" s="1116"/>
    </row>
    <row r="73" spans="1:23" ht="26.25" customHeight="1">
      <c r="A73" s="1132" t="s">
        <v>678</v>
      </c>
      <c r="B73" s="1128">
        <v>1220</v>
      </c>
      <c r="C73" s="1129">
        <v>980</v>
      </c>
      <c r="D73" s="1129">
        <v>239</v>
      </c>
      <c r="E73" s="1129">
        <v>1</v>
      </c>
      <c r="F73" s="1130">
        <v>0</v>
      </c>
      <c r="G73" s="1131">
        <v>15</v>
      </c>
      <c r="H73" s="1129">
        <v>15</v>
      </c>
      <c r="I73" s="1129">
        <v>0</v>
      </c>
      <c r="J73" s="1129">
        <v>0</v>
      </c>
      <c r="K73" s="1130">
        <v>0</v>
      </c>
      <c r="M73" s="1116"/>
      <c r="N73" s="1116"/>
    </row>
    <row r="74" spans="1:23" ht="27.75" customHeight="1">
      <c r="A74" s="1132" t="s">
        <v>679</v>
      </c>
      <c r="B74" s="1128">
        <v>269380</v>
      </c>
      <c r="C74" s="1129">
        <v>140987</v>
      </c>
      <c r="D74" s="1129">
        <v>128111</v>
      </c>
      <c r="E74" s="1129">
        <v>282</v>
      </c>
      <c r="F74" s="1130">
        <v>0</v>
      </c>
      <c r="G74" s="1131">
        <v>2199</v>
      </c>
      <c r="H74" s="1129">
        <v>2093</v>
      </c>
      <c r="I74" s="1129">
        <v>106</v>
      </c>
      <c r="J74" s="1129">
        <v>0</v>
      </c>
      <c r="K74" s="1130">
        <v>0</v>
      </c>
      <c r="M74" s="1116"/>
      <c r="N74" s="1116"/>
    </row>
    <row r="75" spans="1:23" ht="12.75" customHeight="1">
      <c r="A75" s="1133" t="s">
        <v>680</v>
      </c>
      <c r="B75" s="1118"/>
      <c r="C75" s="1119"/>
      <c r="D75" s="1119"/>
      <c r="E75" s="1119"/>
      <c r="F75" s="1120"/>
      <c r="G75" s="1121"/>
      <c r="H75" s="1119"/>
      <c r="I75" s="1119"/>
      <c r="J75" s="1119"/>
      <c r="K75" s="1120"/>
      <c r="M75" s="1116"/>
      <c r="N75" s="1116"/>
    </row>
    <row r="76" spans="1:23" ht="29.25" customHeight="1">
      <c r="A76" s="1134" t="s">
        <v>681</v>
      </c>
      <c r="B76" s="1123">
        <v>3243</v>
      </c>
      <c r="C76" s="1124">
        <v>1892</v>
      </c>
      <c r="D76" s="1124">
        <v>1351</v>
      </c>
      <c r="E76" s="1124">
        <v>0</v>
      </c>
      <c r="F76" s="1125">
        <v>0</v>
      </c>
      <c r="G76" s="1126">
        <v>20</v>
      </c>
      <c r="H76" s="1124">
        <v>20</v>
      </c>
      <c r="I76" s="1124">
        <v>0</v>
      </c>
      <c r="J76" s="1124">
        <v>0</v>
      </c>
      <c r="K76" s="1125">
        <v>0</v>
      </c>
      <c r="M76" s="1116"/>
      <c r="N76" s="1116"/>
    </row>
    <row r="77" spans="1:23" ht="16.5" customHeight="1">
      <c r="A77" s="1135" t="s">
        <v>682</v>
      </c>
      <c r="B77" s="1128">
        <v>16497</v>
      </c>
      <c r="C77" s="1129">
        <v>6983</v>
      </c>
      <c r="D77" s="1129">
        <v>9506</v>
      </c>
      <c r="E77" s="1129">
        <v>8</v>
      </c>
      <c r="F77" s="1130">
        <v>0</v>
      </c>
      <c r="G77" s="1131">
        <v>79</v>
      </c>
      <c r="H77" s="1129">
        <v>75</v>
      </c>
      <c r="I77" s="1129">
        <v>4</v>
      </c>
      <c r="J77" s="1129">
        <v>0</v>
      </c>
      <c r="K77" s="1130">
        <v>0</v>
      </c>
      <c r="M77" s="1116"/>
      <c r="N77" s="1116"/>
    </row>
    <row r="78" spans="1:23" ht="16.5" customHeight="1">
      <c r="A78" s="1135" t="s">
        <v>683</v>
      </c>
      <c r="B78" s="1128">
        <v>23070</v>
      </c>
      <c r="C78" s="1129">
        <v>7929</v>
      </c>
      <c r="D78" s="1129">
        <v>15131</v>
      </c>
      <c r="E78" s="1129">
        <v>10</v>
      </c>
      <c r="F78" s="1130">
        <v>0</v>
      </c>
      <c r="G78" s="1131">
        <v>248</v>
      </c>
      <c r="H78" s="1129">
        <v>243</v>
      </c>
      <c r="I78" s="1129">
        <v>5</v>
      </c>
      <c r="J78" s="1129">
        <v>0</v>
      </c>
      <c r="K78" s="1130">
        <v>0</v>
      </c>
      <c r="M78" s="1116"/>
      <c r="N78" s="1116"/>
    </row>
    <row r="79" spans="1:23" ht="16.5" customHeight="1">
      <c r="A79" s="1135" t="s">
        <v>684</v>
      </c>
      <c r="B79" s="1128">
        <v>16113</v>
      </c>
      <c r="C79" s="1129">
        <v>8451</v>
      </c>
      <c r="D79" s="1129">
        <v>7636</v>
      </c>
      <c r="E79" s="1129">
        <v>26</v>
      </c>
      <c r="F79" s="1130">
        <v>0</v>
      </c>
      <c r="G79" s="1131">
        <v>123</v>
      </c>
      <c r="H79" s="1129">
        <v>121</v>
      </c>
      <c r="I79" s="1129">
        <v>2</v>
      </c>
      <c r="J79" s="1129">
        <v>0</v>
      </c>
      <c r="K79" s="1130">
        <v>0</v>
      </c>
      <c r="M79" s="1116"/>
      <c r="N79" s="1116"/>
    </row>
    <row r="80" spans="1:23" ht="16.5" customHeight="1">
      <c r="A80" s="1127" t="s">
        <v>685</v>
      </c>
      <c r="B80" s="1128">
        <v>46040</v>
      </c>
      <c r="C80" s="1129">
        <v>31639</v>
      </c>
      <c r="D80" s="1129">
        <v>14353</v>
      </c>
      <c r="E80" s="1129">
        <v>48</v>
      </c>
      <c r="F80" s="1130">
        <v>0</v>
      </c>
      <c r="G80" s="1131">
        <v>804</v>
      </c>
      <c r="H80" s="1129">
        <v>174</v>
      </c>
      <c r="I80" s="1129">
        <v>628</v>
      </c>
      <c r="J80" s="1129">
        <v>2</v>
      </c>
      <c r="K80" s="1130">
        <v>0</v>
      </c>
      <c r="M80" s="1116"/>
      <c r="N80" s="1116"/>
    </row>
    <row r="81" spans="1:23" ht="28.5" customHeight="1">
      <c r="A81" s="1136" t="s">
        <v>686</v>
      </c>
      <c r="B81" s="1128">
        <v>18245</v>
      </c>
      <c r="C81" s="1129">
        <v>15448</v>
      </c>
      <c r="D81" s="1129">
        <v>2793</v>
      </c>
      <c r="E81" s="1129">
        <v>4</v>
      </c>
      <c r="F81" s="1130">
        <v>0</v>
      </c>
      <c r="G81" s="1131">
        <v>75</v>
      </c>
      <c r="H81" s="1129">
        <v>74</v>
      </c>
      <c r="I81" s="1129">
        <v>1</v>
      </c>
      <c r="J81" s="1129">
        <v>0</v>
      </c>
      <c r="K81" s="1130">
        <v>0</v>
      </c>
      <c r="M81" s="1116"/>
      <c r="N81" s="1116"/>
    </row>
    <row r="82" spans="1:23" ht="27.75" customHeight="1">
      <c r="A82" s="1132" t="s">
        <v>687</v>
      </c>
      <c r="B82" s="1128">
        <v>0</v>
      </c>
      <c r="C82" s="1129">
        <v>0</v>
      </c>
      <c r="D82" s="1129">
        <v>0</v>
      </c>
      <c r="E82" s="1129">
        <v>0</v>
      </c>
      <c r="F82" s="1130">
        <v>0</v>
      </c>
      <c r="G82" s="1131">
        <v>189491</v>
      </c>
      <c r="H82" s="1129">
        <v>44405</v>
      </c>
      <c r="I82" s="1129">
        <v>144850</v>
      </c>
      <c r="J82" s="1129">
        <v>236</v>
      </c>
      <c r="K82" s="1130">
        <v>0</v>
      </c>
      <c r="M82" s="1116"/>
      <c r="N82" s="1116"/>
    </row>
    <row r="83" spans="1:23" ht="16.5" customHeight="1">
      <c r="A83" s="1137" t="s">
        <v>688</v>
      </c>
      <c r="B83" s="1138">
        <v>28059</v>
      </c>
      <c r="C83" s="1139">
        <v>14547</v>
      </c>
      <c r="D83" s="1139">
        <v>13477</v>
      </c>
      <c r="E83" s="1139">
        <v>35</v>
      </c>
      <c r="F83" s="1140">
        <v>0</v>
      </c>
      <c r="G83" s="1141">
        <v>1196</v>
      </c>
      <c r="H83" s="1139">
        <v>928</v>
      </c>
      <c r="I83" s="1139">
        <v>262</v>
      </c>
      <c r="J83" s="1139">
        <v>6</v>
      </c>
      <c r="K83" s="1140">
        <v>0</v>
      </c>
      <c r="M83" s="1116"/>
      <c r="N83" s="1116"/>
    </row>
    <row r="84" spans="1:23" ht="25.5">
      <c r="A84" s="1142" t="s">
        <v>739</v>
      </c>
      <c r="B84" s="1112">
        <v>58357</v>
      </c>
      <c r="C84" s="1113">
        <v>11346</v>
      </c>
      <c r="D84" s="1113">
        <v>46883</v>
      </c>
      <c r="E84" s="1113">
        <v>128</v>
      </c>
      <c r="F84" s="1114">
        <v>0</v>
      </c>
      <c r="G84" s="1115">
        <v>26043</v>
      </c>
      <c r="H84" s="1113">
        <v>7862</v>
      </c>
      <c r="I84" s="1113">
        <v>18096</v>
      </c>
      <c r="J84" s="1113">
        <v>85</v>
      </c>
      <c r="K84" s="1114">
        <v>0</v>
      </c>
      <c r="M84" s="1116"/>
      <c r="N84" s="1116"/>
      <c r="O84" s="1116"/>
      <c r="P84" s="1116"/>
      <c r="Q84" s="1116"/>
      <c r="R84" s="1116"/>
      <c r="S84" s="1116"/>
      <c r="T84" s="1116"/>
      <c r="U84" s="1116"/>
      <c r="V84" s="1116"/>
      <c r="W84" s="1116"/>
    </row>
    <row r="85" spans="1:23" ht="16.5" customHeight="1">
      <c r="A85" s="1117" t="s">
        <v>671</v>
      </c>
      <c r="B85" s="1118"/>
      <c r="C85" s="1119"/>
      <c r="D85" s="1119"/>
      <c r="E85" s="1119"/>
      <c r="F85" s="1120"/>
      <c r="G85" s="1121"/>
      <c r="H85" s="1119"/>
      <c r="I85" s="1119"/>
      <c r="J85" s="1119"/>
      <c r="K85" s="1120"/>
      <c r="M85" s="1116"/>
      <c r="N85" s="1116"/>
    </row>
    <row r="86" spans="1:23" ht="16.5" customHeight="1">
      <c r="A86" s="1122" t="s">
        <v>672</v>
      </c>
      <c r="B86" s="1123">
        <v>22873</v>
      </c>
      <c r="C86" s="1124">
        <v>317</v>
      </c>
      <c r="D86" s="1124">
        <v>22547</v>
      </c>
      <c r="E86" s="1124">
        <v>9</v>
      </c>
      <c r="F86" s="1125">
        <v>0</v>
      </c>
      <c r="G86" s="1126">
        <v>170</v>
      </c>
      <c r="H86" s="1124">
        <v>164</v>
      </c>
      <c r="I86" s="1124">
        <v>6</v>
      </c>
      <c r="J86" s="1124">
        <v>0</v>
      </c>
      <c r="K86" s="1125">
        <v>0</v>
      </c>
      <c r="M86" s="1116"/>
      <c r="N86" s="1116"/>
    </row>
    <row r="87" spans="1:23" ht="16.5" customHeight="1">
      <c r="A87" s="1127" t="s">
        <v>673</v>
      </c>
      <c r="B87" s="1128">
        <v>13598</v>
      </c>
      <c r="C87" s="1129">
        <v>913</v>
      </c>
      <c r="D87" s="1129">
        <v>12672</v>
      </c>
      <c r="E87" s="1129">
        <v>13</v>
      </c>
      <c r="F87" s="1130">
        <v>0</v>
      </c>
      <c r="G87" s="1131">
        <v>630</v>
      </c>
      <c r="H87" s="1129">
        <v>621</v>
      </c>
      <c r="I87" s="1129">
        <v>9</v>
      </c>
      <c r="J87" s="1129">
        <v>0</v>
      </c>
      <c r="K87" s="1130">
        <v>0</v>
      </c>
      <c r="M87" s="1116"/>
      <c r="N87" s="1116"/>
    </row>
    <row r="88" spans="1:23" ht="16.5" customHeight="1">
      <c r="A88" s="1132" t="s">
        <v>674</v>
      </c>
      <c r="B88" s="1128">
        <v>605</v>
      </c>
      <c r="C88" s="1129">
        <v>464</v>
      </c>
      <c r="D88" s="1129">
        <v>139</v>
      </c>
      <c r="E88" s="1129">
        <v>2</v>
      </c>
      <c r="F88" s="1130">
        <v>0</v>
      </c>
      <c r="G88" s="1131">
        <v>104</v>
      </c>
      <c r="H88" s="1129">
        <v>104</v>
      </c>
      <c r="I88" s="1129">
        <v>0</v>
      </c>
      <c r="J88" s="1129">
        <v>0</v>
      </c>
      <c r="K88" s="1130">
        <v>0</v>
      </c>
      <c r="M88" s="1116"/>
      <c r="N88" s="1116"/>
    </row>
    <row r="89" spans="1:23" ht="27" customHeight="1">
      <c r="A89" s="1132" t="s">
        <v>736</v>
      </c>
      <c r="B89" s="1128">
        <v>150</v>
      </c>
      <c r="C89" s="1129">
        <v>76</v>
      </c>
      <c r="D89" s="1129">
        <v>72</v>
      </c>
      <c r="E89" s="1129">
        <v>2</v>
      </c>
      <c r="F89" s="1130">
        <v>0</v>
      </c>
      <c r="G89" s="1131">
        <v>3</v>
      </c>
      <c r="H89" s="1129">
        <v>3</v>
      </c>
      <c r="I89" s="1129">
        <v>0</v>
      </c>
      <c r="J89" s="1129">
        <v>0</v>
      </c>
      <c r="K89" s="1130">
        <v>0</v>
      </c>
      <c r="M89" s="1116"/>
      <c r="N89" s="1116"/>
    </row>
    <row r="90" spans="1:23" ht="26.25" customHeight="1">
      <c r="A90" s="1132" t="s">
        <v>676</v>
      </c>
      <c r="B90" s="1128">
        <v>52</v>
      </c>
      <c r="C90" s="1129">
        <v>28</v>
      </c>
      <c r="D90" s="1129">
        <v>24</v>
      </c>
      <c r="E90" s="1129">
        <v>0</v>
      </c>
      <c r="F90" s="1130">
        <v>0</v>
      </c>
      <c r="G90" s="1131">
        <v>1</v>
      </c>
      <c r="H90" s="1129">
        <v>1</v>
      </c>
      <c r="I90" s="1129">
        <v>0</v>
      </c>
      <c r="J90" s="1129">
        <v>0</v>
      </c>
      <c r="K90" s="1130">
        <v>0</v>
      </c>
      <c r="M90" s="1116"/>
      <c r="N90" s="1116"/>
    </row>
    <row r="91" spans="1:23" ht="16.5" customHeight="1">
      <c r="A91" s="1127" t="s">
        <v>677</v>
      </c>
      <c r="B91" s="1128">
        <v>32</v>
      </c>
      <c r="C91" s="1129">
        <v>23</v>
      </c>
      <c r="D91" s="1129">
        <v>9</v>
      </c>
      <c r="E91" s="1129">
        <v>0</v>
      </c>
      <c r="F91" s="1130">
        <v>0</v>
      </c>
      <c r="G91" s="1131">
        <v>25</v>
      </c>
      <c r="H91" s="1129">
        <v>25</v>
      </c>
      <c r="I91" s="1129">
        <v>0</v>
      </c>
      <c r="J91" s="1129">
        <v>0</v>
      </c>
      <c r="K91" s="1130">
        <v>0</v>
      </c>
      <c r="M91" s="1116"/>
      <c r="N91" s="1116"/>
    </row>
    <row r="92" spans="1:23" ht="26.25" customHeight="1">
      <c r="A92" s="1132" t="s">
        <v>678</v>
      </c>
      <c r="B92" s="1128">
        <v>78</v>
      </c>
      <c r="C92" s="1129">
        <v>59</v>
      </c>
      <c r="D92" s="1129">
        <v>19</v>
      </c>
      <c r="E92" s="1129">
        <v>0</v>
      </c>
      <c r="F92" s="1130">
        <v>0</v>
      </c>
      <c r="G92" s="1131">
        <v>30</v>
      </c>
      <c r="H92" s="1129">
        <v>30</v>
      </c>
      <c r="I92" s="1129">
        <v>0</v>
      </c>
      <c r="J92" s="1129">
        <v>0</v>
      </c>
      <c r="K92" s="1130">
        <v>0</v>
      </c>
      <c r="M92" s="1116"/>
      <c r="N92" s="1116"/>
    </row>
    <row r="93" spans="1:23" ht="27" customHeight="1">
      <c r="A93" s="1132" t="s">
        <v>679</v>
      </c>
      <c r="B93" s="1128">
        <v>15128</v>
      </c>
      <c r="C93" s="1129">
        <v>6949</v>
      </c>
      <c r="D93" s="1129">
        <v>8092</v>
      </c>
      <c r="E93" s="1129">
        <v>87</v>
      </c>
      <c r="F93" s="1130">
        <v>0</v>
      </c>
      <c r="G93" s="1131">
        <v>2668</v>
      </c>
      <c r="H93" s="1129">
        <v>2647</v>
      </c>
      <c r="I93" s="1129">
        <v>21</v>
      </c>
      <c r="J93" s="1129">
        <v>0</v>
      </c>
      <c r="K93" s="1130">
        <v>0</v>
      </c>
      <c r="M93" s="1116"/>
      <c r="N93" s="1116"/>
    </row>
    <row r="94" spans="1:23" ht="12.75" customHeight="1">
      <c r="A94" s="1133" t="s">
        <v>680</v>
      </c>
      <c r="B94" s="1118"/>
      <c r="C94" s="1119"/>
      <c r="D94" s="1119"/>
      <c r="E94" s="1119"/>
      <c r="F94" s="1120"/>
      <c r="G94" s="1121"/>
      <c r="H94" s="1119"/>
      <c r="I94" s="1119"/>
      <c r="J94" s="1119"/>
      <c r="K94" s="1120"/>
      <c r="M94" s="1116"/>
      <c r="N94" s="1116"/>
    </row>
    <row r="95" spans="1:23" ht="29.25" customHeight="1">
      <c r="A95" s="1134" t="s">
        <v>681</v>
      </c>
      <c r="B95" s="1123">
        <v>245</v>
      </c>
      <c r="C95" s="1124">
        <v>75</v>
      </c>
      <c r="D95" s="1124">
        <v>170</v>
      </c>
      <c r="E95" s="1124">
        <v>0</v>
      </c>
      <c r="F95" s="1125">
        <v>0</v>
      </c>
      <c r="G95" s="1126">
        <v>40</v>
      </c>
      <c r="H95" s="1124">
        <v>40</v>
      </c>
      <c r="I95" s="1124">
        <v>0</v>
      </c>
      <c r="J95" s="1124">
        <v>0</v>
      </c>
      <c r="K95" s="1125">
        <v>0</v>
      </c>
      <c r="M95" s="1116"/>
      <c r="N95" s="1116"/>
    </row>
    <row r="96" spans="1:23" ht="16.5" customHeight="1">
      <c r="A96" s="1135" t="s">
        <v>682</v>
      </c>
      <c r="B96" s="1128">
        <v>1650</v>
      </c>
      <c r="C96" s="1129">
        <v>571</v>
      </c>
      <c r="D96" s="1129">
        <v>1074</v>
      </c>
      <c r="E96" s="1129">
        <v>5</v>
      </c>
      <c r="F96" s="1130">
        <v>0</v>
      </c>
      <c r="G96" s="1131">
        <v>195</v>
      </c>
      <c r="H96" s="1129">
        <v>192</v>
      </c>
      <c r="I96" s="1129">
        <v>3</v>
      </c>
      <c r="J96" s="1129">
        <v>0</v>
      </c>
      <c r="K96" s="1130">
        <v>0</v>
      </c>
      <c r="M96" s="1116"/>
      <c r="N96" s="1116"/>
    </row>
    <row r="97" spans="1:14" ht="16.5" customHeight="1">
      <c r="A97" s="1135" t="s">
        <v>683</v>
      </c>
      <c r="B97" s="1128">
        <v>750</v>
      </c>
      <c r="C97" s="1129">
        <v>293</v>
      </c>
      <c r="D97" s="1129">
        <v>454</v>
      </c>
      <c r="E97" s="1129">
        <v>3</v>
      </c>
      <c r="F97" s="1130">
        <v>0</v>
      </c>
      <c r="G97" s="1131">
        <v>151</v>
      </c>
      <c r="H97" s="1129">
        <v>149</v>
      </c>
      <c r="I97" s="1129">
        <v>2</v>
      </c>
      <c r="J97" s="1129">
        <v>0</v>
      </c>
      <c r="K97" s="1130">
        <v>0</v>
      </c>
      <c r="M97" s="1116"/>
      <c r="N97" s="1116"/>
    </row>
    <row r="98" spans="1:14" ht="16.5" customHeight="1">
      <c r="A98" s="1135" t="s">
        <v>684</v>
      </c>
      <c r="B98" s="1128">
        <v>680</v>
      </c>
      <c r="C98" s="1129">
        <v>364</v>
      </c>
      <c r="D98" s="1129">
        <v>314</v>
      </c>
      <c r="E98" s="1129">
        <v>2</v>
      </c>
      <c r="F98" s="1130">
        <v>0</v>
      </c>
      <c r="G98" s="1131">
        <v>134</v>
      </c>
      <c r="H98" s="1129">
        <v>133</v>
      </c>
      <c r="I98" s="1129">
        <v>1</v>
      </c>
      <c r="J98" s="1129">
        <v>0</v>
      </c>
      <c r="K98" s="1130">
        <v>0</v>
      </c>
      <c r="M98" s="1116"/>
      <c r="N98" s="1116"/>
    </row>
    <row r="99" spans="1:14" ht="16.5" customHeight="1">
      <c r="A99" s="1127" t="s">
        <v>685</v>
      </c>
      <c r="B99" s="1128">
        <v>3035</v>
      </c>
      <c r="C99" s="1129">
        <v>1547</v>
      </c>
      <c r="D99" s="1129">
        <v>1483</v>
      </c>
      <c r="E99" s="1129">
        <v>5</v>
      </c>
      <c r="F99" s="1130">
        <v>0</v>
      </c>
      <c r="G99" s="1131">
        <v>340</v>
      </c>
      <c r="H99" s="1129">
        <v>250</v>
      </c>
      <c r="I99" s="1129">
        <v>88</v>
      </c>
      <c r="J99" s="1129">
        <v>2</v>
      </c>
      <c r="K99" s="1130">
        <v>0</v>
      </c>
      <c r="M99" s="1116"/>
      <c r="N99" s="1116"/>
    </row>
    <row r="100" spans="1:14" ht="28.5" customHeight="1">
      <c r="A100" s="1136" t="s">
        <v>686</v>
      </c>
      <c r="B100" s="1128">
        <v>927</v>
      </c>
      <c r="C100" s="1129">
        <v>713</v>
      </c>
      <c r="D100" s="1129">
        <v>214</v>
      </c>
      <c r="E100" s="1129">
        <v>0</v>
      </c>
      <c r="F100" s="1130">
        <v>0</v>
      </c>
      <c r="G100" s="1131">
        <v>54</v>
      </c>
      <c r="H100" s="1129">
        <v>54</v>
      </c>
      <c r="I100" s="1129">
        <v>0</v>
      </c>
      <c r="J100" s="1129">
        <v>0</v>
      </c>
      <c r="K100" s="1130">
        <v>0</v>
      </c>
      <c r="M100" s="1116"/>
      <c r="N100" s="1116"/>
    </row>
    <row r="101" spans="1:14" ht="27.75" customHeight="1">
      <c r="A101" s="1132" t="s">
        <v>687</v>
      </c>
      <c r="B101" s="1128">
        <v>0</v>
      </c>
      <c r="C101" s="1129">
        <v>0</v>
      </c>
      <c r="D101" s="1129">
        <v>0</v>
      </c>
      <c r="E101" s="1129">
        <v>0</v>
      </c>
      <c r="F101" s="1130">
        <v>0</v>
      </c>
      <c r="G101" s="1131">
        <v>21709</v>
      </c>
      <c r="H101" s="1129">
        <v>3719</v>
      </c>
      <c r="I101" s="1129">
        <v>17907</v>
      </c>
      <c r="J101" s="1129">
        <v>83</v>
      </c>
      <c r="K101" s="1130">
        <v>0</v>
      </c>
      <c r="M101" s="1116"/>
      <c r="N101" s="1116"/>
    </row>
    <row r="102" spans="1:14" ht="16.5" customHeight="1">
      <c r="A102" s="1137" t="s">
        <v>688</v>
      </c>
      <c r="B102" s="1138">
        <v>2806</v>
      </c>
      <c r="C102" s="1139">
        <v>970</v>
      </c>
      <c r="D102" s="1139">
        <v>1826</v>
      </c>
      <c r="E102" s="1139">
        <v>10</v>
      </c>
      <c r="F102" s="1140">
        <v>0</v>
      </c>
      <c r="G102" s="1141">
        <v>363</v>
      </c>
      <c r="H102" s="1139">
        <v>298</v>
      </c>
      <c r="I102" s="1139">
        <v>65</v>
      </c>
      <c r="J102" s="1139">
        <v>0</v>
      </c>
      <c r="K102" s="1140">
        <v>0</v>
      </c>
      <c r="M102" s="1116"/>
      <c r="N102" s="1116"/>
    </row>
    <row r="103" spans="1:14">
      <c r="A103" s="1143"/>
      <c r="B103" s="1144"/>
      <c r="C103" s="1145"/>
      <c r="D103" s="1144"/>
      <c r="E103" s="1144"/>
      <c r="F103" s="1144"/>
      <c r="G103" s="1144"/>
      <c r="H103" s="1145"/>
      <c r="I103" s="1144"/>
      <c r="J103" s="1144"/>
      <c r="K103" s="1144"/>
    </row>
    <row r="104" spans="1:14" ht="14.25">
      <c r="B104" s="1146"/>
      <c r="C104" s="1146"/>
      <c r="D104" s="1146"/>
      <c r="E104" s="1146"/>
      <c r="F104" s="1146"/>
      <c r="G104" s="1146"/>
      <c r="H104" s="1146"/>
      <c r="I104" s="1146"/>
      <c r="J104" s="1146"/>
      <c r="K104" s="1146"/>
    </row>
    <row r="105" spans="1:14" ht="14.25">
      <c r="B105" s="1146"/>
      <c r="C105" s="1146"/>
      <c r="D105" s="1146"/>
      <c r="E105" s="1146"/>
      <c r="F105" s="1146"/>
      <c r="G105" s="1146"/>
      <c r="H105" s="1146"/>
      <c r="I105" s="1146"/>
      <c r="J105" s="1146"/>
      <c r="K105" s="1146"/>
    </row>
    <row r="106" spans="1:14" ht="14.25">
      <c r="B106" s="1146"/>
      <c r="C106" s="1146"/>
      <c r="D106" s="1146"/>
      <c r="E106" s="1146"/>
      <c r="F106" s="1146"/>
      <c r="G106" s="1146"/>
      <c r="H106" s="1146"/>
      <c r="I106" s="1146"/>
      <c r="J106" s="1146"/>
      <c r="K106" s="1146"/>
    </row>
    <row r="107" spans="1:14" ht="14.25">
      <c r="B107" s="1146"/>
      <c r="C107" s="1146"/>
      <c r="D107" s="1146"/>
      <c r="E107" s="1146"/>
      <c r="F107" s="1146"/>
      <c r="G107" s="1146"/>
      <c r="H107" s="1146"/>
      <c r="I107" s="1146"/>
      <c r="J107" s="1146"/>
      <c r="K107" s="1146"/>
    </row>
    <row r="108" spans="1:14" ht="14.25">
      <c r="B108" s="1146"/>
      <c r="C108" s="1146"/>
      <c r="D108" s="1146"/>
      <c r="E108" s="1146"/>
      <c r="F108" s="1146"/>
      <c r="G108" s="1146"/>
      <c r="H108" s="1146"/>
      <c r="I108" s="1146"/>
      <c r="J108" s="1146"/>
      <c r="K108" s="1146"/>
    </row>
    <row r="109" spans="1:14" ht="14.25">
      <c r="B109" s="1146"/>
      <c r="C109" s="1146"/>
      <c r="D109" s="1146"/>
      <c r="E109" s="1146"/>
      <c r="F109" s="1146"/>
      <c r="G109" s="1146"/>
      <c r="H109" s="1146"/>
      <c r="I109" s="1146"/>
      <c r="J109" s="1146"/>
      <c r="K109" s="1146"/>
    </row>
  </sheetData>
  <mergeCells count="5">
    <mergeCell ref="A3:K3"/>
    <mergeCell ref="A4:K4"/>
    <mergeCell ref="A5:K5"/>
    <mergeCell ref="C6:F6"/>
    <mergeCell ref="H6:J6"/>
  </mergeCells>
  <hyperlinks>
    <hyperlink ref="A1" location="Содержание!A68" display="Содержание"/>
  </hyperlinks>
  <pageMargins left="0.70866141732283472" right="0.70866141732283472" top="0.94488188976377963" bottom="0.59055118110236227" header="0.39370078740157483" footer="0.31496062992125984"/>
  <pageSetup paperSize="9" firstPageNumber="143" orientation="landscape" useFirstPageNumber="1" r:id="rId1"/>
  <headerFooter>
    <oddHeader>&amp;C&amp;9&amp;P</oddHeader>
  </headerFooter>
  <rowBreaks count="4" manualBreakCount="4">
    <brk id="26" max="16383" man="1"/>
    <brk id="45" max="10" man="1"/>
    <brk id="64" max="10" man="1"/>
    <brk id="83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4"/>
  <sheetViews>
    <sheetView zoomScaleNormal="10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M27" sqref="M27"/>
    </sheetView>
  </sheetViews>
  <sheetFormatPr defaultRowHeight="12.75"/>
  <cols>
    <col min="1" max="1" width="40.28515625" style="9" customWidth="1"/>
    <col min="2" max="2" width="12.7109375" style="22" customWidth="1"/>
    <col min="3" max="3" width="10.7109375" style="22" customWidth="1"/>
    <col min="4" max="4" width="11.85546875" style="22" customWidth="1"/>
    <col min="5" max="5" width="12.140625" style="22" customWidth="1"/>
    <col min="6" max="6" width="11.28515625" style="22" customWidth="1"/>
    <col min="7" max="7" width="11.7109375" style="22" customWidth="1"/>
    <col min="8" max="8" width="11.85546875" style="22" customWidth="1"/>
    <col min="9" max="9" width="11.5703125" style="22" customWidth="1"/>
    <col min="10" max="10" width="5" style="22" customWidth="1"/>
    <col min="11" max="16384" width="9.140625" style="22"/>
  </cols>
  <sheetData>
    <row r="1" spans="1:9" ht="15">
      <c r="A1" s="1643" t="s">
        <v>867</v>
      </c>
    </row>
    <row r="3" spans="1:9" s="1011" customFormat="1" ht="18" customHeight="1">
      <c r="A3" s="2117" t="s">
        <v>1033</v>
      </c>
      <c r="B3" s="2117"/>
      <c r="C3" s="2117"/>
      <c r="D3" s="2117"/>
      <c r="E3" s="2117"/>
      <c r="F3" s="2117"/>
      <c r="G3" s="2117"/>
      <c r="H3" s="2117"/>
      <c r="I3" s="2117"/>
    </row>
    <row r="4" spans="1:9" ht="12" customHeight="1">
      <c r="A4" s="24"/>
      <c r="B4" s="1012"/>
    </row>
    <row r="5" spans="1:9" s="1148" customFormat="1" ht="9.75" customHeight="1">
      <c r="A5" s="2322" t="s">
        <v>740</v>
      </c>
      <c r="B5" s="2231" t="s">
        <v>741</v>
      </c>
      <c r="C5" s="2349" t="s">
        <v>149</v>
      </c>
      <c r="D5" s="2350"/>
      <c r="E5" s="2350"/>
      <c r="F5" s="2350"/>
      <c r="G5" s="2350"/>
      <c r="H5" s="2351"/>
      <c r="I5" s="1702"/>
    </row>
    <row r="6" spans="1:9" s="1148" customFormat="1" ht="9" customHeight="1">
      <c r="A6" s="2323"/>
      <c r="B6" s="2255"/>
      <c r="C6" s="2352" t="s">
        <v>742</v>
      </c>
      <c r="D6" s="2352" t="s">
        <v>743</v>
      </c>
      <c r="E6" s="2349" t="s">
        <v>744</v>
      </c>
      <c r="F6" s="2351"/>
      <c r="G6" s="2353" t="s">
        <v>652</v>
      </c>
      <c r="H6" s="2353" t="s">
        <v>745</v>
      </c>
    </row>
    <row r="7" spans="1:9" s="1148" customFormat="1" ht="36" customHeight="1">
      <c r="A7" s="2324"/>
      <c r="B7" s="2255"/>
      <c r="C7" s="2255"/>
      <c r="D7" s="2255"/>
      <c r="E7" s="845" t="s">
        <v>746</v>
      </c>
      <c r="F7" s="845" t="s">
        <v>747</v>
      </c>
      <c r="G7" s="2352"/>
      <c r="H7" s="2352"/>
    </row>
    <row r="8" spans="1:9" s="1031" customFormat="1" ht="15.75" customHeight="1">
      <c r="A8" s="1149" t="s">
        <v>259</v>
      </c>
      <c r="B8" s="1150">
        <v>667922</v>
      </c>
      <c r="C8" s="1151">
        <v>277372</v>
      </c>
      <c r="D8" s="1152">
        <v>389988</v>
      </c>
      <c r="E8" s="1153">
        <v>341793</v>
      </c>
      <c r="F8" s="1154">
        <v>48195</v>
      </c>
      <c r="G8" s="1155">
        <v>562</v>
      </c>
      <c r="H8" s="1055">
        <v>0</v>
      </c>
      <c r="I8" s="7"/>
    </row>
    <row r="9" spans="1:9" s="1031" customFormat="1" ht="15" customHeight="1">
      <c r="A9" s="1156" t="s">
        <v>36</v>
      </c>
      <c r="B9" s="1157">
        <v>211611</v>
      </c>
      <c r="C9" s="1158">
        <v>109959</v>
      </c>
      <c r="D9" s="1159">
        <v>101498</v>
      </c>
      <c r="E9" s="1160">
        <v>86800</v>
      </c>
      <c r="F9" s="1161">
        <v>14698</v>
      </c>
      <c r="G9" s="1162">
        <v>154</v>
      </c>
      <c r="H9" s="1056">
        <v>0</v>
      </c>
      <c r="I9" s="7"/>
    </row>
    <row r="10" spans="1:9" s="1031" customFormat="1">
      <c r="A10" s="1163" t="s">
        <v>37</v>
      </c>
      <c r="B10" s="1164">
        <v>13678</v>
      </c>
      <c r="C10" s="1165">
        <v>5339</v>
      </c>
      <c r="D10" s="1166">
        <v>8325</v>
      </c>
      <c r="E10" s="1167">
        <v>6409</v>
      </c>
      <c r="F10" s="1168">
        <v>1916</v>
      </c>
      <c r="G10" s="1169">
        <v>14</v>
      </c>
      <c r="H10" s="1057">
        <v>0</v>
      </c>
      <c r="I10" s="7"/>
    </row>
    <row r="11" spans="1:9" s="1031" customFormat="1">
      <c r="A11" s="1163" t="s">
        <v>38</v>
      </c>
      <c r="B11" s="1164">
        <v>3661</v>
      </c>
      <c r="C11" s="1165">
        <v>1731</v>
      </c>
      <c r="D11" s="1166">
        <v>1930</v>
      </c>
      <c r="E11" s="1167">
        <v>1847</v>
      </c>
      <c r="F11" s="1168">
        <v>83</v>
      </c>
      <c r="G11" s="1169">
        <v>0</v>
      </c>
      <c r="H11" s="1057">
        <v>0</v>
      </c>
      <c r="I11" s="7"/>
    </row>
    <row r="12" spans="1:9" s="1031" customFormat="1">
      <c r="A12" s="1163" t="s">
        <v>39</v>
      </c>
      <c r="B12" s="1164">
        <v>5844</v>
      </c>
      <c r="C12" s="1165">
        <v>2589</v>
      </c>
      <c r="D12" s="1166">
        <v>3250</v>
      </c>
      <c r="E12" s="1167">
        <v>2740</v>
      </c>
      <c r="F12" s="1168">
        <v>510</v>
      </c>
      <c r="G12" s="1169">
        <v>5</v>
      </c>
      <c r="H12" s="1057">
        <v>0</v>
      </c>
      <c r="I12" s="7"/>
    </row>
    <row r="13" spans="1:9" s="1031" customFormat="1">
      <c r="A13" s="1163" t="s">
        <v>40</v>
      </c>
      <c r="B13" s="1164">
        <v>14821</v>
      </c>
      <c r="C13" s="1165">
        <v>7637</v>
      </c>
      <c r="D13" s="1166">
        <v>7177</v>
      </c>
      <c r="E13" s="1167">
        <v>5855</v>
      </c>
      <c r="F13" s="1168">
        <v>1322</v>
      </c>
      <c r="G13" s="1169">
        <v>7</v>
      </c>
      <c r="H13" s="1057">
        <v>0</v>
      </c>
      <c r="I13" s="7"/>
    </row>
    <row r="14" spans="1:9" s="1031" customFormat="1">
      <c r="A14" s="1163" t="s">
        <v>41</v>
      </c>
      <c r="B14" s="1164">
        <v>4365</v>
      </c>
      <c r="C14" s="1165">
        <v>1368</v>
      </c>
      <c r="D14" s="1166">
        <v>2993</v>
      </c>
      <c r="E14" s="1167">
        <v>2523</v>
      </c>
      <c r="F14" s="1168">
        <v>470</v>
      </c>
      <c r="G14" s="1169">
        <v>4</v>
      </c>
      <c r="H14" s="1057">
        <v>0</v>
      </c>
      <c r="I14" s="7"/>
    </row>
    <row r="15" spans="1:9" s="1031" customFormat="1">
      <c r="A15" s="1163" t="s">
        <v>42</v>
      </c>
      <c r="B15" s="1164">
        <v>23870</v>
      </c>
      <c r="C15" s="1165">
        <v>11521</v>
      </c>
      <c r="D15" s="1166">
        <v>12339</v>
      </c>
      <c r="E15" s="1167">
        <v>11814</v>
      </c>
      <c r="F15" s="1168">
        <v>525</v>
      </c>
      <c r="G15" s="1169">
        <v>10</v>
      </c>
      <c r="H15" s="1057">
        <v>0</v>
      </c>
      <c r="I15" s="7"/>
    </row>
    <row r="16" spans="1:9" s="1031" customFormat="1">
      <c r="A16" s="1163" t="s">
        <v>43</v>
      </c>
      <c r="B16" s="1164">
        <v>1722</v>
      </c>
      <c r="C16" s="1165">
        <v>629</v>
      </c>
      <c r="D16" s="1166">
        <v>1092</v>
      </c>
      <c r="E16" s="1167">
        <v>880</v>
      </c>
      <c r="F16" s="1168">
        <v>212</v>
      </c>
      <c r="G16" s="1169">
        <v>1</v>
      </c>
      <c r="H16" s="1057">
        <v>0</v>
      </c>
      <c r="I16" s="7"/>
    </row>
    <row r="17" spans="1:9" s="1031" customFormat="1">
      <c r="A17" s="1163" t="s">
        <v>44</v>
      </c>
      <c r="B17" s="1164">
        <v>6243</v>
      </c>
      <c r="C17" s="1165">
        <v>2918</v>
      </c>
      <c r="D17" s="1166">
        <v>3325</v>
      </c>
      <c r="E17" s="1167">
        <v>2799</v>
      </c>
      <c r="F17" s="1168">
        <v>526</v>
      </c>
      <c r="G17" s="1169">
        <v>0</v>
      </c>
      <c r="H17" s="1057">
        <v>0</v>
      </c>
      <c r="I17" s="7"/>
    </row>
    <row r="18" spans="1:9" s="1031" customFormat="1">
      <c r="A18" s="1163" t="s">
        <v>45</v>
      </c>
      <c r="B18" s="1164">
        <v>4143</v>
      </c>
      <c r="C18" s="1165">
        <v>2357</v>
      </c>
      <c r="D18" s="1166">
        <v>1785</v>
      </c>
      <c r="E18" s="1167">
        <v>1663</v>
      </c>
      <c r="F18" s="1168">
        <v>122</v>
      </c>
      <c r="G18" s="1169">
        <v>1</v>
      </c>
      <c r="H18" s="1057">
        <v>0</v>
      </c>
      <c r="I18" s="7"/>
    </row>
    <row r="19" spans="1:9" s="1031" customFormat="1">
      <c r="A19" s="1163" t="s">
        <v>46</v>
      </c>
      <c r="B19" s="1164">
        <v>70767</v>
      </c>
      <c r="C19" s="1165">
        <v>44785</v>
      </c>
      <c r="D19" s="1166">
        <v>25980</v>
      </c>
      <c r="E19" s="1167">
        <v>24524</v>
      </c>
      <c r="F19" s="1168">
        <v>1456</v>
      </c>
      <c r="G19" s="1169">
        <v>2</v>
      </c>
      <c r="H19" s="1057">
        <v>0</v>
      </c>
      <c r="I19" s="7"/>
    </row>
    <row r="20" spans="1:9" s="1031" customFormat="1">
      <c r="A20" s="1163" t="s">
        <v>47</v>
      </c>
      <c r="B20" s="1164">
        <v>2113</v>
      </c>
      <c r="C20" s="1165">
        <v>769</v>
      </c>
      <c r="D20" s="1166">
        <v>1344</v>
      </c>
      <c r="E20" s="1167">
        <v>1242</v>
      </c>
      <c r="F20" s="1168">
        <v>102</v>
      </c>
      <c r="G20" s="1169">
        <v>0</v>
      </c>
      <c r="H20" s="1057">
        <v>0</v>
      </c>
      <c r="I20" s="7"/>
    </row>
    <row r="21" spans="1:9" s="1031" customFormat="1">
      <c r="A21" s="1163" t="s">
        <v>48</v>
      </c>
      <c r="B21" s="1164">
        <v>4717</v>
      </c>
      <c r="C21" s="1165">
        <v>3069</v>
      </c>
      <c r="D21" s="1166">
        <v>1646</v>
      </c>
      <c r="E21" s="1167">
        <v>1601</v>
      </c>
      <c r="F21" s="1168">
        <v>45</v>
      </c>
      <c r="G21" s="1169">
        <v>2</v>
      </c>
      <c r="H21" s="1057">
        <v>0</v>
      </c>
      <c r="I21" s="7"/>
    </row>
    <row r="22" spans="1:9" s="1031" customFormat="1">
      <c r="A22" s="1163" t="s">
        <v>49</v>
      </c>
      <c r="B22" s="1164">
        <v>8186</v>
      </c>
      <c r="C22" s="1165">
        <v>2505</v>
      </c>
      <c r="D22" s="1166">
        <v>5662</v>
      </c>
      <c r="E22" s="1167">
        <v>4184</v>
      </c>
      <c r="F22" s="1168">
        <v>1478</v>
      </c>
      <c r="G22" s="1169">
        <v>19</v>
      </c>
      <c r="H22" s="1057">
        <v>0</v>
      </c>
      <c r="I22" s="7"/>
    </row>
    <row r="23" spans="1:9" s="1031" customFormat="1">
      <c r="A23" s="1163" t="s">
        <v>50</v>
      </c>
      <c r="B23" s="1164">
        <v>5713</v>
      </c>
      <c r="C23" s="1165">
        <v>1647</v>
      </c>
      <c r="D23" s="1166">
        <v>4061</v>
      </c>
      <c r="E23" s="1167">
        <v>1917</v>
      </c>
      <c r="F23" s="1168">
        <v>2144</v>
      </c>
      <c r="G23" s="1169">
        <v>5</v>
      </c>
      <c r="H23" s="1057">
        <v>0</v>
      </c>
      <c r="I23" s="7"/>
    </row>
    <row r="24" spans="1:9" s="1031" customFormat="1">
      <c r="A24" s="1163" t="s">
        <v>51</v>
      </c>
      <c r="B24" s="1164">
        <v>6805</v>
      </c>
      <c r="C24" s="1165">
        <v>3074</v>
      </c>
      <c r="D24" s="1166">
        <v>3728</v>
      </c>
      <c r="E24" s="1167">
        <v>2882</v>
      </c>
      <c r="F24" s="1168">
        <v>846</v>
      </c>
      <c r="G24" s="1169">
        <v>3</v>
      </c>
      <c r="H24" s="1057">
        <v>0</v>
      </c>
      <c r="I24" s="7"/>
    </row>
    <row r="25" spans="1:9" s="1031" customFormat="1">
      <c r="A25" s="1163" t="s">
        <v>52</v>
      </c>
      <c r="B25" s="1164">
        <v>10505</v>
      </c>
      <c r="C25" s="1165">
        <v>4436</v>
      </c>
      <c r="D25" s="1166">
        <v>6069</v>
      </c>
      <c r="E25" s="1167">
        <v>4943</v>
      </c>
      <c r="F25" s="1168">
        <v>1126</v>
      </c>
      <c r="G25" s="1169">
        <v>0</v>
      </c>
      <c r="H25" s="1057">
        <v>0</v>
      </c>
      <c r="I25" s="7"/>
    </row>
    <row r="26" spans="1:9" s="1031" customFormat="1">
      <c r="A26" s="1163" t="s">
        <v>53</v>
      </c>
      <c r="B26" s="1164">
        <v>2913</v>
      </c>
      <c r="C26" s="1165">
        <v>1449</v>
      </c>
      <c r="D26" s="1166">
        <v>1464</v>
      </c>
      <c r="E26" s="1167">
        <v>1369</v>
      </c>
      <c r="F26" s="1168">
        <v>95</v>
      </c>
      <c r="G26" s="1169">
        <v>0</v>
      </c>
      <c r="H26" s="1057">
        <v>0</v>
      </c>
      <c r="I26" s="7"/>
    </row>
    <row r="27" spans="1:9" s="1031" customFormat="1">
      <c r="A27" s="1163" t="s">
        <v>260</v>
      </c>
      <c r="B27" s="1164">
        <v>21545</v>
      </c>
      <c r="C27" s="1165">
        <v>12136</v>
      </c>
      <c r="D27" s="1166">
        <v>9328</v>
      </c>
      <c r="E27" s="1167">
        <v>7608</v>
      </c>
      <c r="F27" s="1168">
        <v>1720</v>
      </c>
      <c r="G27" s="1169">
        <v>81</v>
      </c>
      <c r="H27" s="1057">
        <v>0</v>
      </c>
      <c r="I27" s="7"/>
    </row>
    <row r="28" spans="1:9" s="1031" customFormat="1" ht="15.75" customHeight="1">
      <c r="A28" s="1156" t="s">
        <v>55</v>
      </c>
      <c r="B28" s="1157">
        <v>63433</v>
      </c>
      <c r="C28" s="1158">
        <v>40017</v>
      </c>
      <c r="D28" s="1159">
        <v>23396</v>
      </c>
      <c r="E28" s="1160">
        <v>20419</v>
      </c>
      <c r="F28" s="1161">
        <v>2977</v>
      </c>
      <c r="G28" s="1162">
        <v>20</v>
      </c>
      <c r="H28" s="1056">
        <v>0</v>
      </c>
      <c r="I28" s="7"/>
    </row>
    <row r="29" spans="1:9" s="1031" customFormat="1" ht="12" customHeight="1">
      <c r="A29" s="1163" t="s">
        <v>56</v>
      </c>
      <c r="B29" s="1164">
        <v>1681</v>
      </c>
      <c r="C29" s="1165">
        <v>1293</v>
      </c>
      <c r="D29" s="1166">
        <v>387</v>
      </c>
      <c r="E29" s="1167">
        <v>353</v>
      </c>
      <c r="F29" s="1168">
        <v>34</v>
      </c>
      <c r="G29" s="1169">
        <v>1</v>
      </c>
      <c r="H29" s="1057">
        <v>0</v>
      </c>
      <c r="I29" s="7"/>
    </row>
    <row r="30" spans="1:9" s="1031" customFormat="1" ht="12" customHeight="1">
      <c r="A30" s="1163" t="s">
        <v>57</v>
      </c>
      <c r="B30" s="1164">
        <v>2721</v>
      </c>
      <c r="C30" s="1165">
        <v>1347</v>
      </c>
      <c r="D30" s="1166">
        <v>1374</v>
      </c>
      <c r="E30" s="1167">
        <v>1275</v>
      </c>
      <c r="F30" s="1168">
        <v>99</v>
      </c>
      <c r="G30" s="1169">
        <v>0</v>
      </c>
      <c r="H30" s="1057">
        <v>0</v>
      </c>
      <c r="I30" s="7"/>
    </row>
    <row r="31" spans="1:9" s="1031" customFormat="1" ht="12" customHeight="1">
      <c r="A31" s="1163" t="s">
        <v>300</v>
      </c>
      <c r="B31" s="1164">
        <v>1573</v>
      </c>
      <c r="C31" s="1165">
        <v>397</v>
      </c>
      <c r="D31" s="1166">
        <v>1176</v>
      </c>
      <c r="E31" s="1167">
        <v>1119</v>
      </c>
      <c r="F31" s="1168">
        <v>57</v>
      </c>
      <c r="G31" s="1169">
        <v>0</v>
      </c>
      <c r="H31" s="1057">
        <v>0</v>
      </c>
      <c r="I31" s="7"/>
    </row>
    <row r="32" spans="1:9" s="1031" customFormat="1" ht="12" customHeight="1">
      <c r="A32" s="1170" t="s">
        <v>59</v>
      </c>
      <c r="B32" s="1171">
        <v>293</v>
      </c>
      <c r="C32" s="1172">
        <v>45</v>
      </c>
      <c r="D32" s="1173">
        <v>248</v>
      </c>
      <c r="E32" s="1174">
        <v>247</v>
      </c>
      <c r="F32" s="1175">
        <v>1</v>
      </c>
      <c r="G32" s="1176">
        <v>0</v>
      </c>
      <c r="H32" s="1059">
        <v>0</v>
      </c>
      <c r="I32" s="7"/>
    </row>
    <row r="33" spans="1:9" s="1031" customFormat="1" ht="12" customHeight="1">
      <c r="A33" s="1170" t="s">
        <v>246</v>
      </c>
      <c r="B33" s="1171">
        <v>1280</v>
      </c>
      <c r="C33" s="1172">
        <v>352</v>
      </c>
      <c r="D33" s="1173">
        <v>928</v>
      </c>
      <c r="E33" s="1174">
        <v>872</v>
      </c>
      <c r="F33" s="1175">
        <v>56</v>
      </c>
      <c r="G33" s="1176">
        <v>0</v>
      </c>
      <c r="H33" s="1059">
        <v>0</v>
      </c>
      <c r="I33" s="7"/>
    </row>
    <row r="34" spans="1:9" s="1031" customFormat="1" ht="12" customHeight="1">
      <c r="A34" s="1163" t="s">
        <v>61</v>
      </c>
      <c r="B34" s="1164">
        <v>1154</v>
      </c>
      <c r="C34" s="1165">
        <v>339</v>
      </c>
      <c r="D34" s="1166">
        <v>815</v>
      </c>
      <c r="E34" s="1167">
        <v>790</v>
      </c>
      <c r="F34" s="1168">
        <v>25</v>
      </c>
      <c r="G34" s="1169">
        <v>0</v>
      </c>
      <c r="H34" s="1057">
        <v>0</v>
      </c>
      <c r="I34" s="7"/>
    </row>
    <row r="35" spans="1:9" s="1031" customFormat="1" ht="12" customHeight="1">
      <c r="A35" s="1163" t="s">
        <v>62</v>
      </c>
      <c r="B35" s="1164">
        <v>9383</v>
      </c>
      <c r="C35" s="1165">
        <v>6843</v>
      </c>
      <c r="D35" s="1166">
        <v>2530</v>
      </c>
      <c r="E35" s="1167">
        <v>2163</v>
      </c>
      <c r="F35" s="1168">
        <v>367</v>
      </c>
      <c r="G35" s="1169">
        <v>10</v>
      </c>
      <c r="H35" s="1057">
        <v>0</v>
      </c>
      <c r="I35" s="7"/>
    </row>
    <row r="36" spans="1:9" s="1031" customFormat="1" ht="12" customHeight="1">
      <c r="A36" s="1163" t="s">
        <v>63</v>
      </c>
      <c r="B36" s="1164">
        <v>12698</v>
      </c>
      <c r="C36" s="1165">
        <v>9579</v>
      </c>
      <c r="D36" s="1166">
        <v>3119</v>
      </c>
      <c r="E36" s="1167">
        <v>2961</v>
      </c>
      <c r="F36" s="1168">
        <v>158</v>
      </c>
      <c r="G36" s="1169">
        <v>0</v>
      </c>
      <c r="H36" s="1057">
        <v>0</v>
      </c>
      <c r="I36" s="7"/>
    </row>
    <row r="37" spans="1:9" s="1031" customFormat="1" ht="12" customHeight="1">
      <c r="A37" s="1163" t="s">
        <v>64</v>
      </c>
      <c r="B37" s="1164">
        <v>2574</v>
      </c>
      <c r="C37" s="1165">
        <v>1202</v>
      </c>
      <c r="D37" s="1166">
        <v>1372</v>
      </c>
      <c r="E37" s="1167">
        <v>1211</v>
      </c>
      <c r="F37" s="1168">
        <v>161</v>
      </c>
      <c r="G37" s="1169">
        <v>0</v>
      </c>
      <c r="H37" s="1057">
        <v>0</v>
      </c>
      <c r="I37" s="7"/>
    </row>
    <row r="38" spans="1:9" s="1031" customFormat="1" ht="12" customHeight="1">
      <c r="A38" s="1163" t="s">
        <v>65</v>
      </c>
      <c r="B38" s="1164">
        <v>3092</v>
      </c>
      <c r="C38" s="1165">
        <v>1152</v>
      </c>
      <c r="D38" s="1166">
        <v>1933</v>
      </c>
      <c r="E38" s="1167">
        <v>1438</v>
      </c>
      <c r="F38" s="1168">
        <v>495</v>
      </c>
      <c r="G38" s="1169">
        <v>7</v>
      </c>
      <c r="H38" s="1057">
        <v>0</v>
      </c>
      <c r="I38" s="7"/>
    </row>
    <row r="39" spans="1:9" s="1031" customFormat="1" ht="12" customHeight="1">
      <c r="A39" s="1163" t="s">
        <v>66</v>
      </c>
      <c r="B39" s="1164">
        <v>4250</v>
      </c>
      <c r="C39" s="1165">
        <v>1344</v>
      </c>
      <c r="D39" s="1166">
        <v>2904</v>
      </c>
      <c r="E39" s="1167">
        <v>2170</v>
      </c>
      <c r="F39" s="1168">
        <v>734</v>
      </c>
      <c r="G39" s="1169">
        <v>2</v>
      </c>
      <c r="H39" s="1057">
        <v>0</v>
      </c>
      <c r="I39" s="7"/>
    </row>
    <row r="40" spans="1:9" s="1031" customFormat="1" ht="12" customHeight="1">
      <c r="A40" s="1177" t="s">
        <v>262</v>
      </c>
      <c r="B40" s="1178">
        <v>24307</v>
      </c>
      <c r="C40" s="1179">
        <v>16521</v>
      </c>
      <c r="D40" s="1180">
        <v>7786</v>
      </c>
      <c r="E40" s="1181">
        <v>6939</v>
      </c>
      <c r="F40" s="1182">
        <v>847</v>
      </c>
      <c r="G40" s="1183">
        <v>0</v>
      </c>
      <c r="H40" s="1060">
        <v>0</v>
      </c>
      <c r="I40" s="7"/>
    </row>
    <row r="41" spans="1:9" s="1031" customFormat="1" ht="17.25" customHeight="1">
      <c r="A41" s="1184" t="s">
        <v>68</v>
      </c>
      <c r="B41" s="1185">
        <v>94173</v>
      </c>
      <c r="C41" s="1186">
        <v>46249</v>
      </c>
      <c r="D41" s="1187">
        <v>47794</v>
      </c>
      <c r="E41" s="1188">
        <v>41376</v>
      </c>
      <c r="F41" s="1189">
        <v>6418</v>
      </c>
      <c r="G41" s="1190">
        <v>130</v>
      </c>
      <c r="H41" s="1061">
        <v>0</v>
      </c>
      <c r="I41" s="7"/>
    </row>
    <row r="42" spans="1:9" s="1031" customFormat="1" ht="14.25" customHeight="1">
      <c r="A42" s="1163" t="s">
        <v>69</v>
      </c>
      <c r="B42" s="1164">
        <v>5475</v>
      </c>
      <c r="C42" s="1165">
        <v>1855</v>
      </c>
      <c r="D42" s="1166">
        <v>3614</v>
      </c>
      <c r="E42" s="1167">
        <v>2937</v>
      </c>
      <c r="F42" s="1168">
        <v>677</v>
      </c>
      <c r="G42" s="1169">
        <v>6</v>
      </c>
      <c r="H42" s="1057">
        <v>0</v>
      </c>
      <c r="I42" s="7"/>
    </row>
    <row r="43" spans="1:9" s="1031" customFormat="1" ht="14.25" customHeight="1">
      <c r="A43" s="1163" t="s">
        <v>70</v>
      </c>
      <c r="B43" s="1164">
        <v>54</v>
      </c>
      <c r="C43" s="1165">
        <v>32</v>
      </c>
      <c r="D43" s="1166">
        <v>21</v>
      </c>
      <c r="E43" s="1167">
        <v>15</v>
      </c>
      <c r="F43" s="1168">
        <v>6</v>
      </c>
      <c r="G43" s="1169">
        <v>1</v>
      </c>
      <c r="H43" s="1057">
        <v>0</v>
      </c>
      <c r="I43" s="7"/>
    </row>
    <row r="44" spans="1:9" s="1031" customFormat="1" ht="14.25" customHeight="1">
      <c r="A44" s="1163" t="s">
        <v>71</v>
      </c>
      <c r="B44" s="1164">
        <v>13890</v>
      </c>
      <c r="C44" s="1165">
        <v>8452</v>
      </c>
      <c r="D44" s="1166">
        <v>5433</v>
      </c>
      <c r="E44" s="1167">
        <v>4008</v>
      </c>
      <c r="F44" s="1168">
        <v>1425</v>
      </c>
      <c r="G44" s="1169">
        <v>5</v>
      </c>
      <c r="H44" s="1057">
        <v>0</v>
      </c>
      <c r="I44" s="7"/>
    </row>
    <row r="45" spans="1:9" s="1031" customFormat="1" ht="14.25" customHeight="1">
      <c r="A45" s="1163" t="s">
        <v>72</v>
      </c>
      <c r="B45" s="1164">
        <v>28059</v>
      </c>
      <c r="C45" s="1165">
        <v>13064</v>
      </c>
      <c r="D45" s="1166">
        <v>14935</v>
      </c>
      <c r="E45" s="1167">
        <v>13866</v>
      </c>
      <c r="F45" s="1168">
        <v>1069</v>
      </c>
      <c r="G45" s="1169">
        <v>60</v>
      </c>
      <c r="H45" s="1057">
        <v>0</v>
      </c>
      <c r="I45" s="7"/>
    </row>
    <row r="46" spans="1:9" s="1031" customFormat="1" ht="14.25" customHeight="1">
      <c r="A46" s="1163" t="s">
        <v>73</v>
      </c>
      <c r="B46" s="1164">
        <v>1749</v>
      </c>
      <c r="C46" s="1165">
        <v>270</v>
      </c>
      <c r="D46" s="1166">
        <v>1479</v>
      </c>
      <c r="E46" s="1167">
        <v>1379</v>
      </c>
      <c r="F46" s="1168">
        <v>100</v>
      </c>
      <c r="G46" s="1169">
        <v>0</v>
      </c>
      <c r="H46" s="1057">
        <v>0</v>
      </c>
      <c r="I46" s="7"/>
    </row>
    <row r="47" spans="1:9" s="1031" customFormat="1" ht="14.25" customHeight="1">
      <c r="A47" s="1163" t="s">
        <v>74</v>
      </c>
      <c r="B47" s="1164">
        <v>9552</v>
      </c>
      <c r="C47" s="1165">
        <v>2825</v>
      </c>
      <c r="D47" s="1166">
        <v>6701</v>
      </c>
      <c r="E47" s="1167">
        <v>5390</v>
      </c>
      <c r="F47" s="1168">
        <v>1311</v>
      </c>
      <c r="G47" s="1169">
        <v>26</v>
      </c>
      <c r="H47" s="1057">
        <v>0</v>
      </c>
      <c r="I47" s="7"/>
    </row>
    <row r="48" spans="1:9" s="1031" customFormat="1" ht="17.25" customHeight="1">
      <c r="A48" s="1163" t="s">
        <v>75</v>
      </c>
      <c r="B48" s="1164">
        <v>26678</v>
      </c>
      <c r="C48" s="1165">
        <v>14290</v>
      </c>
      <c r="D48" s="1166">
        <v>12356</v>
      </c>
      <c r="E48" s="1167">
        <v>10639</v>
      </c>
      <c r="F48" s="1168">
        <v>1717</v>
      </c>
      <c r="G48" s="1169">
        <v>32</v>
      </c>
      <c r="H48" s="1057">
        <v>0</v>
      </c>
      <c r="I48" s="7"/>
    </row>
    <row r="49" spans="1:9" s="1031" customFormat="1" ht="14.25" customHeight="1">
      <c r="A49" s="1163" t="s">
        <v>201</v>
      </c>
      <c r="B49" s="1164">
        <v>8716</v>
      </c>
      <c r="C49" s="1165">
        <v>5461</v>
      </c>
      <c r="D49" s="1166">
        <v>3255</v>
      </c>
      <c r="E49" s="1167">
        <v>3142</v>
      </c>
      <c r="F49" s="1168">
        <v>113</v>
      </c>
      <c r="G49" s="1169">
        <v>0</v>
      </c>
      <c r="H49" s="1057">
        <v>0</v>
      </c>
      <c r="I49" s="7"/>
    </row>
    <row r="50" spans="1:9" s="1031" customFormat="1" ht="14.25" customHeight="1">
      <c r="A50" s="1191" t="s">
        <v>77</v>
      </c>
      <c r="B50" s="1185">
        <v>17063</v>
      </c>
      <c r="C50" s="1186">
        <v>3045</v>
      </c>
      <c r="D50" s="1187">
        <v>13993</v>
      </c>
      <c r="E50" s="1188">
        <v>11306</v>
      </c>
      <c r="F50" s="1189">
        <v>2687</v>
      </c>
      <c r="G50" s="1190">
        <v>25</v>
      </c>
      <c r="H50" s="1061">
        <v>0</v>
      </c>
      <c r="I50" s="7"/>
    </row>
    <row r="51" spans="1:9" s="1031" customFormat="1" ht="14.25" customHeight="1">
      <c r="A51" s="1163" t="s">
        <v>78</v>
      </c>
      <c r="B51" s="1164">
        <v>3244</v>
      </c>
      <c r="C51" s="1165">
        <v>673</v>
      </c>
      <c r="D51" s="1166">
        <v>2571</v>
      </c>
      <c r="E51" s="1167">
        <v>2461</v>
      </c>
      <c r="F51" s="1168">
        <v>110</v>
      </c>
      <c r="G51" s="1169">
        <v>0</v>
      </c>
      <c r="H51" s="1057">
        <v>0</v>
      </c>
      <c r="I51" s="7"/>
    </row>
    <row r="52" spans="1:9" s="1031" customFormat="1" ht="14.25" customHeight="1">
      <c r="A52" s="1163" t="s">
        <v>79</v>
      </c>
      <c r="B52" s="1164">
        <v>510</v>
      </c>
      <c r="C52" s="1165">
        <v>0</v>
      </c>
      <c r="D52" s="1166">
        <v>510</v>
      </c>
      <c r="E52" s="1167">
        <v>470</v>
      </c>
      <c r="F52" s="1168">
        <v>40</v>
      </c>
      <c r="G52" s="1169">
        <v>0</v>
      </c>
      <c r="H52" s="1057">
        <v>0</v>
      </c>
      <c r="I52" s="7"/>
    </row>
    <row r="53" spans="1:9" s="1031" customFormat="1" ht="14.25" customHeight="1">
      <c r="A53" s="1163" t="s">
        <v>80</v>
      </c>
      <c r="B53" s="1164">
        <v>2252</v>
      </c>
      <c r="C53" s="1165">
        <v>122</v>
      </c>
      <c r="D53" s="1166">
        <v>2130</v>
      </c>
      <c r="E53" s="1167">
        <v>778</v>
      </c>
      <c r="F53" s="1168">
        <v>1352</v>
      </c>
      <c r="G53" s="1169">
        <v>0</v>
      </c>
      <c r="H53" s="1057">
        <v>0</v>
      </c>
      <c r="I53" s="7"/>
    </row>
    <row r="54" spans="1:9" s="1031" customFormat="1" ht="14.25" customHeight="1">
      <c r="A54" s="1163" t="s">
        <v>81</v>
      </c>
      <c r="B54" s="1164">
        <v>820</v>
      </c>
      <c r="C54" s="1165">
        <v>15</v>
      </c>
      <c r="D54" s="1166">
        <v>803</v>
      </c>
      <c r="E54" s="1167">
        <v>763</v>
      </c>
      <c r="F54" s="1168">
        <v>40</v>
      </c>
      <c r="G54" s="1169">
        <v>2</v>
      </c>
      <c r="H54" s="1057">
        <v>0</v>
      </c>
      <c r="I54" s="7"/>
    </row>
    <row r="55" spans="1:9" s="1031" customFormat="1" ht="14.25" customHeight="1">
      <c r="A55" s="1163" t="s">
        <v>263</v>
      </c>
      <c r="B55" s="1164">
        <v>855</v>
      </c>
      <c r="C55" s="1165">
        <v>5</v>
      </c>
      <c r="D55" s="1166">
        <v>848</v>
      </c>
      <c r="E55" s="1167">
        <v>528</v>
      </c>
      <c r="F55" s="1168">
        <v>320</v>
      </c>
      <c r="G55" s="1169">
        <v>2</v>
      </c>
      <c r="H55" s="1057">
        <v>0</v>
      </c>
      <c r="I55" s="7"/>
    </row>
    <row r="56" spans="1:9" s="1031" customFormat="1" ht="15.75" customHeight="1">
      <c r="A56" s="1163" t="s">
        <v>83</v>
      </c>
      <c r="B56" s="1164">
        <v>1134</v>
      </c>
      <c r="C56" s="1165">
        <v>4</v>
      </c>
      <c r="D56" s="1166">
        <v>1130</v>
      </c>
      <c r="E56" s="1167">
        <v>1034</v>
      </c>
      <c r="F56" s="1168">
        <v>96</v>
      </c>
      <c r="G56" s="1169">
        <v>0</v>
      </c>
      <c r="H56" s="1057">
        <v>0</v>
      </c>
      <c r="I56" s="7"/>
    </row>
    <row r="57" spans="1:9" s="1031" customFormat="1" ht="14.25" customHeight="1">
      <c r="A57" s="1163" t="s">
        <v>84</v>
      </c>
      <c r="B57" s="1164">
        <v>8248</v>
      </c>
      <c r="C57" s="1165">
        <v>2226</v>
      </c>
      <c r="D57" s="1166">
        <v>6001</v>
      </c>
      <c r="E57" s="1167">
        <v>5272</v>
      </c>
      <c r="F57" s="1168">
        <v>729</v>
      </c>
      <c r="G57" s="1169">
        <v>21</v>
      </c>
      <c r="H57" s="1057">
        <v>0</v>
      </c>
      <c r="I57" s="7"/>
    </row>
    <row r="58" spans="1:9" s="1031" customFormat="1" ht="14.25" customHeight="1">
      <c r="A58" s="1156" t="s">
        <v>85</v>
      </c>
      <c r="B58" s="1157">
        <v>86395</v>
      </c>
      <c r="C58" s="1158">
        <v>25037</v>
      </c>
      <c r="D58" s="1159">
        <v>61177</v>
      </c>
      <c r="E58" s="1160">
        <v>51143</v>
      </c>
      <c r="F58" s="1161">
        <v>10034</v>
      </c>
      <c r="G58" s="1162">
        <v>181</v>
      </c>
      <c r="H58" s="1056">
        <v>0</v>
      </c>
      <c r="I58" s="7"/>
    </row>
    <row r="59" spans="1:9" s="1031" customFormat="1" ht="12.75" customHeight="1">
      <c r="A59" s="1163" t="s">
        <v>86</v>
      </c>
      <c r="B59" s="1164">
        <v>12438</v>
      </c>
      <c r="C59" s="1165">
        <v>2375</v>
      </c>
      <c r="D59" s="1166">
        <v>10063</v>
      </c>
      <c r="E59" s="1167">
        <v>7628</v>
      </c>
      <c r="F59" s="1168">
        <v>2435</v>
      </c>
      <c r="G59" s="1169">
        <v>0</v>
      </c>
      <c r="H59" s="1057">
        <v>0</v>
      </c>
      <c r="I59" s="7"/>
    </row>
    <row r="60" spans="1:9" s="1031" customFormat="1" ht="12.75" customHeight="1">
      <c r="A60" s="1163" t="s">
        <v>264</v>
      </c>
      <c r="B60" s="1164">
        <v>2211</v>
      </c>
      <c r="C60" s="1165">
        <v>325</v>
      </c>
      <c r="D60" s="1166">
        <v>1886</v>
      </c>
      <c r="E60" s="1167">
        <v>1313</v>
      </c>
      <c r="F60" s="1168">
        <v>573</v>
      </c>
      <c r="G60" s="1169">
        <v>0</v>
      </c>
      <c r="H60" s="1057">
        <v>0</v>
      </c>
      <c r="I60" s="7"/>
    </row>
    <row r="61" spans="1:9" s="1031" customFormat="1" ht="12.75" customHeight="1">
      <c r="A61" s="1163" t="s">
        <v>88</v>
      </c>
      <c r="B61" s="1164">
        <v>4066</v>
      </c>
      <c r="C61" s="1165">
        <v>430</v>
      </c>
      <c r="D61" s="1166">
        <v>3636</v>
      </c>
      <c r="E61" s="1167">
        <v>2588</v>
      </c>
      <c r="F61" s="1168">
        <v>1048</v>
      </c>
      <c r="G61" s="1169">
        <v>0</v>
      </c>
      <c r="H61" s="1057">
        <v>0</v>
      </c>
      <c r="I61" s="7"/>
    </row>
    <row r="62" spans="1:9" s="1031" customFormat="1" ht="12.75" customHeight="1">
      <c r="A62" s="1163" t="s">
        <v>89</v>
      </c>
      <c r="B62" s="1164">
        <v>11168</v>
      </c>
      <c r="C62" s="1165">
        <v>5070</v>
      </c>
      <c r="D62" s="1166">
        <v>6049</v>
      </c>
      <c r="E62" s="1167">
        <v>5315</v>
      </c>
      <c r="F62" s="1168">
        <v>734</v>
      </c>
      <c r="G62" s="1169">
        <v>49</v>
      </c>
      <c r="H62" s="1057">
        <v>0</v>
      </c>
      <c r="I62" s="7"/>
    </row>
    <row r="63" spans="1:9" s="1031" customFormat="1" ht="12.75" customHeight="1">
      <c r="A63" s="1163" t="s">
        <v>90</v>
      </c>
      <c r="B63" s="1164">
        <v>2426</v>
      </c>
      <c r="C63" s="1165">
        <v>306</v>
      </c>
      <c r="D63" s="1166">
        <v>2118</v>
      </c>
      <c r="E63" s="1167">
        <v>1743</v>
      </c>
      <c r="F63" s="1168">
        <v>375</v>
      </c>
      <c r="G63" s="1169">
        <v>2</v>
      </c>
      <c r="H63" s="1057">
        <v>0</v>
      </c>
      <c r="I63" s="7"/>
    </row>
    <row r="64" spans="1:9" s="1031" customFormat="1" ht="12.75" customHeight="1">
      <c r="A64" s="1163" t="s">
        <v>91</v>
      </c>
      <c r="B64" s="1164">
        <v>2898</v>
      </c>
      <c r="C64" s="1165">
        <v>378</v>
      </c>
      <c r="D64" s="1166">
        <v>2515</v>
      </c>
      <c r="E64" s="1167">
        <v>1614</v>
      </c>
      <c r="F64" s="1168">
        <v>901</v>
      </c>
      <c r="G64" s="1169">
        <v>5</v>
      </c>
      <c r="H64" s="1057">
        <v>0</v>
      </c>
      <c r="I64" s="7"/>
    </row>
    <row r="65" spans="1:9" s="1031" customFormat="1" ht="12.75" customHeight="1">
      <c r="A65" s="1163" t="s">
        <v>92</v>
      </c>
      <c r="B65" s="1164">
        <v>4544</v>
      </c>
      <c r="C65" s="1165">
        <v>1496</v>
      </c>
      <c r="D65" s="1166">
        <v>3045</v>
      </c>
      <c r="E65" s="1167">
        <v>2637</v>
      </c>
      <c r="F65" s="1168">
        <v>408</v>
      </c>
      <c r="G65" s="1169">
        <v>3</v>
      </c>
      <c r="H65" s="1057">
        <v>0</v>
      </c>
      <c r="I65" s="7"/>
    </row>
    <row r="66" spans="1:9" s="1031" customFormat="1" ht="12.75" customHeight="1">
      <c r="A66" s="1163" t="s">
        <v>93</v>
      </c>
      <c r="B66" s="1164">
        <v>1251</v>
      </c>
      <c r="C66" s="1165">
        <v>223</v>
      </c>
      <c r="D66" s="1166">
        <v>1028</v>
      </c>
      <c r="E66" s="1167">
        <v>768</v>
      </c>
      <c r="F66" s="1168">
        <v>260</v>
      </c>
      <c r="G66" s="1169">
        <v>0</v>
      </c>
      <c r="H66" s="1057">
        <v>0</v>
      </c>
      <c r="I66" s="7"/>
    </row>
    <row r="67" spans="1:9" s="1031" customFormat="1" ht="12.75" customHeight="1">
      <c r="A67" s="1163" t="s">
        <v>94</v>
      </c>
      <c r="B67" s="1164">
        <v>8512</v>
      </c>
      <c r="C67" s="1165">
        <v>1666</v>
      </c>
      <c r="D67" s="1166">
        <v>6834</v>
      </c>
      <c r="E67" s="1167">
        <v>5686</v>
      </c>
      <c r="F67" s="1168">
        <v>1148</v>
      </c>
      <c r="G67" s="1169">
        <v>12</v>
      </c>
      <c r="H67" s="1057">
        <v>0</v>
      </c>
      <c r="I67" s="7"/>
    </row>
    <row r="68" spans="1:9" s="1031" customFormat="1" ht="12.75" customHeight="1">
      <c r="A68" s="1163" t="s">
        <v>95</v>
      </c>
      <c r="B68" s="1164">
        <v>9460</v>
      </c>
      <c r="C68" s="1165">
        <v>3637</v>
      </c>
      <c r="D68" s="1166">
        <v>5764</v>
      </c>
      <c r="E68" s="1167">
        <v>5189</v>
      </c>
      <c r="F68" s="1168">
        <v>575</v>
      </c>
      <c r="G68" s="1169">
        <v>59</v>
      </c>
      <c r="H68" s="1057">
        <v>0</v>
      </c>
      <c r="I68" s="7"/>
    </row>
    <row r="69" spans="1:9" s="1031" customFormat="1" ht="12.75" customHeight="1">
      <c r="A69" s="1163" t="s">
        <v>96</v>
      </c>
      <c r="B69" s="1164">
        <v>3572</v>
      </c>
      <c r="C69" s="1165">
        <v>710</v>
      </c>
      <c r="D69" s="1166">
        <v>2862</v>
      </c>
      <c r="E69" s="1167">
        <v>2338</v>
      </c>
      <c r="F69" s="1168">
        <v>524</v>
      </c>
      <c r="G69" s="1169">
        <v>0</v>
      </c>
      <c r="H69" s="1057">
        <v>0</v>
      </c>
      <c r="I69" s="7"/>
    </row>
    <row r="70" spans="1:9" s="1031" customFormat="1" ht="12.75" customHeight="1">
      <c r="A70" s="1163" t="s">
        <v>97</v>
      </c>
      <c r="B70" s="1164">
        <v>13256</v>
      </c>
      <c r="C70" s="1165">
        <v>5013</v>
      </c>
      <c r="D70" s="1166">
        <v>8232</v>
      </c>
      <c r="E70" s="1167">
        <v>7738</v>
      </c>
      <c r="F70" s="1168">
        <v>494</v>
      </c>
      <c r="G70" s="1169">
        <v>11</v>
      </c>
      <c r="H70" s="1057">
        <v>0</v>
      </c>
      <c r="I70" s="7"/>
    </row>
    <row r="71" spans="1:9" s="1031" customFormat="1" ht="12.75" customHeight="1">
      <c r="A71" s="1163" t="s">
        <v>98</v>
      </c>
      <c r="B71" s="1164">
        <v>7763</v>
      </c>
      <c r="C71" s="1165">
        <v>2107</v>
      </c>
      <c r="D71" s="1166">
        <v>5616</v>
      </c>
      <c r="E71" s="1167">
        <v>5403</v>
      </c>
      <c r="F71" s="1168">
        <v>213</v>
      </c>
      <c r="G71" s="1169">
        <v>40</v>
      </c>
      <c r="H71" s="1057">
        <v>0</v>
      </c>
      <c r="I71" s="7"/>
    </row>
    <row r="72" spans="1:9" s="1031" customFormat="1" ht="12.75" customHeight="1">
      <c r="A72" s="1177" t="s">
        <v>99</v>
      </c>
      <c r="B72" s="1178">
        <v>2830</v>
      </c>
      <c r="C72" s="1179">
        <v>1301</v>
      </c>
      <c r="D72" s="1180">
        <v>1529</v>
      </c>
      <c r="E72" s="1181">
        <v>1183</v>
      </c>
      <c r="F72" s="1182">
        <v>346</v>
      </c>
      <c r="G72" s="1183">
        <v>0</v>
      </c>
      <c r="H72" s="1060">
        <v>0</v>
      </c>
      <c r="I72" s="7"/>
    </row>
    <row r="73" spans="1:9" s="1031" customFormat="1" ht="17.25" customHeight="1">
      <c r="A73" s="1191" t="s">
        <v>100</v>
      </c>
      <c r="B73" s="1185">
        <v>60980</v>
      </c>
      <c r="C73" s="1186">
        <v>23357</v>
      </c>
      <c r="D73" s="1187">
        <v>37619</v>
      </c>
      <c r="E73" s="1188">
        <v>35584</v>
      </c>
      <c r="F73" s="1189">
        <v>2035</v>
      </c>
      <c r="G73" s="1190">
        <v>4</v>
      </c>
      <c r="H73" s="1061">
        <v>0</v>
      </c>
      <c r="I73" s="7"/>
    </row>
    <row r="74" spans="1:9" s="1031" customFormat="1" ht="12.75" customHeight="1">
      <c r="A74" s="1163" t="s">
        <v>101</v>
      </c>
      <c r="B74" s="1171">
        <v>1971</v>
      </c>
      <c r="C74" s="1172">
        <v>439</v>
      </c>
      <c r="D74" s="1173">
        <v>1529</v>
      </c>
      <c r="E74" s="1174">
        <v>1390</v>
      </c>
      <c r="F74" s="1175">
        <v>139</v>
      </c>
      <c r="G74" s="1176">
        <v>3</v>
      </c>
      <c r="H74" s="1059">
        <v>0</v>
      </c>
      <c r="I74" s="7"/>
    </row>
    <row r="75" spans="1:9" s="1031" customFormat="1" ht="10.5" customHeight="1">
      <c r="A75" s="1163" t="s">
        <v>102</v>
      </c>
      <c r="B75" s="1164">
        <v>15586</v>
      </c>
      <c r="C75" s="1165">
        <v>4401</v>
      </c>
      <c r="D75" s="1166">
        <v>11185</v>
      </c>
      <c r="E75" s="1167">
        <v>10160</v>
      </c>
      <c r="F75" s="1168">
        <v>1025</v>
      </c>
      <c r="G75" s="1169">
        <v>0</v>
      </c>
      <c r="H75" s="1057">
        <v>0</v>
      </c>
      <c r="I75" s="7"/>
    </row>
    <row r="76" spans="1:9" s="1031" customFormat="1" ht="12.75" customHeight="1">
      <c r="A76" s="1163" t="s">
        <v>302</v>
      </c>
      <c r="B76" s="1164">
        <v>29969</v>
      </c>
      <c r="C76" s="1165">
        <v>14435</v>
      </c>
      <c r="D76" s="1166">
        <v>15533</v>
      </c>
      <c r="E76" s="1167">
        <v>15170</v>
      </c>
      <c r="F76" s="1168">
        <v>363</v>
      </c>
      <c r="G76" s="1169">
        <v>1</v>
      </c>
      <c r="H76" s="1057">
        <v>0</v>
      </c>
      <c r="I76" s="7"/>
    </row>
    <row r="77" spans="1:9" s="1031" customFormat="1" ht="12.75" customHeight="1">
      <c r="A77" s="1170" t="s">
        <v>141</v>
      </c>
      <c r="B77" s="1171">
        <v>18253</v>
      </c>
      <c r="C77" s="1172">
        <v>8535</v>
      </c>
      <c r="D77" s="1173">
        <v>9718</v>
      </c>
      <c r="E77" s="1174">
        <v>9633</v>
      </c>
      <c r="F77" s="1175">
        <v>85</v>
      </c>
      <c r="G77" s="1176">
        <v>0</v>
      </c>
      <c r="H77" s="1059">
        <v>0</v>
      </c>
      <c r="I77" s="7"/>
    </row>
    <row r="78" spans="1:9" s="1031" customFormat="1" ht="12.75" customHeight="1">
      <c r="A78" s="1192" t="s">
        <v>105</v>
      </c>
      <c r="B78" s="1164">
        <v>4622</v>
      </c>
      <c r="C78" s="1165">
        <v>2478</v>
      </c>
      <c r="D78" s="1166">
        <v>2144</v>
      </c>
      <c r="E78" s="1167">
        <v>2126</v>
      </c>
      <c r="F78" s="1168">
        <v>18</v>
      </c>
      <c r="G78" s="1169">
        <v>0</v>
      </c>
      <c r="H78" s="1057">
        <v>0</v>
      </c>
      <c r="I78" s="7"/>
    </row>
    <row r="79" spans="1:9" s="1031" customFormat="1" ht="15" customHeight="1">
      <c r="A79" s="1192" t="s">
        <v>142</v>
      </c>
      <c r="B79" s="1164">
        <v>7094</v>
      </c>
      <c r="C79" s="1165">
        <v>3422</v>
      </c>
      <c r="D79" s="1166">
        <v>3671</v>
      </c>
      <c r="E79" s="1167">
        <v>3411</v>
      </c>
      <c r="F79" s="1168">
        <v>260</v>
      </c>
      <c r="G79" s="1169">
        <v>1</v>
      </c>
      <c r="H79" s="1057">
        <v>0</v>
      </c>
      <c r="I79" s="7"/>
    </row>
    <row r="80" spans="1:9" s="1031" customFormat="1" ht="12.75" customHeight="1">
      <c r="A80" s="1163" t="s">
        <v>107</v>
      </c>
      <c r="B80" s="1164">
        <v>13454</v>
      </c>
      <c r="C80" s="1165">
        <v>4082</v>
      </c>
      <c r="D80" s="1166">
        <v>9372</v>
      </c>
      <c r="E80" s="1167">
        <v>8864</v>
      </c>
      <c r="F80" s="1168">
        <v>508</v>
      </c>
      <c r="G80" s="1169">
        <v>0</v>
      </c>
      <c r="H80" s="1057">
        <v>0</v>
      </c>
      <c r="I80" s="7"/>
    </row>
    <row r="81" spans="1:9" s="1031" customFormat="1" ht="16.5" customHeight="1">
      <c r="A81" s="1191" t="s">
        <v>108</v>
      </c>
      <c r="B81" s="1185">
        <v>81072</v>
      </c>
      <c r="C81" s="1186">
        <v>22076</v>
      </c>
      <c r="D81" s="1187">
        <v>58964</v>
      </c>
      <c r="E81" s="1188">
        <v>54915</v>
      </c>
      <c r="F81" s="1189">
        <v>4049</v>
      </c>
      <c r="G81" s="1190">
        <v>32</v>
      </c>
      <c r="H81" s="1061">
        <v>0</v>
      </c>
      <c r="I81" s="7"/>
    </row>
    <row r="82" spans="1:9" s="1031" customFormat="1" ht="12.75" customHeight="1">
      <c r="A82" s="1163" t="s">
        <v>109</v>
      </c>
      <c r="B82" s="1171">
        <v>455</v>
      </c>
      <c r="C82" s="1172">
        <v>117</v>
      </c>
      <c r="D82" s="1173">
        <v>337</v>
      </c>
      <c r="E82" s="1174">
        <v>308</v>
      </c>
      <c r="F82" s="1175">
        <v>29</v>
      </c>
      <c r="G82" s="1176">
        <v>1</v>
      </c>
      <c r="H82" s="1059">
        <v>0</v>
      </c>
      <c r="I82" s="7"/>
    </row>
    <row r="83" spans="1:9" s="1031" customFormat="1" ht="12.75" customHeight="1">
      <c r="A83" s="1163" t="s">
        <v>110</v>
      </c>
      <c r="B83" s="1164">
        <v>449</v>
      </c>
      <c r="C83" s="1165">
        <v>9</v>
      </c>
      <c r="D83" s="1166">
        <v>440</v>
      </c>
      <c r="E83" s="1167">
        <v>435</v>
      </c>
      <c r="F83" s="1168">
        <v>5</v>
      </c>
      <c r="G83" s="1169">
        <v>0</v>
      </c>
      <c r="H83" s="1057">
        <v>0</v>
      </c>
      <c r="I83" s="7"/>
    </row>
    <row r="84" spans="1:9" s="1031" customFormat="1" ht="12.75" customHeight="1">
      <c r="A84" s="1163" t="s">
        <v>111</v>
      </c>
      <c r="B84" s="1164">
        <v>1062</v>
      </c>
      <c r="C84" s="1165">
        <v>350</v>
      </c>
      <c r="D84" s="1166">
        <v>710</v>
      </c>
      <c r="E84" s="1167">
        <v>677</v>
      </c>
      <c r="F84" s="1168">
        <v>33</v>
      </c>
      <c r="G84" s="1169">
        <v>2</v>
      </c>
      <c r="H84" s="1057">
        <v>0</v>
      </c>
      <c r="I84" s="7"/>
    </row>
    <row r="85" spans="1:9" s="1031" customFormat="1" ht="12.75" customHeight="1">
      <c r="A85" s="1163" t="s">
        <v>112</v>
      </c>
      <c r="B85" s="1164">
        <v>8319</v>
      </c>
      <c r="C85" s="1165">
        <v>2700</v>
      </c>
      <c r="D85" s="1166">
        <v>5614</v>
      </c>
      <c r="E85" s="1167">
        <v>5371</v>
      </c>
      <c r="F85" s="1168">
        <v>243</v>
      </c>
      <c r="G85" s="1169">
        <v>5</v>
      </c>
      <c r="H85" s="1057">
        <v>0</v>
      </c>
      <c r="I85" s="7"/>
    </row>
    <row r="86" spans="1:9" s="1031" customFormat="1" ht="12.75" customHeight="1">
      <c r="A86" s="1163" t="s">
        <v>113</v>
      </c>
      <c r="B86" s="1164">
        <v>19816</v>
      </c>
      <c r="C86" s="1165">
        <v>6052</v>
      </c>
      <c r="D86" s="1166">
        <v>13754</v>
      </c>
      <c r="E86" s="1167">
        <v>12824</v>
      </c>
      <c r="F86" s="1168">
        <v>930</v>
      </c>
      <c r="G86" s="1169">
        <v>10</v>
      </c>
      <c r="H86" s="1057">
        <v>0</v>
      </c>
      <c r="I86" s="7"/>
    </row>
    <row r="87" spans="1:9" s="1031" customFormat="1" ht="12.75" customHeight="1">
      <c r="A87" s="1163" t="s">
        <v>114</v>
      </c>
      <c r="B87" s="1164">
        <v>8089</v>
      </c>
      <c r="C87" s="1165">
        <v>756</v>
      </c>
      <c r="D87" s="1166">
        <v>7333</v>
      </c>
      <c r="E87" s="1167">
        <v>6106</v>
      </c>
      <c r="F87" s="1168">
        <v>1227</v>
      </c>
      <c r="G87" s="1169">
        <v>0</v>
      </c>
      <c r="H87" s="1057">
        <v>0</v>
      </c>
      <c r="I87" s="7"/>
    </row>
    <row r="88" spans="1:9" s="1031" customFormat="1" ht="12.75" customHeight="1">
      <c r="A88" s="1163" t="s">
        <v>115</v>
      </c>
      <c r="B88" s="1164">
        <v>8231</v>
      </c>
      <c r="C88" s="1165">
        <v>3255</v>
      </c>
      <c r="D88" s="1166">
        <v>4976</v>
      </c>
      <c r="E88" s="1167">
        <v>4673</v>
      </c>
      <c r="F88" s="1168">
        <v>303</v>
      </c>
      <c r="G88" s="1169">
        <v>0</v>
      </c>
      <c r="H88" s="1057">
        <v>0</v>
      </c>
      <c r="I88" s="7"/>
    </row>
    <row r="89" spans="1:9" s="1031" customFormat="1" ht="12.75" customHeight="1">
      <c r="A89" s="1163" t="s">
        <v>116</v>
      </c>
      <c r="B89" s="1171">
        <v>18610</v>
      </c>
      <c r="C89" s="1172">
        <v>6719</v>
      </c>
      <c r="D89" s="1173">
        <v>11884</v>
      </c>
      <c r="E89" s="1174">
        <v>11569</v>
      </c>
      <c r="F89" s="1175">
        <v>315</v>
      </c>
      <c r="G89" s="1176">
        <v>7</v>
      </c>
      <c r="H89" s="1059">
        <v>0</v>
      </c>
      <c r="I89" s="7"/>
    </row>
    <row r="90" spans="1:9" s="1031" customFormat="1" ht="14.25" customHeight="1">
      <c r="A90" s="1163" t="s">
        <v>117</v>
      </c>
      <c r="B90" s="1164">
        <v>5460</v>
      </c>
      <c r="C90" s="1165">
        <v>1713</v>
      </c>
      <c r="D90" s="1166">
        <v>3740</v>
      </c>
      <c r="E90" s="1167">
        <v>3586</v>
      </c>
      <c r="F90" s="1168">
        <v>154</v>
      </c>
      <c r="G90" s="1169">
        <v>7</v>
      </c>
      <c r="H90" s="1057">
        <v>0</v>
      </c>
      <c r="I90" s="7"/>
    </row>
    <row r="91" spans="1:9" s="1031" customFormat="1" ht="12.75" customHeight="1">
      <c r="A91" s="1163" t="s">
        <v>118</v>
      </c>
      <c r="B91" s="1164">
        <v>10581</v>
      </c>
      <c r="C91" s="1165">
        <v>405</v>
      </c>
      <c r="D91" s="1166">
        <v>10176</v>
      </c>
      <c r="E91" s="1167">
        <v>9366</v>
      </c>
      <c r="F91" s="1168">
        <v>810</v>
      </c>
      <c r="G91" s="1169">
        <v>0</v>
      </c>
      <c r="H91" s="1057">
        <v>0</v>
      </c>
      <c r="I91" s="7"/>
    </row>
    <row r="92" spans="1:9" s="1031" customFormat="1" ht="13.5" customHeight="1">
      <c r="A92" s="1156" t="s">
        <v>119</v>
      </c>
      <c r="B92" s="1157">
        <v>53195</v>
      </c>
      <c r="C92" s="1158">
        <v>7632</v>
      </c>
      <c r="D92" s="1159">
        <v>45547</v>
      </c>
      <c r="E92" s="1160">
        <v>40250</v>
      </c>
      <c r="F92" s="1161">
        <v>5297</v>
      </c>
      <c r="G92" s="1162">
        <v>16</v>
      </c>
      <c r="H92" s="1056">
        <v>0</v>
      </c>
      <c r="I92" s="7"/>
    </row>
    <row r="93" spans="1:9" s="1031" customFormat="1" ht="12.75" customHeight="1">
      <c r="A93" s="1163" t="s">
        <v>120</v>
      </c>
      <c r="B93" s="1164">
        <v>2201</v>
      </c>
      <c r="C93" s="1165">
        <v>310</v>
      </c>
      <c r="D93" s="1166">
        <v>1889</v>
      </c>
      <c r="E93" s="1167">
        <v>1533</v>
      </c>
      <c r="F93" s="1168">
        <v>356</v>
      </c>
      <c r="G93" s="1169">
        <v>2</v>
      </c>
      <c r="H93" s="1057">
        <v>0</v>
      </c>
      <c r="I93" s="7"/>
    </row>
    <row r="94" spans="1:9" s="1031" customFormat="1" ht="12.75" customHeight="1">
      <c r="A94" s="1163" t="s">
        <v>121</v>
      </c>
      <c r="B94" s="1171">
        <v>16671</v>
      </c>
      <c r="C94" s="1172">
        <v>2646</v>
      </c>
      <c r="D94" s="1173">
        <v>14022</v>
      </c>
      <c r="E94" s="1174">
        <v>13594</v>
      </c>
      <c r="F94" s="1175">
        <v>428</v>
      </c>
      <c r="G94" s="1176">
        <v>3</v>
      </c>
      <c r="H94" s="1059">
        <v>0</v>
      </c>
      <c r="I94" s="7"/>
    </row>
    <row r="95" spans="1:9" s="1031" customFormat="1" ht="12.75" customHeight="1">
      <c r="A95" s="1163" t="s">
        <v>122</v>
      </c>
      <c r="B95" s="1164">
        <v>462</v>
      </c>
      <c r="C95" s="1165">
        <v>0</v>
      </c>
      <c r="D95" s="1166">
        <v>462</v>
      </c>
      <c r="E95" s="1167">
        <v>438</v>
      </c>
      <c r="F95" s="1168">
        <v>24</v>
      </c>
      <c r="G95" s="1169">
        <v>0</v>
      </c>
      <c r="H95" s="1057">
        <v>0</v>
      </c>
      <c r="I95" s="7"/>
    </row>
    <row r="96" spans="1:9" s="1031" customFormat="1" ht="12.75" customHeight="1">
      <c r="A96" s="1163" t="s">
        <v>123</v>
      </c>
      <c r="B96" s="1164">
        <v>4255</v>
      </c>
      <c r="C96" s="1165">
        <v>118</v>
      </c>
      <c r="D96" s="1166">
        <v>4136</v>
      </c>
      <c r="E96" s="1167">
        <v>3990</v>
      </c>
      <c r="F96" s="1168">
        <v>146</v>
      </c>
      <c r="G96" s="1169">
        <v>1</v>
      </c>
      <c r="H96" s="1057">
        <v>0</v>
      </c>
      <c r="I96" s="7"/>
    </row>
    <row r="97" spans="1:9" s="1031" customFormat="1" ht="12.75" customHeight="1">
      <c r="A97" s="1163" t="s">
        <v>124</v>
      </c>
      <c r="B97" s="1164">
        <v>8347</v>
      </c>
      <c r="C97" s="1165">
        <v>602</v>
      </c>
      <c r="D97" s="1166">
        <v>7743</v>
      </c>
      <c r="E97" s="1167">
        <v>6668</v>
      </c>
      <c r="F97" s="1168">
        <v>1075</v>
      </c>
      <c r="G97" s="1169">
        <v>2</v>
      </c>
      <c r="H97" s="1057">
        <v>0</v>
      </c>
      <c r="I97" s="7"/>
    </row>
    <row r="98" spans="1:9" s="1031" customFormat="1" ht="12.75" customHeight="1">
      <c r="A98" s="1163" t="s">
        <v>125</v>
      </c>
      <c r="B98" s="1164">
        <v>11832</v>
      </c>
      <c r="C98" s="1165">
        <v>2207</v>
      </c>
      <c r="D98" s="1166">
        <v>9617</v>
      </c>
      <c r="E98" s="1167">
        <v>7258</v>
      </c>
      <c r="F98" s="1168">
        <v>2359</v>
      </c>
      <c r="G98" s="1169">
        <v>8</v>
      </c>
      <c r="H98" s="1057">
        <v>0</v>
      </c>
      <c r="I98" s="7"/>
    </row>
    <row r="99" spans="1:9" s="1031" customFormat="1" ht="12.75" customHeight="1">
      <c r="A99" s="1163" t="s">
        <v>126</v>
      </c>
      <c r="B99" s="1164">
        <v>1572</v>
      </c>
      <c r="C99" s="1165">
        <v>570</v>
      </c>
      <c r="D99" s="1166">
        <v>1002</v>
      </c>
      <c r="E99" s="1167">
        <v>934</v>
      </c>
      <c r="F99" s="1168">
        <v>68</v>
      </c>
      <c r="G99" s="1169">
        <v>0</v>
      </c>
      <c r="H99" s="1057">
        <v>0</v>
      </c>
      <c r="I99" s="7"/>
    </row>
    <row r="100" spans="1:9" s="1031" customFormat="1" ht="12.75" customHeight="1">
      <c r="A100" s="1163" t="s">
        <v>127</v>
      </c>
      <c r="B100" s="1164">
        <v>1086</v>
      </c>
      <c r="C100" s="1165">
        <v>278</v>
      </c>
      <c r="D100" s="1166">
        <v>808</v>
      </c>
      <c r="E100" s="1167">
        <v>803</v>
      </c>
      <c r="F100" s="1168">
        <v>5</v>
      </c>
      <c r="G100" s="1169">
        <v>0</v>
      </c>
      <c r="H100" s="1057">
        <v>0</v>
      </c>
      <c r="I100" s="7"/>
    </row>
    <row r="101" spans="1:9" s="1031" customFormat="1" ht="12.75" customHeight="1">
      <c r="A101" s="1163" t="s">
        <v>128</v>
      </c>
      <c r="B101" s="1164">
        <v>5951</v>
      </c>
      <c r="C101" s="1165">
        <v>667</v>
      </c>
      <c r="D101" s="1166">
        <v>5284</v>
      </c>
      <c r="E101" s="1167">
        <v>4536</v>
      </c>
      <c r="F101" s="1168">
        <v>748</v>
      </c>
      <c r="G101" s="1169">
        <v>0</v>
      </c>
      <c r="H101" s="1057">
        <v>0</v>
      </c>
      <c r="I101" s="7"/>
    </row>
    <row r="102" spans="1:9" s="1031" customFormat="1" ht="13.5" customHeight="1">
      <c r="A102" s="1163" t="s">
        <v>129</v>
      </c>
      <c r="B102" s="1164">
        <v>40</v>
      </c>
      <c r="C102" s="1165">
        <v>5</v>
      </c>
      <c r="D102" s="1166">
        <v>35</v>
      </c>
      <c r="E102" s="1167">
        <v>34</v>
      </c>
      <c r="F102" s="1168">
        <v>1</v>
      </c>
      <c r="G102" s="1169">
        <v>0</v>
      </c>
      <c r="H102" s="1057">
        <v>0</v>
      </c>
      <c r="I102" s="7"/>
    </row>
    <row r="103" spans="1:9" s="1031" customFormat="1" ht="13.5" customHeight="1">
      <c r="A103" s="1177" t="s">
        <v>130</v>
      </c>
      <c r="B103" s="1178">
        <v>778</v>
      </c>
      <c r="C103" s="1179">
        <v>229</v>
      </c>
      <c r="D103" s="1180">
        <v>549</v>
      </c>
      <c r="E103" s="1181">
        <v>462</v>
      </c>
      <c r="F103" s="1182">
        <v>87</v>
      </c>
      <c r="G103" s="1183">
        <v>0</v>
      </c>
      <c r="H103" s="1060">
        <v>0</v>
      </c>
      <c r="I103" s="7"/>
    </row>
    <row r="104" spans="1:9" s="1031" customFormat="1" ht="12">
      <c r="A104" s="1045"/>
      <c r="B104" s="1193"/>
      <c r="C104" s="1194"/>
      <c r="D104" s="1195"/>
      <c r="E104" s="1195"/>
      <c r="F104" s="1193"/>
      <c r="G104" s="1196"/>
      <c r="H104" s="1196"/>
      <c r="I104" s="1196"/>
    </row>
    <row r="105" spans="1:9" s="1031" customFormat="1" ht="10.5" customHeight="1">
      <c r="A105" s="1045"/>
      <c r="B105" s="1193"/>
      <c r="C105" s="1194"/>
      <c r="D105" s="1195"/>
      <c r="E105" s="1195"/>
      <c r="F105" s="1193"/>
      <c r="G105" s="1196"/>
      <c r="H105" s="1196"/>
      <c r="I105" s="1196"/>
    </row>
    <row r="106" spans="1:9" s="1031" customFormat="1">
      <c r="A106" s="1049"/>
    </row>
    <row r="107" spans="1:9" s="1031" customFormat="1">
      <c r="A107" s="1049"/>
    </row>
    <row r="108" spans="1:9" s="1031" customFormat="1">
      <c r="A108" s="1049"/>
    </row>
    <row r="109" spans="1:9" s="1031" customFormat="1">
      <c r="A109" s="1049"/>
    </row>
    <row r="110" spans="1:9" s="1031" customFormat="1">
      <c r="A110" s="1049"/>
    </row>
    <row r="111" spans="1:9" s="1031" customFormat="1">
      <c r="A111" s="1049"/>
    </row>
    <row r="112" spans="1:9" s="1031" customFormat="1">
      <c r="A112" s="1049"/>
    </row>
    <row r="113" spans="1:1" s="1031" customFormat="1">
      <c r="A113" s="1049"/>
    </row>
    <row r="114" spans="1:1" s="1031" customFormat="1">
      <c r="A114" s="1049"/>
    </row>
    <row r="115" spans="1:1" s="1031" customFormat="1">
      <c r="A115" s="1049"/>
    </row>
    <row r="116" spans="1:1" s="1031" customFormat="1">
      <c r="A116" s="1049"/>
    </row>
    <row r="117" spans="1:1" s="1031" customFormat="1">
      <c r="A117" s="1049"/>
    </row>
    <row r="118" spans="1:1" s="1031" customFormat="1">
      <c r="A118" s="1049"/>
    </row>
    <row r="119" spans="1:1" s="1031" customFormat="1">
      <c r="A119" s="1049"/>
    </row>
    <row r="120" spans="1:1" s="1031" customFormat="1">
      <c r="A120" s="1049"/>
    </row>
    <row r="121" spans="1:1" s="1031" customFormat="1">
      <c r="A121" s="1049"/>
    </row>
    <row r="122" spans="1:1" s="1031" customFormat="1">
      <c r="A122" s="1049"/>
    </row>
    <row r="123" spans="1:1" s="1031" customFormat="1">
      <c r="A123" s="1049"/>
    </row>
    <row r="124" spans="1:1" s="1031" customFormat="1">
      <c r="A124" s="1049"/>
    </row>
    <row r="125" spans="1:1" s="1031" customFormat="1">
      <c r="A125" s="1049"/>
    </row>
    <row r="126" spans="1:1" s="1031" customFormat="1">
      <c r="A126" s="1049"/>
    </row>
    <row r="127" spans="1:1" s="1031" customFormat="1">
      <c r="A127" s="1049"/>
    </row>
    <row r="128" spans="1:1" s="1031" customFormat="1">
      <c r="A128" s="1049"/>
    </row>
    <row r="129" spans="1:1" s="1031" customFormat="1">
      <c r="A129" s="1049"/>
    </row>
    <row r="130" spans="1:1" s="1031" customFormat="1">
      <c r="A130" s="1049"/>
    </row>
    <row r="131" spans="1:1" s="1031" customFormat="1">
      <c r="A131" s="1049"/>
    </row>
    <row r="132" spans="1:1" s="1031" customFormat="1">
      <c r="A132" s="1049"/>
    </row>
    <row r="133" spans="1:1" s="1031" customFormat="1">
      <c r="A133" s="1049"/>
    </row>
    <row r="134" spans="1:1" s="1031" customFormat="1">
      <c r="A134" s="1049"/>
    </row>
    <row r="135" spans="1:1" s="1031" customFormat="1">
      <c r="A135" s="1049"/>
    </row>
    <row r="136" spans="1:1" s="1031" customFormat="1">
      <c r="A136" s="1049"/>
    </row>
    <row r="137" spans="1:1" s="1031" customFormat="1">
      <c r="A137" s="1049"/>
    </row>
    <row r="138" spans="1:1" s="1031" customFormat="1">
      <c r="A138" s="1049"/>
    </row>
    <row r="139" spans="1:1" s="1031" customFormat="1">
      <c r="A139" s="1049"/>
    </row>
    <row r="140" spans="1:1" s="1031" customFormat="1">
      <c r="A140" s="1049"/>
    </row>
    <row r="141" spans="1:1" s="1031" customFormat="1">
      <c r="A141" s="1049"/>
    </row>
    <row r="142" spans="1:1" s="1031" customFormat="1">
      <c r="A142" s="1049"/>
    </row>
    <row r="143" spans="1:1" s="1031" customFormat="1">
      <c r="A143" s="1049"/>
    </row>
    <row r="144" spans="1:1" s="1031" customFormat="1">
      <c r="A144" s="1049"/>
    </row>
    <row r="145" spans="1:1" s="1031" customFormat="1">
      <c r="A145" s="1049"/>
    </row>
    <row r="146" spans="1:1" s="1031" customFormat="1">
      <c r="A146" s="1049"/>
    </row>
    <row r="147" spans="1:1" s="1031" customFormat="1">
      <c r="A147" s="1049"/>
    </row>
    <row r="148" spans="1:1" s="1031" customFormat="1">
      <c r="A148" s="1049"/>
    </row>
    <row r="149" spans="1:1" s="1031" customFormat="1">
      <c r="A149" s="1049"/>
    </row>
    <row r="150" spans="1:1" s="1031" customFormat="1">
      <c r="A150" s="1049"/>
    </row>
    <row r="151" spans="1:1" s="1031" customFormat="1">
      <c r="A151" s="1049"/>
    </row>
    <row r="152" spans="1:1" s="1031" customFormat="1">
      <c r="A152" s="1049"/>
    </row>
    <row r="153" spans="1:1" s="1031" customFormat="1">
      <c r="A153" s="1049"/>
    </row>
    <row r="154" spans="1:1" s="1031" customFormat="1">
      <c r="A154" s="1049"/>
    </row>
    <row r="155" spans="1:1" s="1031" customFormat="1">
      <c r="A155" s="1049"/>
    </row>
    <row r="156" spans="1:1" s="1031" customFormat="1">
      <c r="A156" s="1049"/>
    </row>
    <row r="157" spans="1:1" s="1031" customFormat="1">
      <c r="A157" s="1049"/>
    </row>
    <row r="158" spans="1:1" s="1031" customFormat="1">
      <c r="A158" s="1049"/>
    </row>
    <row r="159" spans="1:1" s="1031" customFormat="1">
      <c r="A159" s="1049"/>
    </row>
    <row r="160" spans="1:1" s="1031" customFormat="1">
      <c r="A160" s="1049"/>
    </row>
    <row r="161" spans="1:1" s="1031" customFormat="1">
      <c r="A161" s="1049"/>
    </row>
    <row r="162" spans="1:1" s="1031" customFormat="1">
      <c r="A162" s="1049"/>
    </row>
    <row r="163" spans="1:1" s="1031" customFormat="1">
      <c r="A163" s="1049"/>
    </row>
    <row r="164" spans="1:1" s="1031" customFormat="1">
      <c r="A164" s="1049"/>
    </row>
    <row r="165" spans="1:1" s="1031" customFormat="1">
      <c r="A165" s="1049"/>
    </row>
    <row r="166" spans="1:1" s="1031" customFormat="1">
      <c r="A166" s="1049"/>
    </row>
    <row r="167" spans="1:1" s="1031" customFormat="1">
      <c r="A167" s="1049"/>
    </row>
    <row r="168" spans="1:1" s="1031" customFormat="1">
      <c r="A168" s="1049"/>
    </row>
    <row r="169" spans="1:1" s="1031" customFormat="1">
      <c r="A169" s="1049"/>
    </row>
    <row r="170" spans="1:1" s="1031" customFormat="1">
      <c r="A170" s="1049"/>
    </row>
    <row r="171" spans="1:1" s="1031" customFormat="1">
      <c r="A171" s="1049"/>
    </row>
    <row r="172" spans="1:1" s="1031" customFormat="1">
      <c r="A172" s="1049"/>
    </row>
    <row r="173" spans="1:1" s="1031" customFormat="1">
      <c r="A173" s="1049"/>
    </row>
    <row r="174" spans="1:1" s="1031" customFormat="1">
      <c r="A174" s="1049"/>
    </row>
    <row r="175" spans="1:1" s="1031" customFormat="1">
      <c r="A175" s="1049"/>
    </row>
    <row r="176" spans="1:1" s="1031" customFormat="1">
      <c r="A176" s="1049"/>
    </row>
    <row r="177" spans="1:1" s="1031" customFormat="1">
      <c r="A177" s="1049"/>
    </row>
    <row r="178" spans="1:1" s="1031" customFormat="1">
      <c r="A178" s="1049"/>
    </row>
    <row r="179" spans="1:1" s="1031" customFormat="1">
      <c r="A179" s="1049"/>
    </row>
    <row r="180" spans="1:1" s="1031" customFormat="1">
      <c r="A180" s="1049"/>
    </row>
    <row r="181" spans="1:1" s="1031" customFormat="1">
      <c r="A181" s="1049"/>
    </row>
    <row r="182" spans="1:1" s="1031" customFormat="1">
      <c r="A182" s="1049"/>
    </row>
    <row r="183" spans="1:1" s="1031" customFormat="1">
      <c r="A183" s="1049"/>
    </row>
    <row r="184" spans="1:1" s="1031" customFormat="1">
      <c r="A184" s="1049"/>
    </row>
    <row r="185" spans="1:1" s="1031" customFormat="1">
      <c r="A185" s="1049"/>
    </row>
    <row r="186" spans="1:1" s="1031" customFormat="1">
      <c r="A186" s="1049"/>
    </row>
    <row r="187" spans="1:1" s="1031" customFormat="1">
      <c r="A187" s="1049"/>
    </row>
    <row r="188" spans="1:1" s="1031" customFormat="1">
      <c r="A188" s="1049"/>
    </row>
    <row r="189" spans="1:1" s="1031" customFormat="1">
      <c r="A189" s="1049"/>
    </row>
    <row r="190" spans="1:1" s="1031" customFormat="1">
      <c r="A190" s="1049"/>
    </row>
    <row r="191" spans="1:1" s="1031" customFormat="1">
      <c r="A191" s="1049"/>
    </row>
    <row r="192" spans="1:1" s="1031" customFormat="1">
      <c r="A192" s="1049"/>
    </row>
    <row r="193" spans="1:1" s="1031" customFormat="1">
      <c r="A193" s="1049"/>
    </row>
    <row r="194" spans="1:1" s="1031" customFormat="1">
      <c r="A194" s="1049"/>
    </row>
    <row r="195" spans="1:1" s="1031" customFormat="1">
      <c r="A195" s="1049"/>
    </row>
    <row r="196" spans="1:1" s="1031" customFormat="1">
      <c r="A196" s="1049"/>
    </row>
    <row r="197" spans="1:1" s="1031" customFormat="1">
      <c r="A197" s="1049"/>
    </row>
    <row r="198" spans="1:1" s="1031" customFormat="1">
      <c r="A198" s="1049"/>
    </row>
    <row r="199" spans="1:1" s="1031" customFormat="1">
      <c r="A199" s="1049"/>
    </row>
    <row r="200" spans="1:1" s="1031" customFormat="1">
      <c r="A200" s="1049"/>
    </row>
    <row r="201" spans="1:1" s="1031" customFormat="1">
      <c r="A201" s="1049"/>
    </row>
    <row r="202" spans="1:1" s="1031" customFormat="1">
      <c r="A202" s="1049"/>
    </row>
    <row r="203" spans="1:1" s="1031" customFormat="1">
      <c r="A203" s="1049"/>
    </row>
    <row r="204" spans="1:1" s="1031" customFormat="1">
      <c r="A204" s="1049"/>
    </row>
  </sheetData>
  <mergeCells count="9">
    <mergeCell ref="A3:I3"/>
    <mergeCell ref="A5:A7"/>
    <mergeCell ref="B5:B7"/>
    <mergeCell ref="C5:H5"/>
    <mergeCell ref="C6:C7"/>
    <mergeCell ref="D6:D7"/>
    <mergeCell ref="E6:F6"/>
    <mergeCell ref="G6:G7"/>
    <mergeCell ref="H6:H7"/>
  </mergeCells>
  <hyperlinks>
    <hyperlink ref="A1" location="Содержание!A70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48" orientation="landscape" useFirstPageNumber="1" r:id="rId1"/>
  <headerFooter alignWithMargins="0">
    <oddHeader>&amp;C&amp;9&amp;P</oddHeader>
  </headerFooter>
  <rowBreaks count="2" manualBreakCount="2">
    <brk id="40" max="8" man="1"/>
    <brk id="72" max="8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9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B6" sqref="B6"/>
    </sheetView>
  </sheetViews>
  <sheetFormatPr defaultRowHeight="12.75"/>
  <cols>
    <col min="1" max="1" width="40.28515625" style="9" customWidth="1"/>
    <col min="2" max="2" width="12.7109375" style="22" customWidth="1"/>
    <col min="3" max="3" width="10.7109375" style="22" customWidth="1"/>
    <col min="4" max="4" width="12.140625" style="22" customWidth="1"/>
    <col min="5" max="5" width="11.28515625" style="22" customWidth="1"/>
    <col min="6" max="6" width="11.7109375" style="22" customWidth="1"/>
    <col min="7" max="7" width="11.85546875" style="22" customWidth="1"/>
    <col min="8" max="8" width="11.5703125" style="22" customWidth="1"/>
    <col min="9" max="9" width="5" style="22" customWidth="1"/>
    <col min="10" max="16384" width="9.140625" style="22"/>
  </cols>
  <sheetData>
    <row r="1" spans="1:9" s="1011" customFormat="1" ht="18" customHeight="1">
      <c r="A1" s="1643" t="s">
        <v>867</v>
      </c>
      <c r="B1" s="1631"/>
      <c r="C1" s="1631"/>
      <c r="D1" s="1631"/>
      <c r="E1" s="1631"/>
      <c r="F1" s="1631"/>
      <c r="G1" s="1631"/>
      <c r="H1" s="1631"/>
    </row>
    <row r="2" spans="1:9" ht="12" customHeight="1">
      <c r="A2" s="24"/>
      <c r="B2" s="1012"/>
    </row>
    <row r="3" spans="1:9" s="1148" customFormat="1" ht="9.75" customHeight="1">
      <c r="A3" s="2322" t="s">
        <v>740</v>
      </c>
      <c r="B3" s="2231" t="s">
        <v>748</v>
      </c>
      <c r="C3" s="2349" t="s">
        <v>149</v>
      </c>
      <c r="D3" s="2350"/>
      <c r="E3" s="2350"/>
      <c r="F3" s="2350"/>
      <c r="G3" s="2350"/>
      <c r="H3" s="1147"/>
    </row>
    <row r="4" spans="1:9" s="1148" customFormat="1" ht="9" customHeight="1">
      <c r="A4" s="2323"/>
      <c r="B4" s="2255"/>
      <c r="C4" s="2352" t="s">
        <v>742</v>
      </c>
      <c r="D4" s="2352" t="s">
        <v>743</v>
      </c>
      <c r="E4" s="2349" t="s">
        <v>744</v>
      </c>
      <c r="F4" s="2351"/>
      <c r="G4" s="2353" t="s">
        <v>652</v>
      </c>
      <c r="H4" s="2353" t="s">
        <v>745</v>
      </c>
    </row>
    <row r="5" spans="1:9" s="1148" customFormat="1" ht="36" customHeight="1">
      <c r="A5" s="2324"/>
      <c r="B5" s="2255"/>
      <c r="C5" s="2255"/>
      <c r="D5" s="2255"/>
      <c r="E5" s="845" t="s">
        <v>749</v>
      </c>
      <c r="F5" s="845" t="s">
        <v>747</v>
      </c>
      <c r="G5" s="2352"/>
      <c r="H5" s="2352"/>
    </row>
    <row r="6" spans="1:9" s="1031" customFormat="1" ht="15.75" customHeight="1">
      <c r="A6" s="1149" t="s">
        <v>259</v>
      </c>
      <c r="B6" s="1150">
        <v>238020</v>
      </c>
      <c r="C6" s="1151">
        <v>63915</v>
      </c>
      <c r="D6" s="1152">
        <v>173765</v>
      </c>
      <c r="E6" s="1153">
        <v>155193</v>
      </c>
      <c r="F6" s="1154">
        <v>18572</v>
      </c>
      <c r="G6" s="1155">
        <v>340</v>
      </c>
      <c r="H6" s="1055">
        <v>0</v>
      </c>
      <c r="I6" s="1197"/>
    </row>
    <row r="7" spans="1:9" s="1031" customFormat="1" ht="15" customHeight="1">
      <c r="A7" s="1156" t="s">
        <v>36</v>
      </c>
      <c r="B7" s="1157">
        <v>82488</v>
      </c>
      <c r="C7" s="1158">
        <v>25435</v>
      </c>
      <c r="D7" s="1159">
        <v>56943</v>
      </c>
      <c r="E7" s="1160">
        <v>50251</v>
      </c>
      <c r="F7" s="1161">
        <v>6692</v>
      </c>
      <c r="G7" s="1162">
        <v>110</v>
      </c>
      <c r="H7" s="1056">
        <v>0</v>
      </c>
      <c r="I7" s="1197"/>
    </row>
    <row r="8" spans="1:9" s="1031" customFormat="1" ht="12">
      <c r="A8" s="1163" t="s">
        <v>37</v>
      </c>
      <c r="B8" s="1164">
        <v>6291</v>
      </c>
      <c r="C8" s="1165">
        <v>842</v>
      </c>
      <c r="D8" s="1166">
        <v>5443</v>
      </c>
      <c r="E8" s="1167">
        <v>4683</v>
      </c>
      <c r="F8" s="1168">
        <v>760</v>
      </c>
      <c r="G8" s="1169">
        <v>6</v>
      </c>
      <c r="H8" s="1057">
        <v>0</v>
      </c>
      <c r="I8" s="1197"/>
    </row>
    <row r="9" spans="1:9" s="1031" customFormat="1" ht="12">
      <c r="A9" s="1163" t="s">
        <v>38</v>
      </c>
      <c r="B9" s="1164">
        <v>1001</v>
      </c>
      <c r="C9" s="1165">
        <v>346</v>
      </c>
      <c r="D9" s="1166">
        <v>655</v>
      </c>
      <c r="E9" s="1167">
        <v>641</v>
      </c>
      <c r="F9" s="1168">
        <v>14</v>
      </c>
      <c r="G9" s="1169">
        <v>0</v>
      </c>
      <c r="H9" s="1057">
        <v>0</v>
      </c>
      <c r="I9" s="1197"/>
    </row>
    <row r="10" spans="1:9" s="1031" customFormat="1" ht="12">
      <c r="A10" s="1163" t="s">
        <v>39</v>
      </c>
      <c r="B10" s="1164">
        <v>1459</v>
      </c>
      <c r="C10" s="1165">
        <v>348</v>
      </c>
      <c r="D10" s="1166">
        <v>1108</v>
      </c>
      <c r="E10" s="1167">
        <v>979</v>
      </c>
      <c r="F10" s="1168">
        <v>129</v>
      </c>
      <c r="G10" s="1169">
        <v>3</v>
      </c>
      <c r="H10" s="1057">
        <v>0</v>
      </c>
      <c r="I10" s="1197"/>
    </row>
    <row r="11" spans="1:9" s="1031" customFormat="1" ht="12">
      <c r="A11" s="1163" t="s">
        <v>40</v>
      </c>
      <c r="B11" s="1164">
        <v>6432</v>
      </c>
      <c r="C11" s="1165">
        <v>1766</v>
      </c>
      <c r="D11" s="1166">
        <v>4664</v>
      </c>
      <c r="E11" s="1167">
        <v>4111</v>
      </c>
      <c r="F11" s="1168">
        <v>553</v>
      </c>
      <c r="G11" s="1169">
        <v>2</v>
      </c>
      <c r="H11" s="1057">
        <v>0</v>
      </c>
      <c r="I11" s="1197"/>
    </row>
    <row r="12" spans="1:9" s="1031" customFormat="1" ht="12">
      <c r="A12" s="1163" t="s">
        <v>41</v>
      </c>
      <c r="B12" s="1164">
        <v>492</v>
      </c>
      <c r="C12" s="1165">
        <v>89</v>
      </c>
      <c r="D12" s="1166">
        <v>403</v>
      </c>
      <c r="E12" s="1167">
        <v>338</v>
      </c>
      <c r="F12" s="1168">
        <v>65</v>
      </c>
      <c r="G12" s="1169">
        <v>0</v>
      </c>
      <c r="H12" s="1057">
        <v>0</v>
      </c>
      <c r="I12" s="1197"/>
    </row>
    <row r="13" spans="1:9" s="1031" customFormat="1" ht="12">
      <c r="A13" s="1163" t="s">
        <v>42</v>
      </c>
      <c r="B13" s="1164">
        <v>6229</v>
      </c>
      <c r="C13" s="1165">
        <v>1012</v>
      </c>
      <c r="D13" s="1166">
        <v>5210</v>
      </c>
      <c r="E13" s="1167">
        <v>5075</v>
      </c>
      <c r="F13" s="1168">
        <v>135</v>
      </c>
      <c r="G13" s="1169">
        <v>7</v>
      </c>
      <c r="H13" s="1057">
        <v>0</v>
      </c>
      <c r="I13" s="1197"/>
    </row>
    <row r="14" spans="1:9" s="1031" customFormat="1" ht="12">
      <c r="A14" s="1163" t="s">
        <v>43</v>
      </c>
      <c r="B14" s="1164">
        <v>640</v>
      </c>
      <c r="C14" s="1165">
        <v>209</v>
      </c>
      <c r="D14" s="1166">
        <v>430</v>
      </c>
      <c r="E14" s="1167">
        <v>338</v>
      </c>
      <c r="F14" s="1168">
        <v>92</v>
      </c>
      <c r="G14" s="1169">
        <v>1</v>
      </c>
      <c r="H14" s="1057">
        <v>0</v>
      </c>
      <c r="I14" s="1197"/>
    </row>
    <row r="15" spans="1:9" s="1031" customFormat="1" ht="12">
      <c r="A15" s="1163" t="s">
        <v>44</v>
      </c>
      <c r="B15" s="1164">
        <v>2582</v>
      </c>
      <c r="C15" s="1165">
        <v>825</v>
      </c>
      <c r="D15" s="1166">
        <v>1755</v>
      </c>
      <c r="E15" s="1167">
        <v>1407</v>
      </c>
      <c r="F15" s="1168">
        <v>348</v>
      </c>
      <c r="G15" s="1169">
        <v>2</v>
      </c>
      <c r="H15" s="1057">
        <v>0</v>
      </c>
      <c r="I15" s="1197"/>
    </row>
    <row r="16" spans="1:9" s="1031" customFormat="1" ht="12">
      <c r="A16" s="1163" t="s">
        <v>45</v>
      </c>
      <c r="B16" s="1164">
        <v>2502</v>
      </c>
      <c r="C16" s="1165">
        <v>557</v>
      </c>
      <c r="D16" s="1166">
        <v>1945</v>
      </c>
      <c r="E16" s="1167">
        <v>1914</v>
      </c>
      <c r="F16" s="1168">
        <v>31</v>
      </c>
      <c r="G16" s="1169">
        <v>0</v>
      </c>
      <c r="H16" s="1057">
        <v>0</v>
      </c>
      <c r="I16" s="1197"/>
    </row>
    <row r="17" spans="1:9" s="1031" customFormat="1" ht="12">
      <c r="A17" s="1163" t="s">
        <v>46</v>
      </c>
      <c r="B17" s="1164">
        <v>20436</v>
      </c>
      <c r="C17" s="1165">
        <v>8969</v>
      </c>
      <c r="D17" s="1166">
        <v>11467</v>
      </c>
      <c r="E17" s="1167">
        <v>10881</v>
      </c>
      <c r="F17" s="1168">
        <v>586</v>
      </c>
      <c r="G17" s="1169">
        <v>0</v>
      </c>
      <c r="H17" s="1057">
        <v>0</v>
      </c>
      <c r="I17" s="1197"/>
    </row>
    <row r="18" spans="1:9" s="1031" customFormat="1" ht="12">
      <c r="A18" s="1163" t="s">
        <v>47</v>
      </c>
      <c r="B18" s="1164">
        <v>659</v>
      </c>
      <c r="C18" s="1165">
        <v>185</v>
      </c>
      <c r="D18" s="1166">
        <v>473</v>
      </c>
      <c r="E18" s="1167">
        <v>456</v>
      </c>
      <c r="F18" s="1168">
        <v>17</v>
      </c>
      <c r="G18" s="1169">
        <v>1</v>
      </c>
      <c r="H18" s="1057">
        <v>0</v>
      </c>
      <c r="I18" s="1197"/>
    </row>
    <row r="19" spans="1:9" s="1031" customFormat="1" ht="12">
      <c r="A19" s="1163" t="s">
        <v>48</v>
      </c>
      <c r="B19" s="1164">
        <v>1827</v>
      </c>
      <c r="C19" s="1165">
        <v>539</v>
      </c>
      <c r="D19" s="1166">
        <v>1288</v>
      </c>
      <c r="E19" s="1167">
        <v>1158</v>
      </c>
      <c r="F19" s="1168">
        <v>130</v>
      </c>
      <c r="G19" s="1169">
        <v>0</v>
      </c>
      <c r="H19" s="1057">
        <v>0</v>
      </c>
      <c r="I19" s="1197"/>
    </row>
    <row r="20" spans="1:9" s="1031" customFormat="1" ht="12">
      <c r="A20" s="1163" t="s">
        <v>49</v>
      </c>
      <c r="B20" s="1164">
        <v>4818</v>
      </c>
      <c r="C20" s="1165">
        <v>89</v>
      </c>
      <c r="D20" s="1166">
        <v>4719</v>
      </c>
      <c r="E20" s="1167">
        <v>4643</v>
      </c>
      <c r="F20" s="1168">
        <v>76</v>
      </c>
      <c r="G20" s="1169">
        <v>10</v>
      </c>
      <c r="H20" s="1057">
        <v>0</v>
      </c>
      <c r="I20" s="1197"/>
    </row>
    <row r="21" spans="1:9" s="1031" customFormat="1" ht="12">
      <c r="A21" s="1163" t="s">
        <v>50</v>
      </c>
      <c r="B21" s="1164">
        <v>3328</v>
      </c>
      <c r="C21" s="1165">
        <v>447</v>
      </c>
      <c r="D21" s="1166">
        <v>2877</v>
      </c>
      <c r="E21" s="1167">
        <v>1421</v>
      </c>
      <c r="F21" s="1168">
        <v>1456</v>
      </c>
      <c r="G21" s="1169">
        <v>4</v>
      </c>
      <c r="H21" s="1057">
        <v>0</v>
      </c>
      <c r="I21" s="1197"/>
    </row>
    <row r="22" spans="1:9" s="1031" customFormat="1" ht="12">
      <c r="A22" s="1163" t="s">
        <v>51</v>
      </c>
      <c r="B22" s="1164">
        <v>2492</v>
      </c>
      <c r="C22" s="1165">
        <v>584</v>
      </c>
      <c r="D22" s="1166">
        <v>1905</v>
      </c>
      <c r="E22" s="1167">
        <v>1591</v>
      </c>
      <c r="F22" s="1168">
        <v>314</v>
      </c>
      <c r="G22" s="1169">
        <v>3</v>
      </c>
      <c r="H22" s="1057">
        <v>0</v>
      </c>
      <c r="I22" s="1197"/>
    </row>
    <row r="23" spans="1:9" s="1031" customFormat="1" ht="12">
      <c r="A23" s="1163" t="s">
        <v>52</v>
      </c>
      <c r="B23" s="1164">
        <v>4496</v>
      </c>
      <c r="C23" s="1165">
        <v>983</v>
      </c>
      <c r="D23" s="1166">
        <v>3509</v>
      </c>
      <c r="E23" s="1167">
        <v>3074</v>
      </c>
      <c r="F23" s="1168">
        <v>435</v>
      </c>
      <c r="G23" s="1169">
        <v>4</v>
      </c>
      <c r="H23" s="1057">
        <v>0</v>
      </c>
      <c r="I23" s="1197"/>
    </row>
    <row r="24" spans="1:9" s="1031" customFormat="1" ht="12">
      <c r="A24" s="1163" t="s">
        <v>53</v>
      </c>
      <c r="B24" s="1164">
        <v>1440</v>
      </c>
      <c r="C24" s="1165">
        <v>344</v>
      </c>
      <c r="D24" s="1166">
        <v>1088</v>
      </c>
      <c r="E24" s="1167">
        <v>1011</v>
      </c>
      <c r="F24" s="1168">
        <v>77</v>
      </c>
      <c r="G24" s="1169">
        <v>8</v>
      </c>
      <c r="H24" s="1057">
        <v>0</v>
      </c>
      <c r="I24" s="1197"/>
    </row>
    <row r="25" spans="1:9" s="1031" customFormat="1" ht="12">
      <c r="A25" s="1163" t="s">
        <v>260</v>
      </c>
      <c r="B25" s="1164">
        <v>15364</v>
      </c>
      <c r="C25" s="1165">
        <v>7301</v>
      </c>
      <c r="D25" s="1166">
        <v>8004</v>
      </c>
      <c r="E25" s="1167">
        <v>6530</v>
      </c>
      <c r="F25" s="1168">
        <v>1474</v>
      </c>
      <c r="G25" s="1169">
        <v>59</v>
      </c>
      <c r="H25" s="1057">
        <v>0</v>
      </c>
      <c r="I25" s="1197"/>
    </row>
    <row r="26" spans="1:9" s="1031" customFormat="1" ht="15.75" customHeight="1">
      <c r="A26" s="1156" t="s">
        <v>55</v>
      </c>
      <c r="B26" s="1157">
        <v>23071</v>
      </c>
      <c r="C26" s="1158">
        <v>11049</v>
      </c>
      <c r="D26" s="1159">
        <v>12011</v>
      </c>
      <c r="E26" s="1160">
        <v>10914</v>
      </c>
      <c r="F26" s="1161">
        <v>1097</v>
      </c>
      <c r="G26" s="1162">
        <v>11</v>
      </c>
      <c r="H26" s="1056">
        <v>0</v>
      </c>
      <c r="I26" s="1197"/>
    </row>
    <row r="27" spans="1:9" s="1031" customFormat="1" ht="12" customHeight="1">
      <c r="A27" s="1163" t="s">
        <v>56</v>
      </c>
      <c r="B27" s="1164">
        <v>850</v>
      </c>
      <c r="C27" s="1165">
        <v>574</v>
      </c>
      <c r="D27" s="1166">
        <v>274</v>
      </c>
      <c r="E27" s="1167">
        <v>245</v>
      </c>
      <c r="F27" s="1168">
        <v>29</v>
      </c>
      <c r="G27" s="1169">
        <v>2</v>
      </c>
      <c r="H27" s="1057">
        <v>0</v>
      </c>
      <c r="I27" s="1197"/>
    </row>
    <row r="28" spans="1:9" s="1031" customFormat="1" ht="12" customHeight="1">
      <c r="A28" s="1163" t="s">
        <v>57</v>
      </c>
      <c r="B28" s="1164">
        <v>951</v>
      </c>
      <c r="C28" s="1165">
        <v>310</v>
      </c>
      <c r="D28" s="1166">
        <v>641</v>
      </c>
      <c r="E28" s="1167">
        <v>607</v>
      </c>
      <c r="F28" s="1168">
        <v>34</v>
      </c>
      <c r="G28" s="1169">
        <v>0</v>
      </c>
      <c r="H28" s="1057">
        <v>0</v>
      </c>
      <c r="I28" s="1197"/>
    </row>
    <row r="29" spans="1:9" s="1031" customFormat="1" ht="12" customHeight="1">
      <c r="A29" s="1163" t="s">
        <v>300</v>
      </c>
      <c r="B29" s="1164">
        <v>713</v>
      </c>
      <c r="C29" s="1165">
        <v>171</v>
      </c>
      <c r="D29" s="1166">
        <v>542</v>
      </c>
      <c r="E29" s="1167">
        <v>520</v>
      </c>
      <c r="F29" s="1168">
        <v>22</v>
      </c>
      <c r="G29" s="1169">
        <v>0</v>
      </c>
      <c r="H29" s="1057">
        <v>0</v>
      </c>
      <c r="I29" s="1197"/>
    </row>
    <row r="30" spans="1:9" s="1031" customFormat="1" ht="12" customHeight="1">
      <c r="A30" s="1170" t="s">
        <v>59</v>
      </c>
      <c r="B30" s="1171">
        <v>109</v>
      </c>
      <c r="C30" s="1172">
        <v>34</v>
      </c>
      <c r="D30" s="1173">
        <v>75</v>
      </c>
      <c r="E30" s="1174">
        <v>75</v>
      </c>
      <c r="F30" s="1175">
        <v>0</v>
      </c>
      <c r="G30" s="1176">
        <v>0</v>
      </c>
      <c r="H30" s="1059">
        <v>0</v>
      </c>
      <c r="I30" s="1197"/>
    </row>
    <row r="31" spans="1:9" s="1031" customFormat="1" ht="12" customHeight="1">
      <c r="A31" s="1170" t="s">
        <v>246</v>
      </c>
      <c r="B31" s="1171">
        <v>604</v>
      </c>
      <c r="C31" s="1172">
        <v>137</v>
      </c>
      <c r="D31" s="1173">
        <v>467</v>
      </c>
      <c r="E31" s="1174">
        <v>445</v>
      </c>
      <c r="F31" s="1175">
        <v>22</v>
      </c>
      <c r="G31" s="1176">
        <v>0</v>
      </c>
      <c r="H31" s="1059">
        <v>0</v>
      </c>
      <c r="I31" s="1197"/>
    </row>
    <row r="32" spans="1:9" s="1031" customFormat="1" ht="12" customHeight="1">
      <c r="A32" s="1163" t="s">
        <v>61</v>
      </c>
      <c r="B32" s="1164">
        <v>250</v>
      </c>
      <c r="C32" s="1165">
        <v>41</v>
      </c>
      <c r="D32" s="1166">
        <v>209</v>
      </c>
      <c r="E32" s="1167">
        <v>196</v>
      </c>
      <c r="F32" s="1168">
        <v>13</v>
      </c>
      <c r="G32" s="1169">
        <v>0</v>
      </c>
      <c r="H32" s="1057">
        <v>0</v>
      </c>
      <c r="I32" s="1197"/>
    </row>
    <row r="33" spans="1:9" s="1031" customFormat="1" ht="12" customHeight="1">
      <c r="A33" s="1163" t="s">
        <v>62</v>
      </c>
      <c r="B33" s="1164">
        <v>3282</v>
      </c>
      <c r="C33" s="1165">
        <v>1811</v>
      </c>
      <c r="D33" s="1166">
        <v>1468</v>
      </c>
      <c r="E33" s="1167">
        <v>1352</v>
      </c>
      <c r="F33" s="1168">
        <v>116</v>
      </c>
      <c r="G33" s="1169">
        <v>3</v>
      </c>
      <c r="H33" s="1057">
        <v>0</v>
      </c>
      <c r="I33" s="1197"/>
    </row>
    <row r="34" spans="1:9" s="1031" customFormat="1" ht="12" customHeight="1">
      <c r="A34" s="1163" t="s">
        <v>63</v>
      </c>
      <c r="B34" s="1164">
        <v>4704</v>
      </c>
      <c r="C34" s="1165">
        <v>2337</v>
      </c>
      <c r="D34" s="1166">
        <v>2367</v>
      </c>
      <c r="E34" s="1167">
        <v>2278</v>
      </c>
      <c r="F34" s="1168">
        <v>89</v>
      </c>
      <c r="G34" s="1169">
        <v>0</v>
      </c>
      <c r="H34" s="1057">
        <v>0</v>
      </c>
      <c r="I34" s="1197"/>
    </row>
    <row r="35" spans="1:9" s="1031" customFormat="1" ht="12" customHeight="1">
      <c r="A35" s="1163" t="s">
        <v>64</v>
      </c>
      <c r="B35" s="1164">
        <v>1357</v>
      </c>
      <c r="C35" s="1165">
        <v>536</v>
      </c>
      <c r="D35" s="1166">
        <v>820</v>
      </c>
      <c r="E35" s="1167">
        <v>794</v>
      </c>
      <c r="F35" s="1168">
        <v>26</v>
      </c>
      <c r="G35" s="1169">
        <v>1</v>
      </c>
      <c r="H35" s="1057">
        <v>0</v>
      </c>
      <c r="I35" s="1197"/>
    </row>
    <row r="36" spans="1:9" s="1031" customFormat="1" ht="12" customHeight="1">
      <c r="A36" s="1163" t="s">
        <v>65</v>
      </c>
      <c r="B36" s="1164">
        <v>760</v>
      </c>
      <c r="C36" s="1165">
        <v>300</v>
      </c>
      <c r="D36" s="1166">
        <v>456</v>
      </c>
      <c r="E36" s="1167">
        <v>403</v>
      </c>
      <c r="F36" s="1168">
        <v>53</v>
      </c>
      <c r="G36" s="1169">
        <v>4</v>
      </c>
      <c r="H36" s="1057">
        <v>0</v>
      </c>
      <c r="I36" s="1197"/>
    </row>
    <row r="37" spans="1:9" s="1031" customFormat="1" ht="12" customHeight="1">
      <c r="A37" s="1163" t="s">
        <v>66</v>
      </c>
      <c r="B37" s="1164">
        <v>1890</v>
      </c>
      <c r="C37" s="1165">
        <v>532</v>
      </c>
      <c r="D37" s="1166">
        <v>1357</v>
      </c>
      <c r="E37" s="1167">
        <v>1127</v>
      </c>
      <c r="F37" s="1168">
        <v>230</v>
      </c>
      <c r="G37" s="1169">
        <v>1</v>
      </c>
      <c r="H37" s="1057">
        <v>0</v>
      </c>
      <c r="I37" s="1197"/>
    </row>
    <row r="38" spans="1:9" s="1031" customFormat="1" ht="12" customHeight="1">
      <c r="A38" s="1177" t="s">
        <v>262</v>
      </c>
      <c r="B38" s="1178">
        <v>8314</v>
      </c>
      <c r="C38" s="1179">
        <v>4437</v>
      </c>
      <c r="D38" s="1180">
        <v>3877</v>
      </c>
      <c r="E38" s="1181">
        <v>3392</v>
      </c>
      <c r="F38" s="1182">
        <v>485</v>
      </c>
      <c r="G38" s="1183">
        <v>0</v>
      </c>
      <c r="H38" s="1060">
        <v>0</v>
      </c>
      <c r="I38" s="1197"/>
    </row>
    <row r="39" spans="1:9" s="1031" customFormat="1" ht="13.5" customHeight="1">
      <c r="A39" s="1184" t="s">
        <v>68</v>
      </c>
      <c r="B39" s="1185">
        <v>29471</v>
      </c>
      <c r="C39" s="1186">
        <v>8494</v>
      </c>
      <c r="D39" s="1187">
        <v>20882</v>
      </c>
      <c r="E39" s="1188">
        <v>18765</v>
      </c>
      <c r="F39" s="1189">
        <v>2117</v>
      </c>
      <c r="G39" s="1190">
        <v>95</v>
      </c>
      <c r="H39" s="1061">
        <v>0</v>
      </c>
      <c r="I39" s="1197"/>
    </row>
    <row r="40" spans="1:9" s="1031" customFormat="1" ht="14.25" customHeight="1">
      <c r="A40" s="1163" t="s">
        <v>69</v>
      </c>
      <c r="B40" s="1164">
        <v>1972</v>
      </c>
      <c r="C40" s="1165">
        <v>263</v>
      </c>
      <c r="D40" s="1166">
        <v>1699</v>
      </c>
      <c r="E40" s="1167">
        <v>1398</v>
      </c>
      <c r="F40" s="1168">
        <v>301</v>
      </c>
      <c r="G40" s="1169">
        <v>10</v>
      </c>
      <c r="H40" s="1057">
        <v>0</v>
      </c>
      <c r="I40" s="1197"/>
    </row>
    <row r="41" spans="1:9" s="1031" customFormat="1" ht="14.25" customHeight="1">
      <c r="A41" s="1163" t="s">
        <v>70</v>
      </c>
      <c r="B41" s="1164">
        <v>39</v>
      </c>
      <c r="C41" s="1165">
        <v>34</v>
      </c>
      <c r="D41" s="1166">
        <v>5</v>
      </c>
      <c r="E41" s="1167">
        <v>5</v>
      </c>
      <c r="F41" s="1168">
        <v>0</v>
      </c>
      <c r="G41" s="1169">
        <v>0</v>
      </c>
      <c r="H41" s="1057">
        <v>0</v>
      </c>
      <c r="I41" s="1197"/>
    </row>
    <row r="42" spans="1:9" s="1031" customFormat="1" ht="14.25" customHeight="1">
      <c r="A42" s="1163" t="s">
        <v>71</v>
      </c>
      <c r="B42" s="1164">
        <v>2960</v>
      </c>
      <c r="C42" s="1165">
        <v>572</v>
      </c>
      <c r="D42" s="1166">
        <v>2385</v>
      </c>
      <c r="E42" s="1167">
        <v>2254</v>
      </c>
      <c r="F42" s="1168">
        <v>131</v>
      </c>
      <c r="G42" s="1169">
        <v>3</v>
      </c>
      <c r="H42" s="1057">
        <v>0</v>
      </c>
      <c r="I42" s="1197"/>
    </row>
    <row r="43" spans="1:9" s="1031" customFormat="1" ht="14.25" customHeight="1">
      <c r="A43" s="1163" t="s">
        <v>72</v>
      </c>
      <c r="B43" s="1164">
        <v>10437</v>
      </c>
      <c r="C43" s="1165">
        <v>2480</v>
      </c>
      <c r="D43" s="1166">
        <v>7905</v>
      </c>
      <c r="E43" s="1167">
        <v>7553</v>
      </c>
      <c r="F43" s="1168">
        <v>352</v>
      </c>
      <c r="G43" s="1169">
        <v>52</v>
      </c>
      <c r="H43" s="1057">
        <v>0</v>
      </c>
      <c r="I43" s="1197"/>
    </row>
    <row r="44" spans="1:9" s="1031" customFormat="1" ht="14.25" customHeight="1">
      <c r="A44" s="1163" t="s">
        <v>73</v>
      </c>
      <c r="B44" s="1164">
        <v>709</v>
      </c>
      <c r="C44" s="1165">
        <v>121</v>
      </c>
      <c r="D44" s="1166">
        <v>588</v>
      </c>
      <c r="E44" s="1167">
        <v>513</v>
      </c>
      <c r="F44" s="1168">
        <v>75</v>
      </c>
      <c r="G44" s="1169">
        <v>0</v>
      </c>
      <c r="H44" s="1057">
        <v>0</v>
      </c>
      <c r="I44" s="1197"/>
    </row>
    <row r="45" spans="1:9" s="1031" customFormat="1" ht="14.25" customHeight="1">
      <c r="A45" s="1163" t="s">
        <v>74</v>
      </c>
      <c r="B45" s="1164">
        <v>3218</v>
      </c>
      <c r="C45" s="1165">
        <v>650</v>
      </c>
      <c r="D45" s="1166">
        <v>2558</v>
      </c>
      <c r="E45" s="1167">
        <v>2068</v>
      </c>
      <c r="F45" s="1168">
        <v>490</v>
      </c>
      <c r="G45" s="1169">
        <v>10</v>
      </c>
      <c r="H45" s="1057">
        <v>0</v>
      </c>
      <c r="I45" s="1197"/>
    </row>
    <row r="46" spans="1:9" s="1031" customFormat="1" ht="17.25" customHeight="1">
      <c r="A46" s="1163" t="s">
        <v>75</v>
      </c>
      <c r="B46" s="1164">
        <v>8062</v>
      </c>
      <c r="C46" s="1165">
        <v>2784</v>
      </c>
      <c r="D46" s="1166">
        <v>5258</v>
      </c>
      <c r="E46" s="1167">
        <v>4511</v>
      </c>
      <c r="F46" s="1168">
        <v>747</v>
      </c>
      <c r="G46" s="1169">
        <v>20</v>
      </c>
      <c r="H46" s="1057">
        <v>0</v>
      </c>
      <c r="I46" s="1197"/>
    </row>
    <row r="47" spans="1:9" s="1031" customFormat="1" ht="14.25" customHeight="1">
      <c r="A47" s="1163" t="s">
        <v>201</v>
      </c>
      <c r="B47" s="1164">
        <v>2074</v>
      </c>
      <c r="C47" s="1165">
        <v>1590</v>
      </c>
      <c r="D47" s="1166">
        <v>484</v>
      </c>
      <c r="E47" s="1167">
        <v>463</v>
      </c>
      <c r="F47" s="1168">
        <v>21</v>
      </c>
      <c r="G47" s="1169">
        <v>0</v>
      </c>
      <c r="H47" s="1057">
        <v>0</v>
      </c>
      <c r="I47" s="1197"/>
    </row>
    <row r="48" spans="1:9" s="1031" customFormat="1" ht="11.25" customHeight="1">
      <c r="A48" s="1191" t="s">
        <v>77</v>
      </c>
      <c r="B48" s="1185">
        <v>7556</v>
      </c>
      <c r="C48" s="1186">
        <v>683</v>
      </c>
      <c r="D48" s="1187">
        <v>6867</v>
      </c>
      <c r="E48" s="1188">
        <v>5266</v>
      </c>
      <c r="F48" s="1189">
        <v>1601</v>
      </c>
      <c r="G48" s="1190">
        <v>6</v>
      </c>
      <c r="H48" s="1061">
        <v>0</v>
      </c>
      <c r="I48" s="1197"/>
    </row>
    <row r="49" spans="1:9" s="1031" customFormat="1" ht="13.5" customHeight="1">
      <c r="A49" s="1163" t="s">
        <v>78</v>
      </c>
      <c r="B49" s="1164">
        <v>911</v>
      </c>
      <c r="C49" s="1165">
        <v>23</v>
      </c>
      <c r="D49" s="1166">
        <v>888</v>
      </c>
      <c r="E49" s="1167">
        <v>840</v>
      </c>
      <c r="F49" s="1168">
        <v>48</v>
      </c>
      <c r="G49" s="1169">
        <v>0</v>
      </c>
      <c r="H49" s="1057">
        <v>0</v>
      </c>
      <c r="I49" s="1197"/>
    </row>
    <row r="50" spans="1:9" s="1031" customFormat="1" ht="13.5" customHeight="1">
      <c r="A50" s="1163" t="s">
        <v>79</v>
      </c>
      <c r="B50" s="1164">
        <v>30</v>
      </c>
      <c r="C50" s="1165">
        <v>13</v>
      </c>
      <c r="D50" s="1166">
        <v>17</v>
      </c>
      <c r="E50" s="1167">
        <v>12</v>
      </c>
      <c r="F50" s="1168">
        <v>5</v>
      </c>
      <c r="G50" s="1169">
        <v>0</v>
      </c>
      <c r="H50" s="1057">
        <v>0</v>
      </c>
      <c r="I50" s="1197"/>
    </row>
    <row r="51" spans="1:9" s="1031" customFormat="1" ht="13.5" customHeight="1">
      <c r="A51" s="1163" t="s">
        <v>80</v>
      </c>
      <c r="B51" s="1164">
        <v>578</v>
      </c>
      <c r="C51" s="1165">
        <v>7</v>
      </c>
      <c r="D51" s="1166">
        <v>571</v>
      </c>
      <c r="E51" s="1167">
        <v>242</v>
      </c>
      <c r="F51" s="1168">
        <v>329</v>
      </c>
      <c r="G51" s="1169">
        <v>0</v>
      </c>
      <c r="H51" s="1057">
        <v>0</v>
      </c>
      <c r="I51" s="1197"/>
    </row>
    <row r="52" spans="1:9" s="1031" customFormat="1" ht="13.5" customHeight="1">
      <c r="A52" s="1163" t="s">
        <v>81</v>
      </c>
      <c r="B52" s="1164">
        <v>206</v>
      </c>
      <c r="C52" s="1165">
        <v>18</v>
      </c>
      <c r="D52" s="1166">
        <v>187</v>
      </c>
      <c r="E52" s="1167">
        <v>174</v>
      </c>
      <c r="F52" s="1168">
        <v>13</v>
      </c>
      <c r="G52" s="1169">
        <v>1</v>
      </c>
      <c r="H52" s="1057">
        <v>0</v>
      </c>
      <c r="I52" s="1197"/>
    </row>
    <row r="53" spans="1:9" s="1031" customFormat="1" ht="13.5" customHeight="1">
      <c r="A53" s="1163" t="s">
        <v>263</v>
      </c>
      <c r="B53" s="1164">
        <v>542</v>
      </c>
      <c r="C53" s="1165">
        <v>127</v>
      </c>
      <c r="D53" s="1166">
        <v>410</v>
      </c>
      <c r="E53" s="1167">
        <v>265</v>
      </c>
      <c r="F53" s="1168">
        <v>145</v>
      </c>
      <c r="G53" s="1169">
        <v>5</v>
      </c>
      <c r="H53" s="1057">
        <v>0</v>
      </c>
      <c r="I53" s="1197"/>
    </row>
    <row r="54" spans="1:9" s="1031" customFormat="1" ht="13.5" customHeight="1">
      <c r="A54" s="1163" t="s">
        <v>83</v>
      </c>
      <c r="B54" s="1164">
        <v>329</v>
      </c>
      <c r="C54" s="1165">
        <v>107</v>
      </c>
      <c r="D54" s="1166">
        <v>222</v>
      </c>
      <c r="E54" s="1167">
        <v>199</v>
      </c>
      <c r="F54" s="1168">
        <v>23</v>
      </c>
      <c r="G54" s="1169">
        <v>0</v>
      </c>
      <c r="H54" s="1057">
        <v>0</v>
      </c>
      <c r="I54" s="1197"/>
    </row>
    <row r="55" spans="1:9" s="1031" customFormat="1" ht="13.5" customHeight="1">
      <c r="A55" s="1163" t="s">
        <v>84</v>
      </c>
      <c r="B55" s="1164">
        <v>4960</v>
      </c>
      <c r="C55" s="1165">
        <v>388</v>
      </c>
      <c r="D55" s="1166">
        <v>4572</v>
      </c>
      <c r="E55" s="1167">
        <v>3534</v>
      </c>
      <c r="F55" s="1168">
        <v>1038</v>
      </c>
      <c r="G55" s="1169">
        <v>0</v>
      </c>
      <c r="H55" s="1057">
        <v>0</v>
      </c>
      <c r="I55" s="1197"/>
    </row>
    <row r="56" spans="1:9" s="1031" customFormat="1" ht="12" customHeight="1">
      <c r="A56" s="1156" t="s">
        <v>85</v>
      </c>
      <c r="B56" s="1157">
        <v>30305</v>
      </c>
      <c r="C56" s="1158">
        <v>5279</v>
      </c>
      <c r="D56" s="1159">
        <v>24949</v>
      </c>
      <c r="E56" s="1160">
        <v>21878</v>
      </c>
      <c r="F56" s="1161">
        <v>3071</v>
      </c>
      <c r="G56" s="1162">
        <v>77</v>
      </c>
      <c r="H56" s="1056">
        <v>0</v>
      </c>
      <c r="I56" s="1197"/>
    </row>
    <row r="57" spans="1:9" s="1031" customFormat="1" ht="14.25" customHeight="1">
      <c r="A57" s="1163" t="s">
        <v>86</v>
      </c>
      <c r="B57" s="1164">
        <v>3414</v>
      </c>
      <c r="C57" s="1165">
        <v>424</v>
      </c>
      <c r="D57" s="1166">
        <v>2990</v>
      </c>
      <c r="E57" s="1167">
        <v>2459</v>
      </c>
      <c r="F57" s="1168">
        <v>531</v>
      </c>
      <c r="G57" s="1169">
        <v>0</v>
      </c>
      <c r="H57" s="1057">
        <v>0</v>
      </c>
      <c r="I57" s="1197"/>
    </row>
    <row r="58" spans="1:9" s="1031" customFormat="1" ht="14.25" customHeight="1">
      <c r="A58" s="1163" t="s">
        <v>264</v>
      </c>
      <c r="B58" s="1164">
        <v>822</v>
      </c>
      <c r="C58" s="1165">
        <v>62</v>
      </c>
      <c r="D58" s="1166">
        <v>757</v>
      </c>
      <c r="E58" s="1167">
        <v>460</v>
      </c>
      <c r="F58" s="1168">
        <v>297</v>
      </c>
      <c r="G58" s="1169">
        <v>3</v>
      </c>
      <c r="H58" s="1057">
        <v>0</v>
      </c>
      <c r="I58" s="1197"/>
    </row>
    <row r="59" spans="1:9" s="1031" customFormat="1" ht="14.25" customHeight="1">
      <c r="A59" s="1163" t="s">
        <v>88</v>
      </c>
      <c r="B59" s="1164">
        <v>1201</v>
      </c>
      <c r="C59" s="1165">
        <v>93</v>
      </c>
      <c r="D59" s="1166">
        <v>1107</v>
      </c>
      <c r="E59" s="1167">
        <v>913</v>
      </c>
      <c r="F59" s="1168">
        <v>194</v>
      </c>
      <c r="G59" s="1169">
        <v>1</v>
      </c>
      <c r="H59" s="1057">
        <v>0</v>
      </c>
      <c r="I59" s="1197"/>
    </row>
    <row r="60" spans="1:9" s="1031" customFormat="1" ht="14.25" customHeight="1">
      <c r="A60" s="1163" t="s">
        <v>89</v>
      </c>
      <c r="B60" s="1164">
        <v>3476</v>
      </c>
      <c r="C60" s="1165">
        <v>873</v>
      </c>
      <c r="D60" s="1166">
        <v>2582</v>
      </c>
      <c r="E60" s="1167">
        <v>2388</v>
      </c>
      <c r="F60" s="1168">
        <v>194</v>
      </c>
      <c r="G60" s="1169">
        <v>21</v>
      </c>
      <c r="H60" s="1057">
        <v>0</v>
      </c>
      <c r="I60" s="1197"/>
    </row>
    <row r="61" spans="1:9" s="1031" customFormat="1" ht="14.25" customHeight="1">
      <c r="A61" s="1163" t="s">
        <v>90</v>
      </c>
      <c r="B61" s="1164">
        <v>743</v>
      </c>
      <c r="C61" s="1165">
        <v>196</v>
      </c>
      <c r="D61" s="1166">
        <v>546</v>
      </c>
      <c r="E61" s="1167">
        <v>408</v>
      </c>
      <c r="F61" s="1168">
        <v>138</v>
      </c>
      <c r="G61" s="1169">
        <v>1</v>
      </c>
      <c r="H61" s="1057">
        <v>0</v>
      </c>
      <c r="I61" s="1197"/>
    </row>
    <row r="62" spans="1:9" s="1031" customFormat="1" ht="14.25" customHeight="1">
      <c r="A62" s="1163" t="s">
        <v>91</v>
      </c>
      <c r="B62" s="1164">
        <v>890</v>
      </c>
      <c r="C62" s="1165">
        <v>79</v>
      </c>
      <c r="D62" s="1166">
        <v>809</v>
      </c>
      <c r="E62" s="1167">
        <v>606</v>
      </c>
      <c r="F62" s="1168">
        <v>203</v>
      </c>
      <c r="G62" s="1169">
        <v>2</v>
      </c>
      <c r="H62" s="1057">
        <v>0</v>
      </c>
      <c r="I62" s="1197"/>
    </row>
    <row r="63" spans="1:9" s="1031" customFormat="1" ht="14.25" customHeight="1">
      <c r="A63" s="1163" t="s">
        <v>92</v>
      </c>
      <c r="B63" s="1164">
        <v>1648</v>
      </c>
      <c r="C63" s="1165">
        <v>245</v>
      </c>
      <c r="D63" s="1166">
        <v>1400</v>
      </c>
      <c r="E63" s="1167">
        <v>1028</v>
      </c>
      <c r="F63" s="1168">
        <v>372</v>
      </c>
      <c r="G63" s="1169">
        <v>3</v>
      </c>
      <c r="H63" s="1057">
        <v>0</v>
      </c>
      <c r="I63" s="1197"/>
    </row>
    <row r="64" spans="1:9" s="1031" customFormat="1" ht="14.25" customHeight="1">
      <c r="A64" s="1163" t="s">
        <v>93</v>
      </c>
      <c r="B64" s="1164">
        <v>281</v>
      </c>
      <c r="C64" s="1165">
        <v>81</v>
      </c>
      <c r="D64" s="1166">
        <v>200</v>
      </c>
      <c r="E64" s="1167">
        <v>179</v>
      </c>
      <c r="F64" s="1168">
        <v>21</v>
      </c>
      <c r="G64" s="1169">
        <v>0</v>
      </c>
      <c r="H64" s="1057">
        <v>0</v>
      </c>
      <c r="I64" s="1197"/>
    </row>
    <row r="65" spans="1:9" s="1031" customFormat="1" ht="14.25" customHeight="1">
      <c r="A65" s="1163" t="s">
        <v>94</v>
      </c>
      <c r="B65" s="1164">
        <v>3723</v>
      </c>
      <c r="C65" s="1165">
        <v>648</v>
      </c>
      <c r="D65" s="1166">
        <v>3073</v>
      </c>
      <c r="E65" s="1167">
        <v>2676</v>
      </c>
      <c r="F65" s="1168">
        <v>397</v>
      </c>
      <c r="G65" s="1169">
        <v>2</v>
      </c>
      <c r="H65" s="1057">
        <v>0</v>
      </c>
      <c r="I65" s="1197"/>
    </row>
    <row r="66" spans="1:9" s="1031" customFormat="1" ht="14.25" customHeight="1">
      <c r="A66" s="1163" t="s">
        <v>95</v>
      </c>
      <c r="B66" s="1164">
        <v>1318</v>
      </c>
      <c r="C66" s="1165">
        <v>448</v>
      </c>
      <c r="D66" s="1166">
        <v>860</v>
      </c>
      <c r="E66" s="1167">
        <v>830</v>
      </c>
      <c r="F66" s="1168">
        <v>30</v>
      </c>
      <c r="G66" s="1169">
        <v>10</v>
      </c>
      <c r="H66" s="1057">
        <v>0</v>
      </c>
      <c r="I66" s="1197"/>
    </row>
    <row r="67" spans="1:9" s="1031" customFormat="1" ht="14.25" customHeight="1">
      <c r="A67" s="1163" t="s">
        <v>96</v>
      </c>
      <c r="B67" s="1164">
        <v>1691</v>
      </c>
      <c r="C67" s="1165">
        <v>167</v>
      </c>
      <c r="D67" s="1166">
        <v>1523</v>
      </c>
      <c r="E67" s="1167">
        <v>1227</v>
      </c>
      <c r="F67" s="1168">
        <v>296</v>
      </c>
      <c r="G67" s="1169">
        <v>1</v>
      </c>
      <c r="H67" s="1057">
        <v>0</v>
      </c>
      <c r="I67" s="1197"/>
    </row>
    <row r="68" spans="1:9" s="1031" customFormat="1" ht="14.25" customHeight="1">
      <c r="A68" s="1163" t="s">
        <v>97</v>
      </c>
      <c r="B68" s="1164">
        <v>5424</v>
      </c>
      <c r="C68" s="1165">
        <v>1151</v>
      </c>
      <c r="D68" s="1166">
        <v>4265</v>
      </c>
      <c r="E68" s="1167">
        <v>4042</v>
      </c>
      <c r="F68" s="1168">
        <v>223</v>
      </c>
      <c r="G68" s="1169">
        <v>8</v>
      </c>
      <c r="H68" s="1057">
        <v>0</v>
      </c>
      <c r="I68" s="1197"/>
    </row>
    <row r="69" spans="1:9" s="1031" customFormat="1" ht="14.25" customHeight="1">
      <c r="A69" s="1163" t="s">
        <v>98</v>
      </c>
      <c r="B69" s="1164">
        <v>5012</v>
      </c>
      <c r="C69" s="1165">
        <v>629</v>
      </c>
      <c r="D69" s="1166">
        <v>4363</v>
      </c>
      <c r="E69" s="1167">
        <v>4232</v>
      </c>
      <c r="F69" s="1168">
        <v>131</v>
      </c>
      <c r="G69" s="1169">
        <v>20</v>
      </c>
      <c r="H69" s="1057">
        <v>0</v>
      </c>
      <c r="I69" s="1197"/>
    </row>
    <row r="70" spans="1:9" s="1031" customFormat="1" ht="14.25" customHeight="1">
      <c r="A70" s="1177" t="s">
        <v>99</v>
      </c>
      <c r="B70" s="1178">
        <v>662</v>
      </c>
      <c r="C70" s="1179">
        <v>183</v>
      </c>
      <c r="D70" s="1180">
        <v>474</v>
      </c>
      <c r="E70" s="1181">
        <v>430</v>
      </c>
      <c r="F70" s="1182">
        <v>44</v>
      </c>
      <c r="G70" s="1183">
        <v>5</v>
      </c>
      <c r="H70" s="1060">
        <v>0</v>
      </c>
      <c r="I70" s="1197"/>
    </row>
    <row r="71" spans="1:9" s="1031" customFormat="1" ht="16.5" customHeight="1">
      <c r="A71" s="1191" t="s">
        <v>100</v>
      </c>
      <c r="B71" s="1185">
        <v>18276</v>
      </c>
      <c r="C71" s="1186">
        <v>5056</v>
      </c>
      <c r="D71" s="1187">
        <v>13218</v>
      </c>
      <c r="E71" s="1188">
        <v>12430</v>
      </c>
      <c r="F71" s="1189">
        <v>788</v>
      </c>
      <c r="G71" s="1190">
        <v>2</v>
      </c>
      <c r="H71" s="1061">
        <v>0</v>
      </c>
      <c r="I71" s="1197"/>
    </row>
    <row r="72" spans="1:9" s="1031" customFormat="1" ht="14.25" customHeight="1">
      <c r="A72" s="1163" t="s">
        <v>101</v>
      </c>
      <c r="B72" s="1171">
        <v>937</v>
      </c>
      <c r="C72" s="1172">
        <v>163</v>
      </c>
      <c r="D72" s="1173">
        <v>772</v>
      </c>
      <c r="E72" s="1174">
        <v>755</v>
      </c>
      <c r="F72" s="1175">
        <v>17</v>
      </c>
      <c r="G72" s="1176">
        <v>2</v>
      </c>
      <c r="H72" s="1059">
        <v>0</v>
      </c>
      <c r="I72" s="1197"/>
    </row>
    <row r="73" spans="1:9" s="1031" customFormat="1" ht="11.25" customHeight="1">
      <c r="A73" s="1163" t="s">
        <v>102</v>
      </c>
      <c r="B73" s="1164">
        <v>5141</v>
      </c>
      <c r="C73" s="1165">
        <v>1639</v>
      </c>
      <c r="D73" s="1166">
        <v>3502</v>
      </c>
      <c r="E73" s="1167">
        <v>3095</v>
      </c>
      <c r="F73" s="1168">
        <v>407</v>
      </c>
      <c r="G73" s="1169">
        <v>0</v>
      </c>
      <c r="H73" s="1057">
        <v>0</v>
      </c>
      <c r="I73" s="1197"/>
    </row>
    <row r="74" spans="1:9" s="1031" customFormat="1" ht="12" customHeight="1">
      <c r="A74" s="1163" t="s">
        <v>302</v>
      </c>
      <c r="B74" s="1164">
        <v>7651</v>
      </c>
      <c r="C74" s="1165">
        <v>1872</v>
      </c>
      <c r="D74" s="1166">
        <v>5779</v>
      </c>
      <c r="E74" s="1167">
        <v>5575</v>
      </c>
      <c r="F74" s="1168">
        <v>204</v>
      </c>
      <c r="G74" s="1169">
        <v>0</v>
      </c>
      <c r="H74" s="1057">
        <v>0</v>
      </c>
      <c r="I74" s="1197"/>
    </row>
    <row r="75" spans="1:9" s="1031" customFormat="1" ht="12" customHeight="1">
      <c r="A75" s="1170" t="s">
        <v>141</v>
      </c>
      <c r="B75" s="1171">
        <v>3959</v>
      </c>
      <c r="C75" s="1172">
        <v>931</v>
      </c>
      <c r="D75" s="1173">
        <v>3028</v>
      </c>
      <c r="E75" s="1174">
        <v>3006</v>
      </c>
      <c r="F75" s="1175">
        <v>22</v>
      </c>
      <c r="G75" s="1176">
        <v>0</v>
      </c>
      <c r="H75" s="1059">
        <v>0</v>
      </c>
      <c r="I75" s="1197"/>
    </row>
    <row r="76" spans="1:9" s="1031" customFormat="1" ht="12" customHeight="1">
      <c r="A76" s="1192" t="s">
        <v>105</v>
      </c>
      <c r="B76" s="1164">
        <v>1563</v>
      </c>
      <c r="C76" s="1165">
        <v>417</v>
      </c>
      <c r="D76" s="1166">
        <v>1146</v>
      </c>
      <c r="E76" s="1167">
        <v>1135</v>
      </c>
      <c r="F76" s="1168">
        <v>11</v>
      </c>
      <c r="G76" s="1169">
        <v>0</v>
      </c>
      <c r="H76" s="1057">
        <v>0</v>
      </c>
      <c r="I76" s="1197"/>
    </row>
    <row r="77" spans="1:9" s="1031" customFormat="1" ht="14.25" customHeight="1">
      <c r="A77" s="1192" t="s">
        <v>142</v>
      </c>
      <c r="B77" s="1164">
        <v>2129</v>
      </c>
      <c r="C77" s="1165">
        <v>524</v>
      </c>
      <c r="D77" s="1166">
        <v>1605</v>
      </c>
      <c r="E77" s="1167">
        <v>1434</v>
      </c>
      <c r="F77" s="1168">
        <v>171</v>
      </c>
      <c r="G77" s="1169">
        <v>0</v>
      </c>
      <c r="H77" s="1057">
        <v>0</v>
      </c>
      <c r="I77" s="1197"/>
    </row>
    <row r="78" spans="1:9" s="1031" customFormat="1" ht="12.75" customHeight="1">
      <c r="A78" s="1163" t="s">
        <v>107</v>
      </c>
      <c r="B78" s="1164">
        <v>4547</v>
      </c>
      <c r="C78" s="1165">
        <v>1382</v>
      </c>
      <c r="D78" s="1166">
        <v>3165</v>
      </c>
      <c r="E78" s="1167">
        <v>3005</v>
      </c>
      <c r="F78" s="1168">
        <v>160</v>
      </c>
      <c r="G78" s="1169">
        <v>0</v>
      </c>
      <c r="H78" s="1057">
        <v>0</v>
      </c>
      <c r="I78" s="1197"/>
    </row>
    <row r="79" spans="1:9" s="1031" customFormat="1" ht="15.75" customHeight="1">
      <c r="A79" s="1191" t="s">
        <v>108</v>
      </c>
      <c r="B79" s="1185">
        <v>28339</v>
      </c>
      <c r="C79" s="1186">
        <v>5317</v>
      </c>
      <c r="D79" s="1187">
        <v>22988</v>
      </c>
      <c r="E79" s="1188">
        <v>21518</v>
      </c>
      <c r="F79" s="1189">
        <v>1470</v>
      </c>
      <c r="G79" s="1190">
        <v>34</v>
      </c>
      <c r="H79" s="1061">
        <v>0</v>
      </c>
      <c r="I79" s="1197"/>
    </row>
    <row r="80" spans="1:9" s="1031" customFormat="1" ht="12.75" customHeight="1">
      <c r="A80" s="1163" t="s">
        <v>109</v>
      </c>
      <c r="B80" s="1171">
        <v>187</v>
      </c>
      <c r="C80" s="1172">
        <v>35</v>
      </c>
      <c r="D80" s="1173">
        <v>152</v>
      </c>
      <c r="E80" s="1174">
        <v>148</v>
      </c>
      <c r="F80" s="1175">
        <v>4</v>
      </c>
      <c r="G80" s="1176">
        <v>0</v>
      </c>
      <c r="H80" s="1059">
        <v>0</v>
      </c>
      <c r="I80" s="1197"/>
    </row>
    <row r="81" spans="1:9" s="1031" customFormat="1" ht="12.75" customHeight="1">
      <c r="A81" s="1163" t="s">
        <v>110</v>
      </c>
      <c r="B81" s="1164">
        <v>217</v>
      </c>
      <c r="C81" s="1165">
        <v>13</v>
      </c>
      <c r="D81" s="1166">
        <v>204</v>
      </c>
      <c r="E81" s="1167">
        <v>188</v>
      </c>
      <c r="F81" s="1168">
        <v>16</v>
      </c>
      <c r="G81" s="1169">
        <v>0</v>
      </c>
      <c r="H81" s="1057">
        <v>0</v>
      </c>
      <c r="I81" s="1197"/>
    </row>
    <row r="82" spans="1:9" s="1031" customFormat="1" ht="12.75" customHeight="1">
      <c r="A82" s="1163" t="s">
        <v>111</v>
      </c>
      <c r="B82" s="1164">
        <v>592</v>
      </c>
      <c r="C82" s="1165">
        <v>104</v>
      </c>
      <c r="D82" s="1166">
        <v>488</v>
      </c>
      <c r="E82" s="1167">
        <v>453</v>
      </c>
      <c r="F82" s="1168">
        <v>35</v>
      </c>
      <c r="G82" s="1169">
        <v>0</v>
      </c>
      <c r="H82" s="1057">
        <v>0</v>
      </c>
      <c r="I82" s="1197"/>
    </row>
    <row r="83" spans="1:9" s="1031" customFormat="1" ht="12.75" customHeight="1">
      <c r="A83" s="1163" t="s">
        <v>112</v>
      </c>
      <c r="B83" s="1164">
        <v>4426</v>
      </c>
      <c r="C83" s="1165">
        <v>862</v>
      </c>
      <c r="D83" s="1166">
        <v>3557</v>
      </c>
      <c r="E83" s="1167">
        <v>3391</v>
      </c>
      <c r="F83" s="1168">
        <v>166</v>
      </c>
      <c r="G83" s="1169">
        <v>7</v>
      </c>
      <c r="H83" s="1057">
        <v>0</v>
      </c>
      <c r="I83" s="1197"/>
    </row>
    <row r="84" spans="1:9" s="1031" customFormat="1" ht="12.75" customHeight="1">
      <c r="A84" s="1163" t="s">
        <v>113</v>
      </c>
      <c r="B84" s="1164">
        <v>6090</v>
      </c>
      <c r="C84" s="1165">
        <v>630</v>
      </c>
      <c r="D84" s="1166">
        <v>5447</v>
      </c>
      <c r="E84" s="1167">
        <v>5186</v>
      </c>
      <c r="F84" s="1168">
        <v>261</v>
      </c>
      <c r="G84" s="1169">
        <v>13</v>
      </c>
      <c r="H84" s="1057">
        <v>0</v>
      </c>
      <c r="I84" s="1197"/>
    </row>
    <row r="85" spans="1:9" s="1031" customFormat="1" ht="12.75" customHeight="1">
      <c r="A85" s="1163" t="s">
        <v>114</v>
      </c>
      <c r="B85" s="1164">
        <v>2526</v>
      </c>
      <c r="C85" s="1165">
        <v>135</v>
      </c>
      <c r="D85" s="1166">
        <v>2391</v>
      </c>
      <c r="E85" s="1167">
        <v>1853</v>
      </c>
      <c r="F85" s="1168">
        <v>538</v>
      </c>
      <c r="G85" s="1169">
        <v>0</v>
      </c>
      <c r="H85" s="1057">
        <v>0</v>
      </c>
      <c r="I85" s="1197"/>
    </row>
    <row r="86" spans="1:9" s="1031" customFormat="1" ht="12.75" customHeight="1">
      <c r="A86" s="1163" t="s">
        <v>115</v>
      </c>
      <c r="B86" s="1164">
        <v>1755</v>
      </c>
      <c r="C86" s="1165">
        <v>525</v>
      </c>
      <c r="D86" s="1166">
        <v>1230</v>
      </c>
      <c r="E86" s="1167">
        <v>1118</v>
      </c>
      <c r="F86" s="1168">
        <v>112</v>
      </c>
      <c r="G86" s="1169">
        <v>0</v>
      </c>
      <c r="H86" s="1057">
        <v>0</v>
      </c>
      <c r="I86" s="1197"/>
    </row>
    <row r="87" spans="1:9" s="1031" customFormat="1" ht="12.75" customHeight="1">
      <c r="A87" s="1163" t="s">
        <v>116</v>
      </c>
      <c r="B87" s="1171">
        <v>6230</v>
      </c>
      <c r="C87" s="1172">
        <v>1293</v>
      </c>
      <c r="D87" s="1173">
        <v>4932</v>
      </c>
      <c r="E87" s="1174">
        <v>4802</v>
      </c>
      <c r="F87" s="1175">
        <v>130</v>
      </c>
      <c r="G87" s="1176">
        <v>5</v>
      </c>
      <c r="H87" s="1059">
        <v>0</v>
      </c>
      <c r="I87" s="1197"/>
    </row>
    <row r="88" spans="1:9" s="1031" customFormat="1" ht="14.25" customHeight="1">
      <c r="A88" s="1163" t="s">
        <v>117</v>
      </c>
      <c r="B88" s="1164">
        <v>3820</v>
      </c>
      <c r="C88" s="1165">
        <v>1584</v>
      </c>
      <c r="D88" s="1166">
        <v>2227</v>
      </c>
      <c r="E88" s="1167">
        <v>2092</v>
      </c>
      <c r="F88" s="1168">
        <v>135</v>
      </c>
      <c r="G88" s="1169">
        <v>9</v>
      </c>
      <c r="H88" s="1057">
        <v>0</v>
      </c>
      <c r="I88" s="1197"/>
    </row>
    <row r="89" spans="1:9" s="1031" customFormat="1" ht="12.75" customHeight="1">
      <c r="A89" s="1163" t="s">
        <v>118</v>
      </c>
      <c r="B89" s="1164">
        <v>2496</v>
      </c>
      <c r="C89" s="1165">
        <v>136</v>
      </c>
      <c r="D89" s="1166">
        <v>2360</v>
      </c>
      <c r="E89" s="1167">
        <v>2287</v>
      </c>
      <c r="F89" s="1168">
        <v>73</v>
      </c>
      <c r="G89" s="1169">
        <v>0</v>
      </c>
      <c r="H89" s="1057">
        <v>0</v>
      </c>
      <c r="I89" s="1197"/>
    </row>
    <row r="90" spans="1:9" s="1031" customFormat="1" ht="15.75" customHeight="1">
      <c r="A90" s="1156" t="s">
        <v>119</v>
      </c>
      <c r="B90" s="1157">
        <v>18514</v>
      </c>
      <c r="C90" s="1158">
        <v>2602</v>
      </c>
      <c r="D90" s="1159">
        <v>15907</v>
      </c>
      <c r="E90" s="1160">
        <v>14171</v>
      </c>
      <c r="F90" s="1161">
        <v>1736</v>
      </c>
      <c r="G90" s="1162">
        <v>5</v>
      </c>
      <c r="H90" s="1056">
        <v>0</v>
      </c>
      <c r="I90" s="1197"/>
    </row>
    <row r="91" spans="1:9" s="1031" customFormat="1" ht="12.75" customHeight="1">
      <c r="A91" s="1163" t="s">
        <v>120</v>
      </c>
      <c r="B91" s="1164">
        <v>953</v>
      </c>
      <c r="C91" s="1165">
        <v>74</v>
      </c>
      <c r="D91" s="1166">
        <v>878</v>
      </c>
      <c r="E91" s="1167">
        <v>755</v>
      </c>
      <c r="F91" s="1168">
        <v>123</v>
      </c>
      <c r="G91" s="1169">
        <v>1</v>
      </c>
      <c r="H91" s="1057">
        <v>0</v>
      </c>
      <c r="I91" s="1197"/>
    </row>
    <row r="92" spans="1:9" s="1031" customFormat="1" ht="14.25" customHeight="1">
      <c r="A92" s="1163" t="s">
        <v>121</v>
      </c>
      <c r="B92" s="1171">
        <v>4858</v>
      </c>
      <c r="C92" s="1172">
        <v>716</v>
      </c>
      <c r="D92" s="1173">
        <v>4142</v>
      </c>
      <c r="E92" s="1174">
        <v>4047</v>
      </c>
      <c r="F92" s="1175">
        <v>95</v>
      </c>
      <c r="G92" s="1176">
        <v>0</v>
      </c>
      <c r="H92" s="1059">
        <v>0</v>
      </c>
      <c r="I92" s="1197"/>
    </row>
    <row r="93" spans="1:9" s="1031" customFormat="1" ht="12.75" customHeight="1">
      <c r="A93" s="1163" t="s">
        <v>122</v>
      </c>
      <c r="B93" s="1164">
        <v>294</v>
      </c>
      <c r="C93" s="1165">
        <v>18</v>
      </c>
      <c r="D93" s="1166">
        <v>276</v>
      </c>
      <c r="E93" s="1167">
        <v>250</v>
      </c>
      <c r="F93" s="1168">
        <v>26</v>
      </c>
      <c r="G93" s="1169">
        <v>0</v>
      </c>
      <c r="H93" s="1057">
        <v>0</v>
      </c>
      <c r="I93" s="1197"/>
    </row>
    <row r="94" spans="1:9" s="1031" customFormat="1" ht="14.25" customHeight="1">
      <c r="A94" s="1163" t="s">
        <v>123</v>
      </c>
      <c r="B94" s="1164">
        <v>1343</v>
      </c>
      <c r="C94" s="1165">
        <v>36</v>
      </c>
      <c r="D94" s="1166">
        <v>1307</v>
      </c>
      <c r="E94" s="1167">
        <v>1298</v>
      </c>
      <c r="F94" s="1168">
        <v>9</v>
      </c>
      <c r="G94" s="1169">
        <v>0</v>
      </c>
      <c r="H94" s="1057">
        <v>0</v>
      </c>
      <c r="I94" s="1197"/>
    </row>
    <row r="95" spans="1:9" s="1031" customFormat="1" ht="14.25" customHeight="1">
      <c r="A95" s="1163" t="s">
        <v>124</v>
      </c>
      <c r="B95" s="1164">
        <v>4458</v>
      </c>
      <c r="C95" s="1165">
        <v>385</v>
      </c>
      <c r="D95" s="1166">
        <v>4069</v>
      </c>
      <c r="E95" s="1167">
        <v>3623</v>
      </c>
      <c r="F95" s="1168">
        <v>446</v>
      </c>
      <c r="G95" s="1169">
        <v>4</v>
      </c>
      <c r="H95" s="1057">
        <v>0</v>
      </c>
      <c r="I95" s="1197"/>
    </row>
    <row r="96" spans="1:9" s="1031" customFormat="1" ht="14.25" customHeight="1">
      <c r="A96" s="1163" t="s">
        <v>125</v>
      </c>
      <c r="B96" s="1164">
        <v>3093</v>
      </c>
      <c r="C96" s="1165">
        <v>722</v>
      </c>
      <c r="D96" s="1166">
        <v>2371</v>
      </c>
      <c r="E96" s="1167">
        <v>1687</v>
      </c>
      <c r="F96" s="1168">
        <v>684</v>
      </c>
      <c r="G96" s="1169">
        <v>0</v>
      </c>
      <c r="H96" s="1057">
        <v>0</v>
      </c>
      <c r="I96" s="1197"/>
    </row>
    <row r="97" spans="1:9" s="1031" customFormat="1" ht="14.25" customHeight="1">
      <c r="A97" s="1163" t="s">
        <v>126</v>
      </c>
      <c r="B97" s="1164">
        <v>816</v>
      </c>
      <c r="C97" s="1165">
        <v>134</v>
      </c>
      <c r="D97" s="1166">
        <v>682</v>
      </c>
      <c r="E97" s="1167">
        <v>562</v>
      </c>
      <c r="F97" s="1168">
        <v>120</v>
      </c>
      <c r="G97" s="1169">
        <v>0</v>
      </c>
      <c r="H97" s="1057">
        <v>0</v>
      </c>
      <c r="I97" s="1197"/>
    </row>
    <row r="98" spans="1:9" s="1031" customFormat="1" ht="14.25" customHeight="1">
      <c r="A98" s="1163" t="s">
        <v>127</v>
      </c>
      <c r="B98" s="1164">
        <v>476</v>
      </c>
      <c r="C98" s="1165">
        <v>155</v>
      </c>
      <c r="D98" s="1166">
        <v>321</v>
      </c>
      <c r="E98" s="1167">
        <v>320</v>
      </c>
      <c r="F98" s="1168">
        <v>1</v>
      </c>
      <c r="G98" s="1169">
        <v>0</v>
      </c>
      <c r="H98" s="1057">
        <v>0</v>
      </c>
      <c r="I98" s="1197"/>
    </row>
    <row r="99" spans="1:9" s="1031" customFormat="1" ht="14.25" customHeight="1">
      <c r="A99" s="1163" t="s">
        <v>128</v>
      </c>
      <c r="B99" s="1164">
        <v>1958</v>
      </c>
      <c r="C99" s="1165">
        <v>257</v>
      </c>
      <c r="D99" s="1166">
        <v>1701</v>
      </c>
      <c r="E99" s="1167">
        <v>1478</v>
      </c>
      <c r="F99" s="1168">
        <v>223</v>
      </c>
      <c r="G99" s="1169">
        <v>0</v>
      </c>
      <c r="H99" s="1057">
        <v>0</v>
      </c>
      <c r="I99" s="1197"/>
    </row>
    <row r="100" spans="1:9" s="1031" customFormat="1" ht="14.25" customHeight="1">
      <c r="A100" s="1163" t="s">
        <v>129</v>
      </c>
      <c r="B100" s="1164">
        <v>56</v>
      </c>
      <c r="C100" s="1165">
        <v>22</v>
      </c>
      <c r="D100" s="1166">
        <v>34</v>
      </c>
      <c r="E100" s="1167">
        <v>26</v>
      </c>
      <c r="F100" s="1168">
        <v>8</v>
      </c>
      <c r="G100" s="1169">
        <v>0</v>
      </c>
      <c r="H100" s="1057">
        <v>0</v>
      </c>
      <c r="I100" s="1197"/>
    </row>
    <row r="101" spans="1:9" s="1031" customFormat="1" ht="14.25" customHeight="1">
      <c r="A101" s="1177" t="s">
        <v>130</v>
      </c>
      <c r="B101" s="1178">
        <v>209</v>
      </c>
      <c r="C101" s="1179">
        <v>83</v>
      </c>
      <c r="D101" s="1180">
        <v>126</v>
      </c>
      <c r="E101" s="1181">
        <v>125</v>
      </c>
      <c r="F101" s="1182">
        <v>1</v>
      </c>
      <c r="G101" s="1183">
        <v>0</v>
      </c>
      <c r="H101" s="1060">
        <v>0</v>
      </c>
      <c r="I101" s="1197"/>
    </row>
    <row r="102" spans="1:9" s="1031" customFormat="1" ht="13.5" customHeight="1">
      <c r="A102" s="1198"/>
      <c r="B102" s="1199"/>
      <c r="C102" s="1200"/>
      <c r="D102" s="1201"/>
      <c r="E102" s="1199"/>
      <c r="F102" s="1202"/>
      <c r="G102" s="1202"/>
      <c r="H102" s="1202"/>
      <c r="I102" s="1197"/>
    </row>
    <row r="103" spans="1:9" s="1031" customFormat="1" ht="15">
      <c r="A103" s="1049"/>
      <c r="B103" s="1203"/>
      <c r="C103" s="1203"/>
      <c r="D103" s="1203"/>
      <c r="E103" s="1203"/>
      <c r="F103" s="1203"/>
      <c r="G103" s="1203"/>
      <c r="H103" s="1203"/>
    </row>
    <row r="104" spans="1:9" s="1031" customFormat="1" ht="15">
      <c r="A104" s="1049"/>
      <c r="B104" s="1203"/>
      <c r="C104" s="1203"/>
      <c r="D104" s="1203"/>
      <c r="E104" s="1203"/>
      <c r="F104" s="1203"/>
      <c r="G104" s="1203"/>
      <c r="H104" s="1203"/>
    </row>
    <row r="105" spans="1:9" s="1031" customFormat="1" ht="15">
      <c r="A105" s="1049"/>
      <c r="B105" s="1203"/>
      <c r="C105" s="1203"/>
      <c r="D105" s="1203"/>
      <c r="E105" s="1203"/>
      <c r="F105" s="1203"/>
      <c r="G105" s="1203"/>
      <c r="H105" s="1203"/>
    </row>
    <row r="106" spans="1:9" s="1031" customFormat="1" ht="15">
      <c r="A106" s="1049"/>
      <c r="B106" s="1203"/>
      <c r="C106" s="1203"/>
      <c r="D106" s="1203"/>
      <c r="E106" s="1203"/>
      <c r="F106" s="1203"/>
      <c r="G106" s="1203"/>
      <c r="H106" s="1203"/>
    </row>
    <row r="107" spans="1:9" s="1031" customFormat="1" ht="15">
      <c r="A107" s="1049"/>
      <c r="B107" s="1203"/>
      <c r="C107" s="1203"/>
      <c r="D107" s="1203"/>
      <c r="E107" s="1203"/>
      <c r="F107" s="1203"/>
      <c r="G107" s="1203"/>
      <c r="H107" s="1203"/>
    </row>
    <row r="108" spans="1:9" s="1031" customFormat="1" ht="15">
      <c r="A108" s="1049"/>
      <c r="B108" s="1203"/>
      <c r="C108" s="1203"/>
      <c r="D108" s="1203"/>
      <c r="E108" s="1203"/>
      <c r="F108" s="1203"/>
      <c r="G108" s="1203"/>
      <c r="H108" s="1203"/>
    </row>
    <row r="109" spans="1:9" s="1031" customFormat="1" ht="15">
      <c r="A109" s="1049"/>
      <c r="B109" s="1203"/>
      <c r="C109" s="1203"/>
      <c r="D109" s="1203"/>
      <c r="E109" s="1203"/>
      <c r="F109" s="1203"/>
      <c r="G109" s="1203"/>
      <c r="H109" s="1203"/>
    </row>
    <row r="110" spans="1:9" s="1031" customFormat="1" ht="15">
      <c r="A110" s="1049"/>
      <c r="B110" s="1203"/>
      <c r="C110" s="1203"/>
      <c r="D110" s="1203"/>
      <c r="E110" s="1203"/>
      <c r="F110" s="1203"/>
      <c r="G110" s="1203"/>
      <c r="H110" s="1203"/>
    </row>
    <row r="111" spans="1:9" s="1031" customFormat="1" ht="15">
      <c r="A111" s="1049"/>
      <c r="B111" s="1051"/>
      <c r="C111" s="1051"/>
      <c r="D111" s="1051"/>
      <c r="E111" s="1051"/>
      <c r="F111" s="1051"/>
      <c r="G111" s="1051"/>
      <c r="H111" s="1051"/>
    </row>
    <row r="112" spans="1:9" s="1031" customFormat="1" ht="15">
      <c r="A112" s="1067"/>
      <c r="B112" s="1204"/>
      <c r="C112" s="1205"/>
      <c r="D112" s="1205"/>
      <c r="E112" s="1205"/>
      <c r="F112" s="1205"/>
      <c r="G112" s="1205"/>
      <c r="H112" s="1205"/>
    </row>
    <row r="113" spans="1:8" s="1031" customFormat="1" ht="15">
      <c r="A113" s="1049"/>
      <c r="B113" s="1051"/>
      <c r="C113" s="1051"/>
      <c r="D113" s="1051"/>
      <c r="E113" s="1051"/>
      <c r="F113" s="1051"/>
      <c r="G113" s="1051"/>
      <c r="H113" s="1051"/>
    </row>
    <row r="114" spans="1:8" s="1031" customFormat="1" ht="15">
      <c r="A114" s="1067"/>
      <c r="B114" s="1204"/>
      <c r="C114" s="1051"/>
      <c r="D114" s="1051"/>
      <c r="E114" s="1051"/>
      <c r="F114" s="1051"/>
      <c r="G114" s="1051"/>
      <c r="H114" s="1051"/>
    </row>
    <row r="115" spans="1:8" s="1031" customFormat="1">
      <c r="A115" s="1049"/>
    </row>
    <row r="116" spans="1:8" s="1031" customFormat="1">
      <c r="A116" s="1049"/>
    </row>
    <row r="117" spans="1:8" s="1031" customFormat="1">
      <c r="A117" s="1049"/>
    </row>
    <row r="118" spans="1:8" s="1031" customFormat="1">
      <c r="A118" s="1049"/>
    </row>
    <row r="119" spans="1:8" s="1031" customFormat="1">
      <c r="A119" s="1049"/>
    </row>
    <row r="120" spans="1:8" s="1031" customFormat="1">
      <c r="A120" s="1049"/>
    </row>
    <row r="121" spans="1:8" s="1031" customFormat="1">
      <c r="A121" s="1049"/>
    </row>
    <row r="122" spans="1:8" s="1031" customFormat="1">
      <c r="A122" s="1049"/>
    </row>
    <row r="123" spans="1:8" s="1031" customFormat="1">
      <c r="A123" s="1049"/>
    </row>
    <row r="124" spans="1:8" s="1031" customFormat="1">
      <c r="A124" s="1049"/>
    </row>
    <row r="125" spans="1:8" s="1031" customFormat="1">
      <c r="A125" s="1049"/>
    </row>
    <row r="126" spans="1:8" s="1031" customFormat="1">
      <c r="A126" s="1049"/>
    </row>
    <row r="127" spans="1:8" s="1031" customFormat="1">
      <c r="A127" s="1049"/>
    </row>
    <row r="128" spans="1:8" s="1031" customFormat="1">
      <c r="A128" s="1049"/>
    </row>
    <row r="129" spans="1:1" s="1031" customFormat="1">
      <c r="A129" s="1049"/>
    </row>
    <row r="130" spans="1:1" s="1031" customFormat="1">
      <c r="A130" s="1049"/>
    </row>
    <row r="131" spans="1:1" s="1031" customFormat="1">
      <c r="A131" s="1049"/>
    </row>
    <row r="132" spans="1:1" s="1031" customFormat="1">
      <c r="A132" s="1049"/>
    </row>
    <row r="133" spans="1:1" s="1031" customFormat="1">
      <c r="A133" s="1049"/>
    </row>
    <row r="134" spans="1:1" s="1031" customFormat="1">
      <c r="A134" s="1049"/>
    </row>
    <row r="135" spans="1:1" s="1031" customFormat="1">
      <c r="A135" s="1049"/>
    </row>
    <row r="136" spans="1:1" s="1031" customFormat="1">
      <c r="A136" s="1049"/>
    </row>
    <row r="137" spans="1:1" s="1031" customFormat="1">
      <c r="A137" s="1049"/>
    </row>
    <row r="138" spans="1:1" s="1031" customFormat="1">
      <c r="A138" s="1049"/>
    </row>
    <row r="139" spans="1:1" s="1031" customFormat="1">
      <c r="A139" s="1049"/>
    </row>
    <row r="140" spans="1:1" s="1031" customFormat="1">
      <c r="A140" s="1049"/>
    </row>
    <row r="141" spans="1:1" s="1031" customFormat="1">
      <c r="A141" s="1049"/>
    </row>
    <row r="142" spans="1:1" s="1031" customFormat="1">
      <c r="A142" s="1049"/>
    </row>
    <row r="143" spans="1:1" s="1031" customFormat="1">
      <c r="A143" s="1049"/>
    </row>
    <row r="144" spans="1:1" s="1031" customFormat="1">
      <c r="A144" s="1049"/>
    </row>
    <row r="145" spans="1:1" s="1031" customFormat="1">
      <c r="A145" s="1049"/>
    </row>
    <row r="146" spans="1:1" s="1031" customFormat="1">
      <c r="A146" s="1049"/>
    </row>
    <row r="147" spans="1:1" s="1031" customFormat="1">
      <c r="A147" s="1049"/>
    </row>
    <row r="148" spans="1:1" s="1031" customFormat="1">
      <c r="A148" s="1049"/>
    </row>
    <row r="149" spans="1:1" s="1031" customFormat="1">
      <c r="A149" s="1049"/>
    </row>
    <row r="150" spans="1:1" s="1031" customFormat="1">
      <c r="A150" s="1049"/>
    </row>
    <row r="151" spans="1:1" s="1031" customFormat="1">
      <c r="A151" s="1049"/>
    </row>
    <row r="152" spans="1:1" s="1031" customFormat="1">
      <c r="A152" s="1049"/>
    </row>
    <row r="153" spans="1:1" s="1031" customFormat="1">
      <c r="A153" s="1049"/>
    </row>
    <row r="154" spans="1:1" s="1031" customFormat="1">
      <c r="A154" s="1049"/>
    </row>
    <row r="155" spans="1:1" s="1031" customFormat="1">
      <c r="A155" s="1049"/>
    </row>
    <row r="156" spans="1:1" s="1031" customFormat="1">
      <c r="A156" s="1049"/>
    </row>
    <row r="157" spans="1:1" s="1031" customFormat="1">
      <c r="A157" s="1049"/>
    </row>
    <row r="158" spans="1:1" s="1031" customFormat="1">
      <c r="A158" s="1049"/>
    </row>
    <row r="159" spans="1:1" s="1031" customFormat="1">
      <c r="A159" s="1049"/>
    </row>
    <row r="160" spans="1:1" s="1031" customFormat="1">
      <c r="A160" s="1049"/>
    </row>
    <row r="161" spans="1:1" s="1031" customFormat="1">
      <c r="A161" s="1049"/>
    </row>
    <row r="162" spans="1:1" s="1031" customFormat="1">
      <c r="A162" s="1049"/>
    </row>
    <row r="163" spans="1:1" s="1031" customFormat="1">
      <c r="A163" s="1049"/>
    </row>
    <row r="164" spans="1:1" s="1031" customFormat="1">
      <c r="A164" s="1049"/>
    </row>
    <row r="165" spans="1:1" s="1031" customFormat="1">
      <c r="A165" s="1049"/>
    </row>
    <row r="166" spans="1:1" s="1031" customFormat="1">
      <c r="A166" s="1049"/>
    </row>
    <row r="167" spans="1:1" s="1031" customFormat="1">
      <c r="A167" s="1049"/>
    </row>
    <row r="168" spans="1:1" s="1031" customFormat="1">
      <c r="A168" s="1049"/>
    </row>
    <row r="169" spans="1:1" s="1031" customFormat="1">
      <c r="A169" s="1049"/>
    </row>
    <row r="170" spans="1:1" s="1031" customFormat="1">
      <c r="A170" s="1049"/>
    </row>
    <row r="171" spans="1:1" s="1031" customFormat="1">
      <c r="A171" s="1049"/>
    </row>
    <row r="172" spans="1:1" s="1031" customFormat="1">
      <c r="A172" s="1049"/>
    </row>
    <row r="173" spans="1:1" s="1031" customFormat="1">
      <c r="A173" s="1049"/>
    </row>
    <row r="174" spans="1:1" s="1031" customFormat="1">
      <c r="A174" s="1049"/>
    </row>
    <row r="175" spans="1:1" s="1031" customFormat="1">
      <c r="A175" s="1049"/>
    </row>
    <row r="176" spans="1:1" s="1031" customFormat="1">
      <c r="A176" s="1049"/>
    </row>
    <row r="177" spans="1:1" s="1031" customFormat="1">
      <c r="A177" s="1049"/>
    </row>
    <row r="178" spans="1:1" s="1031" customFormat="1">
      <c r="A178" s="1049"/>
    </row>
    <row r="179" spans="1:1" s="1031" customFormat="1">
      <c r="A179" s="1049"/>
    </row>
    <row r="180" spans="1:1" s="1031" customFormat="1">
      <c r="A180" s="1049"/>
    </row>
    <row r="181" spans="1:1" s="1031" customFormat="1">
      <c r="A181" s="1049"/>
    </row>
    <row r="182" spans="1:1" s="1031" customFormat="1">
      <c r="A182" s="1049"/>
    </row>
    <row r="183" spans="1:1" s="1031" customFormat="1">
      <c r="A183" s="1049"/>
    </row>
    <row r="184" spans="1:1" s="1031" customFormat="1">
      <c r="A184" s="1049"/>
    </row>
    <row r="185" spans="1:1" s="1031" customFormat="1">
      <c r="A185" s="1049"/>
    </row>
    <row r="186" spans="1:1" s="1031" customFormat="1">
      <c r="A186" s="1049"/>
    </row>
    <row r="187" spans="1:1" s="1031" customFormat="1">
      <c r="A187" s="1049"/>
    </row>
    <row r="188" spans="1:1" s="1031" customFormat="1">
      <c r="A188" s="1049"/>
    </row>
    <row r="189" spans="1:1" s="1031" customFormat="1">
      <c r="A189" s="1049"/>
    </row>
    <row r="190" spans="1:1" s="1031" customFormat="1">
      <c r="A190" s="1049"/>
    </row>
    <row r="191" spans="1:1" s="1031" customFormat="1">
      <c r="A191" s="1049"/>
    </row>
    <row r="192" spans="1:1" s="1031" customFormat="1">
      <c r="A192" s="1049"/>
    </row>
    <row r="193" spans="1:1" s="1031" customFormat="1">
      <c r="A193" s="1049"/>
    </row>
    <row r="194" spans="1:1" s="1031" customFormat="1">
      <c r="A194" s="1049"/>
    </row>
    <row r="195" spans="1:1" s="1031" customFormat="1">
      <c r="A195" s="1049"/>
    </row>
    <row r="196" spans="1:1" s="1031" customFormat="1">
      <c r="A196" s="1049"/>
    </row>
    <row r="197" spans="1:1" s="1031" customFormat="1">
      <c r="A197" s="1049"/>
    </row>
    <row r="198" spans="1:1" s="1031" customFormat="1">
      <c r="A198" s="1049"/>
    </row>
    <row r="199" spans="1:1" s="1031" customFormat="1">
      <c r="A199" s="1049"/>
    </row>
    <row r="200" spans="1:1" s="1031" customFormat="1">
      <c r="A200" s="1049"/>
    </row>
    <row r="201" spans="1:1" s="1031" customFormat="1">
      <c r="A201" s="1049"/>
    </row>
    <row r="202" spans="1:1" s="1031" customFormat="1">
      <c r="A202" s="1049"/>
    </row>
    <row r="203" spans="1:1" s="1031" customFormat="1">
      <c r="A203" s="1049"/>
    </row>
    <row r="204" spans="1:1" s="1031" customFormat="1">
      <c r="A204" s="1049"/>
    </row>
    <row r="205" spans="1:1" s="1031" customFormat="1">
      <c r="A205" s="1049"/>
    </row>
    <row r="206" spans="1:1" s="1031" customFormat="1">
      <c r="A206" s="1049"/>
    </row>
    <row r="207" spans="1:1" s="1031" customFormat="1">
      <c r="A207" s="1049"/>
    </row>
    <row r="208" spans="1:1" s="1031" customFormat="1">
      <c r="A208" s="1049"/>
    </row>
    <row r="209" spans="1:1" s="1031" customFormat="1">
      <c r="A209" s="1049"/>
    </row>
    <row r="210" spans="1:1" s="1031" customFormat="1">
      <c r="A210" s="1049"/>
    </row>
    <row r="211" spans="1:1" s="1031" customFormat="1">
      <c r="A211" s="1049"/>
    </row>
    <row r="212" spans="1:1" s="1031" customFormat="1">
      <c r="A212" s="1049"/>
    </row>
    <row r="213" spans="1:1" s="1031" customFormat="1">
      <c r="A213" s="1049"/>
    </row>
    <row r="214" spans="1:1" s="1031" customFormat="1">
      <c r="A214" s="1049"/>
    </row>
    <row r="215" spans="1:1" s="1031" customFormat="1">
      <c r="A215" s="1049"/>
    </row>
    <row r="216" spans="1:1" s="1031" customFormat="1">
      <c r="A216" s="1049"/>
    </row>
    <row r="217" spans="1:1" s="1031" customFormat="1">
      <c r="A217" s="1049"/>
    </row>
    <row r="218" spans="1:1" s="1031" customFormat="1">
      <c r="A218" s="1049"/>
    </row>
    <row r="219" spans="1:1" s="1031" customFormat="1">
      <c r="A219" s="1049"/>
    </row>
    <row r="220" spans="1:1" s="1031" customFormat="1">
      <c r="A220" s="1049"/>
    </row>
    <row r="221" spans="1:1" s="1031" customFormat="1">
      <c r="A221" s="1049"/>
    </row>
    <row r="222" spans="1:1" s="1031" customFormat="1">
      <c r="A222" s="1049"/>
    </row>
    <row r="223" spans="1:1" s="1031" customFormat="1">
      <c r="A223" s="1049"/>
    </row>
    <row r="224" spans="1:1" s="1031" customFormat="1">
      <c r="A224" s="1049"/>
    </row>
    <row r="225" spans="1:1" s="1031" customFormat="1">
      <c r="A225" s="1049"/>
    </row>
    <row r="226" spans="1:1" s="1031" customFormat="1">
      <c r="A226" s="1049"/>
    </row>
    <row r="227" spans="1:1" s="1031" customFormat="1">
      <c r="A227" s="1049"/>
    </row>
    <row r="228" spans="1:1" s="1031" customFormat="1">
      <c r="A228" s="1049"/>
    </row>
    <row r="229" spans="1:1" s="1031" customFormat="1">
      <c r="A229" s="1049"/>
    </row>
    <row r="230" spans="1:1" s="1031" customFormat="1">
      <c r="A230" s="1049"/>
    </row>
    <row r="231" spans="1:1" s="1031" customFormat="1">
      <c r="A231" s="1049"/>
    </row>
    <row r="232" spans="1:1" s="1031" customFormat="1">
      <c r="A232" s="1049"/>
    </row>
    <row r="233" spans="1:1" s="1031" customFormat="1">
      <c r="A233" s="1049"/>
    </row>
    <row r="234" spans="1:1" s="1031" customFormat="1">
      <c r="A234" s="1049"/>
    </row>
    <row r="235" spans="1:1" s="1031" customFormat="1">
      <c r="A235" s="1049"/>
    </row>
    <row r="236" spans="1:1" s="1031" customFormat="1">
      <c r="A236" s="1049"/>
    </row>
    <row r="237" spans="1:1" s="1031" customFormat="1">
      <c r="A237" s="1049"/>
    </row>
    <row r="238" spans="1:1" s="1031" customFormat="1">
      <c r="A238" s="1049"/>
    </row>
    <row r="239" spans="1:1" s="1031" customFormat="1">
      <c r="A239" s="1049"/>
    </row>
    <row r="240" spans="1:1" s="1031" customFormat="1">
      <c r="A240" s="1049"/>
    </row>
    <row r="241" spans="1:1" s="1031" customFormat="1">
      <c r="A241" s="1049"/>
    </row>
    <row r="242" spans="1:1" s="1031" customFormat="1">
      <c r="A242" s="1049"/>
    </row>
    <row r="243" spans="1:1" s="1031" customFormat="1">
      <c r="A243" s="1049"/>
    </row>
    <row r="244" spans="1:1" s="1031" customFormat="1">
      <c r="A244" s="1049"/>
    </row>
    <row r="245" spans="1:1" s="1031" customFormat="1">
      <c r="A245" s="1049"/>
    </row>
    <row r="246" spans="1:1" s="1031" customFormat="1">
      <c r="A246" s="1049"/>
    </row>
    <row r="247" spans="1:1" s="1031" customFormat="1">
      <c r="A247" s="1049"/>
    </row>
    <row r="248" spans="1:1" s="1031" customFormat="1">
      <c r="A248" s="1049"/>
    </row>
    <row r="249" spans="1:1" s="1031" customFormat="1">
      <c r="A249" s="1049"/>
    </row>
    <row r="250" spans="1:1" s="1031" customFormat="1">
      <c r="A250" s="1049"/>
    </row>
    <row r="251" spans="1:1" s="1031" customFormat="1">
      <c r="A251" s="1049"/>
    </row>
    <row r="252" spans="1:1" s="1031" customFormat="1">
      <c r="A252" s="1049"/>
    </row>
    <row r="253" spans="1:1" s="1031" customFormat="1">
      <c r="A253" s="1049"/>
    </row>
    <row r="254" spans="1:1" s="1031" customFormat="1">
      <c r="A254" s="1049"/>
    </row>
    <row r="255" spans="1:1" s="1031" customFormat="1">
      <c r="A255" s="1049"/>
    </row>
    <row r="256" spans="1:1" s="1031" customFormat="1">
      <c r="A256" s="1049"/>
    </row>
    <row r="257" spans="1:1" s="1031" customFormat="1">
      <c r="A257" s="1049"/>
    </row>
    <row r="258" spans="1:1" s="1031" customFormat="1">
      <c r="A258" s="1049"/>
    </row>
    <row r="259" spans="1:1" s="1031" customFormat="1">
      <c r="A259" s="1049"/>
    </row>
    <row r="260" spans="1:1" s="1031" customFormat="1">
      <c r="A260" s="1049"/>
    </row>
    <row r="261" spans="1:1" s="1031" customFormat="1">
      <c r="A261" s="1049"/>
    </row>
    <row r="262" spans="1:1" s="1031" customFormat="1">
      <c r="A262" s="1049"/>
    </row>
    <row r="263" spans="1:1" s="1031" customFormat="1">
      <c r="A263" s="1049"/>
    </row>
    <row r="264" spans="1:1" s="1031" customFormat="1">
      <c r="A264" s="1049"/>
    </row>
    <row r="265" spans="1:1" s="1031" customFormat="1">
      <c r="A265" s="1049"/>
    </row>
    <row r="266" spans="1:1" s="1031" customFormat="1">
      <c r="A266" s="1049"/>
    </row>
    <row r="267" spans="1:1" s="1031" customFormat="1">
      <c r="A267" s="1049"/>
    </row>
    <row r="268" spans="1:1" s="1031" customFormat="1">
      <c r="A268" s="1049"/>
    </row>
    <row r="269" spans="1:1" s="1031" customFormat="1">
      <c r="A269" s="1049"/>
    </row>
    <row r="270" spans="1:1" s="1031" customFormat="1">
      <c r="A270" s="1049"/>
    </row>
    <row r="271" spans="1:1" s="1031" customFormat="1">
      <c r="A271" s="1049"/>
    </row>
    <row r="272" spans="1:1" s="1031" customFormat="1">
      <c r="A272" s="1049"/>
    </row>
    <row r="273" spans="1:1" s="1031" customFormat="1">
      <c r="A273" s="1049"/>
    </row>
    <row r="274" spans="1:1" s="1031" customFormat="1">
      <c r="A274" s="1049"/>
    </row>
    <row r="275" spans="1:1" s="1031" customFormat="1">
      <c r="A275" s="1049"/>
    </row>
    <row r="276" spans="1:1" s="1031" customFormat="1">
      <c r="A276" s="1049"/>
    </row>
    <row r="277" spans="1:1" s="1031" customFormat="1">
      <c r="A277" s="1049"/>
    </row>
    <row r="278" spans="1:1" s="1031" customFormat="1">
      <c r="A278" s="1049"/>
    </row>
    <row r="279" spans="1:1" s="1031" customFormat="1">
      <c r="A279" s="1049"/>
    </row>
    <row r="280" spans="1:1" s="1031" customFormat="1">
      <c r="A280" s="1049"/>
    </row>
    <row r="281" spans="1:1" s="1031" customFormat="1">
      <c r="A281" s="1049"/>
    </row>
    <row r="282" spans="1:1" s="1031" customFormat="1">
      <c r="A282" s="1049"/>
    </row>
    <row r="283" spans="1:1" s="1031" customFormat="1">
      <c r="A283" s="1049"/>
    </row>
    <row r="284" spans="1:1" s="1031" customFormat="1">
      <c r="A284" s="1049"/>
    </row>
    <row r="285" spans="1:1" s="1031" customFormat="1">
      <c r="A285" s="1049"/>
    </row>
    <row r="286" spans="1:1" s="1031" customFormat="1">
      <c r="A286" s="1049"/>
    </row>
    <row r="287" spans="1:1" s="1031" customFormat="1">
      <c r="A287" s="1049"/>
    </row>
    <row r="288" spans="1:1" s="1031" customFormat="1">
      <c r="A288" s="1049"/>
    </row>
    <row r="289" spans="1:1" s="1031" customFormat="1">
      <c r="A289" s="1049"/>
    </row>
    <row r="290" spans="1:1" s="1031" customFormat="1">
      <c r="A290" s="1049"/>
    </row>
    <row r="291" spans="1:1" s="1031" customFormat="1">
      <c r="A291" s="1049"/>
    </row>
    <row r="292" spans="1:1" s="1031" customFormat="1">
      <c r="A292" s="1049"/>
    </row>
    <row r="293" spans="1:1" s="1031" customFormat="1">
      <c r="A293" s="1049"/>
    </row>
    <row r="294" spans="1:1" s="1031" customFormat="1">
      <c r="A294" s="1049"/>
    </row>
    <row r="295" spans="1:1" s="1031" customFormat="1">
      <c r="A295" s="1049"/>
    </row>
    <row r="296" spans="1:1" s="1031" customFormat="1">
      <c r="A296" s="1049"/>
    </row>
    <row r="297" spans="1:1" s="1031" customFormat="1">
      <c r="A297" s="1049"/>
    </row>
    <row r="298" spans="1:1" s="1031" customFormat="1">
      <c r="A298" s="1049"/>
    </row>
    <row r="299" spans="1:1" s="1031" customFormat="1">
      <c r="A299" s="1049"/>
    </row>
    <row r="300" spans="1:1" s="1031" customFormat="1">
      <c r="A300" s="1049"/>
    </row>
    <row r="301" spans="1:1" s="1031" customFormat="1">
      <c r="A301" s="1049"/>
    </row>
    <row r="302" spans="1:1" s="1031" customFormat="1">
      <c r="A302" s="1049"/>
    </row>
    <row r="303" spans="1:1" s="1031" customFormat="1">
      <c r="A303" s="1049"/>
    </row>
    <row r="304" spans="1:1" s="1031" customFormat="1">
      <c r="A304" s="1049"/>
    </row>
    <row r="305" spans="1:1" s="1031" customFormat="1">
      <c r="A305" s="1049"/>
    </row>
    <row r="306" spans="1:1" s="1031" customFormat="1">
      <c r="A306" s="1049"/>
    </row>
    <row r="307" spans="1:1" s="1031" customFormat="1">
      <c r="A307" s="1049"/>
    </row>
    <row r="308" spans="1:1" s="1031" customFormat="1">
      <c r="A308" s="1049"/>
    </row>
    <row r="309" spans="1:1" s="1031" customFormat="1">
      <c r="A309" s="1049"/>
    </row>
    <row r="310" spans="1:1" s="1031" customFormat="1">
      <c r="A310" s="1049"/>
    </row>
    <row r="311" spans="1:1" s="1031" customFormat="1">
      <c r="A311" s="1049"/>
    </row>
    <row r="312" spans="1:1" s="1031" customFormat="1">
      <c r="A312" s="1049"/>
    </row>
    <row r="313" spans="1:1" s="1031" customFormat="1">
      <c r="A313" s="1049"/>
    </row>
    <row r="314" spans="1:1" s="1031" customFormat="1">
      <c r="A314" s="1049"/>
    </row>
    <row r="315" spans="1:1" s="1031" customFormat="1">
      <c r="A315" s="1049"/>
    </row>
    <row r="316" spans="1:1" s="1031" customFormat="1">
      <c r="A316" s="1049"/>
    </row>
    <row r="317" spans="1:1" s="1031" customFormat="1">
      <c r="A317" s="1049"/>
    </row>
    <row r="318" spans="1:1" s="1031" customFormat="1">
      <c r="A318" s="1049"/>
    </row>
    <row r="319" spans="1:1" s="1031" customFormat="1">
      <c r="A319" s="1049"/>
    </row>
    <row r="320" spans="1:1" s="1031" customFormat="1">
      <c r="A320" s="1049"/>
    </row>
    <row r="321" spans="1:1" s="1031" customFormat="1">
      <c r="A321" s="1049"/>
    </row>
    <row r="322" spans="1:1" s="1031" customFormat="1">
      <c r="A322" s="1049"/>
    </row>
    <row r="323" spans="1:1" s="1031" customFormat="1">
      <c r="A323" s="1049"/>
    </row>
    <row r="324" spans="1:1" s="1031" customFormat="1">
      <c r="A324" s="1049"/>
    </row>
    <row r="325" spans="1:1" s="1031" customFormat="1">
      <c r="A325" s="1049"/>
    </row>
    <row r="326" spans="1:1" s="1031" customFormat="1">
      <c r="A326" s="1049"/>
    </row>
    <row r="327" spans="1:1" s="1031" customFormat="1">
      <c r="A327" s="1049"/>
    </row>
    <row r="328" spans="1:1" s="1031" customFormat="1">
      <c r="A328" s="1049"/>
    </row>
    <row r="329" spans="1:1" s="1031" customFormat="1">
      <c r="A329" s="1049"/>
    </row>
    <row r="330" spans="1:1" s="1031" customFormat="1">
      <c r="A330" s="1049"/>
    </row>
    <row r="331" spans="1:1" s="1031" customFormat="1">
      <c r="A331" s="1049"/>
    </row>
    <row r="332" spans="1:1" s="1031" customFormat="1">
      <c r="A332" s="1049"/>
    </row>
    <row r="333" spans="1:1" s="1031" customFormat="1">
      <c r="A333" s="1049"/>
    </row>
    <row r="334" spans="1:1" s="1031" customFormat="1">
      <c r="A334" s="1049"/>
    </row>
    <row r="335" spans="1:1" s="1031" customFormat="1">
      <c r="A335" s="1049"/>
    </row>
    <row r="336" spans="1:1" s="1031" customFormat="1">
      <c r="A336" s="1049"/>
    </row>
    <row r="337" spans="1:1" s="1031" customFormat="1">
      <c r="A337" s="1049"/>
    </row>
    <row r="338" spans="1:1" s="1031" customFormat="1">
      <c r="A338" s="1049"/>
    </row>
    <row r="339" spans="1:1" s="1031" customFormat="1">
      <c r="A339" s="1049"/>
    </row>
    <row r="340" spans="1:1" s="1031" customFormat="1">
      <c r="A340" s="1049"/>
    </row>
    <row r="341" spans="1:1" s="1031" customFormat="1">
      <c r="A341" s="1049"/>
    </row>
    <row r="342" spans="1:1" s="1031" customFormat="1">
      <c r="A342" s="1049"/>
    </row>
    <row r="343" spans="1:1" s="1031" customFormat="1">
      <c r="A343" s="1049"/>
    </row>
    <row r="344" spans="1:1" s="1031" customFormat="1">
      <c r="A344" s="1049"/>
    </row>
    <row r="345" spans="1:1" s="1031" customFormat="1">
      <c r="A345" s="1049"/>
    </row>
    <row r="346" spans="1:1" s="1031" customFormat="1">
      <c r="A346" s="1049"/>
    </row>
    <row r="347" spans="1:1" s="1031" customFormat="1">
      <c r="A347" s="1049"/>
    </row>
    <row r="348" spans="1:1" s="1031" customFormat="1">
      <c r="A348" s="1049"/>
    </row>
    <row r="349" spans="1:1" s="1031" customFormat="1">
      <c r="A349" s="1049"/>
    </row>
    <row r="350" spans="1:1" s="1031" customFormat="1">
      <c r="A350" s="1049"/>
    </row>
    <row r="351" spans="1:1" s="1031" customFormat="1">
      <c r="A351" s="1049"/>
    </row>
    <row r="352" spans="1:1" s="1031" customFormat="1">
      <c r="A352" s="1049"/>
    </row>
    <row r="353" spans="1:1" s="1031" customFormat="1">
      <c r="A353" s="1049"/>
    </row>
    <row r="354" spans="1:1" s="1031" customFormat="1">
      <c r="A354" s="1049"/>
    </row>
    <row r="355" spans="1:1" s="1031" customFormat="1">
      <c r="A355" s="1049"/>
    </row>
    <row r="356" spans="1:1" s="1031" customFormat="1">
      <c r="A356" s="1049"/>
    </row>
    <row r="357" spans="1:1" s="1031" customFormat="1">
      <c r="A357" s="1049"/>
    </row>
    <row r="358" spans="1:1" s="1031" customFormat="1">
      <c r="A358" s="1049"/>
    </row>
    <row r="359" spans="1:1" s="1031" customFormat="1">
      <c r="A359" s="1049"/>
    </row>
    <row r="360" spans="1:1" s="1031" customFormat="1">
      <c r="A360" s="1049"/>
    </row>
    <row r="361" spans="1:1" s="1031" customFormat="1">
      <c r="A361" s="1049"/>
    </row>
    <row r="362" spans="1:1" s="1031" customFormat="1">
      <c r="A362" s="1049"/>
    </row>
    <row r="363" spans="1:1" s="1031" customFormat="1">
      <c r="A363" s="1049"/>
    </row>
    <row r="364" spans="1:1" s="1031" customFormat="1">
      <c r="A364" s="1049"/>
    </row>
    <row r="365" spans="1:1" s="1031" customFormat="1">
      <c r="A365" s="1049"/>
    </row>
    <row r="366" spans="1:1" s="1031" customFormat="1">
      <c r="A366" s="1049"/>
    </row>
    <row r="367" spans="1:1" s="1031" customFormat="1">
      <c r="A367" s="1049"/>
    </row>
    <row r="368" spans="1:1" s="1031" customFormat="1">
      <c r="A368" s="1049"/>
    </row>
    <row r="369" spans="1:1" s="1031" customFormat="1">
      <c r="A369" s="1049"/>
    </row>
    <row r="370" spans="1:1" s="1031" customFormat="1">
      <c r="A370" s="1049"/>
    </row>
    <row r="371" spans="1:1" s="1031" customFormat="1">
      <c r="A371" s="1049"/>
    </row>
    <row r="372" spans="1:1" s="1031" customFormat="1">
      <c r="A372" s="1049"/>
    </row>
    <row r="373" spans="1:1" s="1031" customFormat="1">
      <c r="A373" s="1049"/>
    </row>
    <row r="374" spans="1:1" s="1031" customFormat="1">
      <c r="A374" s="1049"/>
    </row>
    <row r="375" spans="1:1" s="1031" customFormat="1">
      <c r="A375" s="1049"/>
    </row>
    <row r="376" spans="1:1" s="1031" customFormat="1">
      <c r="A376" s="1049"/>
    </row>
    <row r="377" spans="1:1" s="1031" customFormat="1">
      <c r="A377" s="1049"/>
    </row>
    <row r="378" spans="1:1" s="1031" customFormat="1">
      <c r="A378" s="1049"/>
    </row>
    <row r="379" spans="1:1" s="1031" customFormat="1">
      <c r="A379" s="1049"/>
    </row>
    <row r="380" spans="1:1" s="1031" customFormat="1">
      <c r="A380" s="1049"/>
    </row>
    <row r="381" spans="1:1" s="1031" customFormat="1">
      <c r="A381" s="1049"/>
    </row>
    <row r="382" spans="1:1" s="1031" customFormat="1">
      <c r="A382" s="1049"/>
    </row>
    <row r="383" spans="1:1" s="1031" customFormat="1">
      <c r="A383" s="1049"/>
    </row>
    <row r="384" spans="1:1" s="1031" customFormat="1">
      <c r="A384" s="1049"/>
    </row>
    <row r="385" spans="1:1" s="1031" customFormat="1">
      <c r="A385" s="1049"/>
    </row>
    <row r="386" spans="1:1" s="1031" customFormat="1">
      <c r="A386" s="1049"/>
    </row>
    <row r="387" spans="1:1" s="1031" customFormat="1">
      <c r="A387" s="1049"/>
    </row>
    <row r="388" spans="1:1" s="1031" customFormat="1">
      <c r="A388" s="1049"/>
    </row>
    <row r="389" spans="1:1" s="1031" customFormat="1">
      <c r="A389" s="1049"/>
    </row>
    <row r="390" spans="1:1" s="1031" customFormat="1">
      <c r="A390" s="1049"/>
    </row>
    <row r="391" spans="1:1" s="1031" customFormat="1">
      <c r="A391" s="1049"/>
    </row>
    <row r="392" spans="1:1" s="1031" customFormat="1">
      <c r="A392" s="1049"/>
    </row>
    <row r="393" spans="1:1" s="1031" customFormat="1">
      <c r="A393" s="1049"/>
    </row>
    <row r="394" spans="1:1" s="1031" customFormat="1">
      <c r="A394" s="1049"/>
    </row>
    <row r="395" spans="1:1" s="1031" customFormat="1">
      <c r="A395" s="1049"/>
    </row>
    <row r="396" spans="1:1" s="1031" customFormat="1">
      <c r="A396" s="1049"/>
    </row>
    <row r="397" spans="1:1" s="1031" customFormat="1">
      <c r="A397" s="1049"/>
    </row>
    <row r="398" spans="1:1" s="1031" customFormat="1">
      <c r="A398" s="1049"/>
    </row>
    <row r="399" spans="1:1" s="1031" customFormat="1">
      <c r="A399" s="1049"/>
    </row>
    <row r="400" spans="1:1" s="1031" customFormat="1">
      <c r="A400" s="1049"/>
    </row>
    <row r="401" spans="1:1" s="1031" customFormat="1">
      <c r="A401" s="1049"/>
    </row>
    <row r="402" spans="1:1" s="1031" customFormat="1">
      <c r="A402" s="1049"/>
    </row>
    <row r="403" spans="1:1" s="1031" customFormat="1">
      <c r="A403" s="1049"/>
    </row>
    <row r="404" spans="1:1" s="1031" customFormat="1">
      <c r="A404" s="1049"/>
    </row>
    <row r="405" spans="1:1" s="1031" customFormat="1">
      <c r="A405" s="1049"/>
    </row>
    <row r="406" spans="1:1" s="1031" customFormat="1">
      <c r="A406" s="1049"/>
    </row>
    <row r="407" spans="1:1" s="1031" customFormat="1">
      <c r="A407" s="1049"/>
    </row>
    <row r="408" spans="1:1" s="1031" customFormat="1">
      <c r="A408" s="1049"/>
    </row>
    <row r="409" spans="1:1" s="1031" customFormat="1">
      <c r="A409" s="1049"/>
    </row>
  </sheetData>
  <mergeCells count="8">
    <mergeCell ref="H4:H5"/>
    <mergeCell ref="A3:A5"/>
    <mergeCell ref="B3:B5"/>
    <mergeCell ref="C3:G3"/>
    <mergeCell ref="C4:C5"/>
    <mergeCell ref="D4:D5"/>
    <mergeCell ref="E4:F4"/>
    <mergeCell ref="G4:G5"/>
  </mergeCells>
  <hyperlinks>
    <hyperlink ref="A1" location="Содержание!A71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51" orientation="landscape" useFirstPageNumber="1" r:id="rId1"/>
  <headerFooter alignWithMargins="0">
    <oddHeader>&amp;C&amp;9&amp;P</oddHeader>
  </headerFooter>
  <rowBreaks count="2" manualBreakCount="2">
    <brk id="38" max="8" man="1"/>
    <brk id="70" max="8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9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J107" sqref="J107"/>
    </sheetView>
  </sheetViews>
  <sheetFormatPr defaultRowHeight="12.75"/>
  <cols>
    <col min="1" max="1" width="40.28515625" style="9" customWidth="1"/>
    <col min="2" max="2" width="14.7109375" style="22" customWidth="1"/>
    <col min="3" max="3" width="10.7109375" style="22" customWidth="1"/>
    <col min="4" max="4" width="12.140625" style="22" customWidth="1"/>
    <col min="5" max="5" width="9.7109375" style="22" customWidth="1"/>
    <col min="6" max="6" width="11" style="22" customWidth="1"/>
    <col min="7" max="8" width="11.5703125" style="22" customWidth="1"/>
    <col min="9" max="9" width="5" style="22" customWidth="1"/>
    <col min="10" max="28" width="9.140625" style="22"/>
    <col min="29" max="30" width="9.7109375" style="22" bestFit="1" customWidth="1"/>
    <col min="31" max="16384" width="9.140625" style="22"/>
  </cols>
  <sheetData>
    <row r="1" spans="1:30" s="1011" customFormat="1" ht="18" customHeight="1">
      <c r="A1" s="1643" t="s">
        <v>867</v>
      </c>
      <c r="B1" s="1632"/>
      <c r="C1" s="1632"/>
      <c r="D1" s="1632"/>
      <c r="E1" s="1632"/>
      <c r="F1" s="1632"/>
      <c r="G1" s="1632"/>
      <c r="H1" s="1632"/>
    </row>
    <row r="2" spans="1:30" ht="12" customHeight="1">
      <c r="A2" s="24"/>
      <c r="B2" s="1012"/>
    </row>
    <row r="3" spans="1:30" s="1148" customFormat="1" ht="9.75" customHeight="1">
      <c r="A3" s="2322" t="s">
        <v>740</v>
      </c>
      <c r="B3" s="2231" t="s">
        <v>750</v>
      </c>
      <c r="C3" s="2349" t="s">
        <v>149</v>
      </c>
      <c r="D3" s="2350"/>
      <c r="E3" s="2350"/>
      <c r="F3" s="2350"/>
      <c r="G3" s="2350"/>
      <c r="H3" s="1147"/>
    </row>
    <row r="4" spans="1:30" s="1148" customFormat="1" ht="9" customHeight="1">
      <c r="A4" s="2323"/>
      <c r="B4" s="2255"/>
      <c r="C4" s="2352" t="s">
        <v>742</v>
      </c>
      <c r="D4" s="2352" t="s">
        <v>743</v>
      </c>
      <c r="E4" s="2349" t="s">
        <v>744</v>
      </c>
      <c r="F4" s="2351"/>
      <c r="G4" s="2353" t="s">
        <v>652</v>
      </c>
      <c r="H4" s="2353" t="s">
        <v>745</v>
      </c>
    </row>
    <row r="5" spans="1:30" s="1148" customFormat="1" ht="38.25" customHeight="1">
      <c r="A5" s="2324"/>
      <c r="B5" s="2255"/>
      <c r="C5" s="2255"/>
      <c r="D5" s="2255"/>
      <c r="E5" s="845" t="s">
        <v>749</v>
      </c>
      <c r="F5" s="845" t="s">
        <v>747</v>
      </c>
      <c r="G5" s="2352"/>
      <c r="H5" s="2352"/>
    </row>
    <row r="6" spans="1:30" s="1031" customFormat="1" ht="15.75" customHeight="1">
      <c r="A6" s="1149" t="s">
        <v>259</v>
      </c>
      <c r="B6" s="1150">
        <v>429902</v>
      </c>
      <c r="C6" s="1151">
        <v>213457</v>
      </c>
      <c r="D6" s="1152">
        <v>216223</v>
      </c>
      <c r="E6" s="1153">
        <v>186600</v>
      </c>
      <c r="F6" s="1154">
        <v>29623</v>
      </c>
      <c r="G6" s="1155">
        <v>222</v>
      </c>
      <c r="H6" s="1055">
        <v>0</v>
      </c>
      <c r="I6" s="1197"/>
      <c r="J6" s="1206"/>
      <c r="K6" s="1206"/>
      <c r="L6" s="1206"/>
      <c r="M6" s="1206"/>
      <c r="N6" s="1206"/>
      <c r="O6" s="1206"/>
      <c r="P6" s="1206"/>
      <c r="Q6" s="1206"/>
      <c r="R6" s="1206"/>
      <c r="S6" s="1206"/>
      <c r="T6" s="1206"/>
      <c r="U6" s="1206"/>
      <c r="V6" s="1206"/>
      <c r="W6" s="1206"/>
      <c r="X6" s="1206"/>
      <c r="Y6" s="1206"/>
      <c r="Z6" s="1206"/>
      <c r="AA6" s="1206"/>
      <c r="AB6" s="1206"/>
      <c r="AC6" s="1206"/>
      <c r="AD6" s="1206"/>
    </row>
    <row r="7" spans="1:30" s="1031" customFormat="1" ht="15" customHeight="1">
      <c r="A7" s="1156" t="s">
        <v>36</v>
      </c>
      <c r="B7" s="1157">
        <v>129123</v>
      </c>
      <c r="C7" s="1158">
        <v>84524</v>
      </c>
      <c r="D7" s="1159">
        <v>44555</v>
      </c>
      <c r="E7" s="1160">
        <v>36549</v>
      </c>
      <c r="F7" s="1161">
        <v>8006</v>
      </c>
      <c r="G7" s="1162">
        <v>44</v>
      </c>
      <c r="H7" s="1056">
        <v>0</v>
      </c>
      <c r="I7" s="1197"/>
      <c r="J7" s="1206"/>
      <c r="K7" s="1206"/>
      <c r="L7" s="1206"/>
      <c r="M7" s="1206"/>
      <c r="N7" s="1206"/>
      <c r="O7" s="1206"/>
      <c r="P7" s="1206"/>
      <c r="Q7" s="1206"/>
      <c r="R7" s="1206"/>
      <c r="S7" s="1206"/>
      <c r="T7" s="1206"/>
      <c r="U7" s="1206"/>
      <c r="V7" s="1206"/>
      <c r="W7" s="1206"/>
      <c r="X7" s="1206"/>
      <c r="Y7" s="1206"/>
      <c r="Z7" s="1206"/>
      <c r="AA7" s="1206"/>
      <c r="AB7" s="1206"/>
    </row>
    <row r="8" spans="1:30" s="1031" customFormat="1" ht="12">
      <c r="A8" s="1163" t="s">
        <v>37</v>
      </c>
      <c r="B8" s="1164">
        <v>7387</v>
      </c>
      <c r="C8" s="1165">
        <v>4497</v>
      </c>
      <c r="D8" s="1166">
        <v>2882</v>
      </c>
      <c r="E8" s="1167">
        <v>1726</v>
      </c>
      <c r="F8" s="1168">
        <v>1156</v>
      </c>
      <c r="G8" s="1169">
        <v>8</v>
      </c>
      <c r="H8" s="1057">
        <v>0</v>
      </c>
      <c r="I8" s="1197"/>
      <c r="J8" s="1206"/>
      <c r="K8" s="1206"/>
      <c r="L8" s="1206"/>
      <c r="M8" s="1206"/>
      <c r="N8" s="1206"/>
      <c r="O8" s="1206"/>
      <c r="P8" s="1206"/>
      <c r="Q8" s="1206"/>
      <c r="R8" s="1206"/>
      <c r="S8" s="1206"/>
      <c r="T8" s="1206"/>
      <c r="U8" s="1206"/>
      <c r="V8" s="1206"/>
      <c r="W8" s="1206"/>
      <c r="X8" s="1206"/>
      <c r="Y8" s="1206"/>
      <c r="Z8" s="1206"/>
      <c r="AA8" s="1206"/>
      <c r="AB8" s="1206"/>
    </row>
    <row r="9" spans="1:30" s="1031" customFormat="1" ht="12">
      <c r="A9" s="1163" t="s">
        <v>38</v>
      </c>
      <c r="B9" s="1164">
        <v>2660</v>
      </c>
      <c r="C9" s="1165">
        <v>1385</v>
      </c>
      <c r="D9" s="1166">
        <v>1275</v>
      </c>
      <c r="E9" s="1167">
        <v>1206</v>
      </c>
      <c r="F9" s="1168">
        <v>69</v>
      </c>
      <c r="G9" s="1169">
        <v>0</v>
      </c>
      <c r="H9" s="1057">
        <v>0</v>
      </c>
      <c r="I9" s="1197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6"/>
      <c r="V9" s="1206"/>
      <c r="W9" s="1206"/>
      <c r="X9" s="1206"/>
      <c r="Y9" s="1206"/>
      <c r="Z9" s="1206"/>
      <c r="AA9" s="1206"/>
      <c r="AB9" s="1206"/>
    </row>
    <row r="10" spans="1:30" s="1031" customFormat="1" ht="12">
      <c r="A10" s="1163" t="s">
        <v>39</v>
      </c>
      <c r="B10" s="1164">
        <v>4385</v>
      </c>
      <c r="C10" s="1165">
        <v>2241</v>
      </c>
      <c r="D10" s="1166">
        <v>2142</v>
      </c>
      <c r="E10" s="1167">
        <v>1761</v>
      </c>
      <c r="F10" s="1168">
        <v>381</v>
      </c>
      <c r="G10" s="1169">
        <v>2</v>
      </c>
      <c r="H10" s="1057">
        <v>0</v>
      </c>
      <c r="I10" s="1197"/>
      <c r="J10" s="1206"/>
      <c r="K10" s="1206"/>
      <c r="L10" s="1206"/>
      <c r="M10" s="1206"/>
      <c r="N10" s="1206"/>
      <c r="O10" s="1206"/>
      <c r="P10" s="1206"/>
      <c r="Q10" s="1206"/>
      <c r="R10" s="1206"/>
      <c r="S10" s="1206"/>
      <c r="T10" s="1206"/>
      <c r="U10" s="1206"/>
      <c r="V10" s="1206"/>
      <c r="W10" s="1206"/>
      <c r="X10" s="1206"/>
      <c r="Y10" s="1206"/>
      <c r="Z10" s="1206"/>
      <c r="AA10" s="1206"/>
      <c r="AB10" s="1206"/>
    </row>
    <row r="11" spans="1:30" s="1031" customFormat="1" ht="12">
      <c r="A11" s="1163" t="s">
        <v>40</v>
      </c>
      <c r="B11" s="1164">
        <v>8389</v>
      </c>
      <c r="C11" s="1165">
        <v>5871</v>
      </c>
      <c r="D11" s="1166">
        <v>2513</v>
      </c>
      <c r="E11" s="1167">
        <v>1744</v>
      </c>
      <c r="F11" s="1168">
        <v>769</v>
      </c>
      <c r="G11" s="1169">
        <v>5</v>
      </c>
      <c r="H11" s="1057">
        <v>0</v>
      </c>
      <c r="I11" s="1197"/>
      <c r="J11" s="1206"/>
      <c r="K11" s="1206"/>
      <c r="L11" s="1206"/>
      <c r="M11" s="1206"/>
      <c r="N11" s="1206"/>
      <c r="O11" s="1206"/>
      <c r="P11" s="1206"/>
      <c r="Q11" s="1206"/>
      <c r="R11" s="1206"/>
      <c r="S11" s="1206"/>
      <c r="T11" s="1206"/>
      <c r="U11" s="1206"/>
      <c r="V11" s="1206"/>
      <c r="W11" s="1206"/>
      <c r="X11" s="1206"/>
      <c r="Y11" s="1206"/>
      <c r="Z11" s="1206"/>
      <c r="AA11" s="1206"/>
      <c r="AB11" s="1206"/>
    </row>
    <row r="12" spans="1:30" s="1031" customFormat="1" ht="12">
      <c r="A12" s="1163" t="s">
        <v>41</v>
      </c>
      <c r="B12" s="1164">
        <v>3873</v>
      </c>
      <c r="C12" s="1165">
        <v>1279</v>
      </c>
      <c r="D12" s="1166">
        <v>2590</v>
      </c>
      <c r="E12" s="1167">
        <v>2185</v>
      </c>
      <c r="F12" s="1168">
        <v>405</v>
      </c>
      <c r="G12" s="1169">
        <v>4</v>
      </c>
      <c r="H12" s="1057">
        <v>0</v>
      </c>
      <c r="I12" s="1197"/>
      <c r="J12" s="1206"/>
      <c r="K12" s="1206"/>
      <c r="L12" s="1206"/>
      <c r="M12" s="1206"/>
      <c r="N12" s="1206"/>
      <c r="O12" s="1206"/>
      <c r="P12" s="1206"/>
      <c r="Q12" s="1206"/>
      <c r="R12" s="1206"/>
      <c r="S12" s="1206"/>
      <c r="T12" s="1206"/>
      <c r="U12" s="1206"/>
      <c r="V12" s="1206"/>
      <c r="W12" s="1206"/>
      <c r="X12" s="1206"/>
      <c r="Y12" s="1206"/>
      <c r="Z12" s="1206"/>
      <c r="AA12" s="1206"/>
      <c r="AB12" s="1206"/>
    </row>
    <row r="13" spans="1:30" s="1031" customFormat="1" ht="12">
      <c r="A13" s="1163" t="s">
        <v>42</v>
      </c>
      <c r="B13" s="1164">
        <v>17641</v>
      </c>
      <c r="C13" s="1165">
        <v>10509</v>
      </c>
      <c r="D13" s="1166">
        <v>7129</v>
      </c>
      <c r="E13" s="1167">
        <v>6739</v>
      </c>
      <c r="F13" s="1168">
        <v>390</v>
      </c>
      <c r="G13" s="1169">
        <v>3</v>
      </c>
      <c r="H13" s="1057">
        <v>0</v>
      </c>
      <c r="I13" s="1197"/>
      <c r="J13" s="1206"/>
      <c r="K13" s="1206"/>
      <c r="L13" s="1206"/>
      <c r="M13" s="1206"/>
      <c r="N13" s="1206"/>
      <c r="O13" s="1206"/>
      <c r="P13" s="1206"/>
      <c r="Q13" s="1206"/>
      <c r="R13" s="1206"/>
      <c r="S13" s="1206"/>
      <c r="T13" s="1206"/>
      <c r="U13" s="1206"/>
      <c r="V13" s="1206"/>
      <c r="W13" s="1206"/>
      <c r="X13" s="1206"/>
      <c r="Y13" s="1206"/>
      <c r="Z13" s="1206"/>
      <c r="AA13" s="1206"/>
      <c r="AB13" s="1206"/>
    </row>
    <row r="14" spans="1:30" s="1031" customFormat="1" ht="12">
      <c r="A14" s="1163" t="s">
        <v>43</v>
      </c>
      <c r="B14" s="1164">
        <v>1082</v>
      </c>
      <c r="C14" s="1165">
        <v>420</v>
      </c>
      <c r="D14" s="1166">
        <v>662</v>
      </c>
      <c r="E14" s="1167">
        <v>542</v>
      </c>
      <c r="F14" s="1168">
        <v>120</v>
      </c>
      <c r="G14" s="1169">
        <v>0</v>
      </c>
      <c r="H14" s="1057">
        <v>0</v>
      </c>
      <c r="I14" s="1197"/>
      <c r="J14" s="1206"/>
      <c r="K14" s="1206"/>
      <c r="L14" s="1206"/>
      <c r="M14" s="1206"/>
      <c r="N14" s="1206"/>
      <c r="O14" s="1206"/>
      <c r="P14" s="1206"/>
      <c r="Q14" s="1206"/>
      <c r="R14" s="1206"/>
      <c r="S14" s="1206"/>
      <c r="T14" s="1206"/>
      <c r="U14" s="1206"/>
      <c r="V14" s="1206"/>
      <c r="W14" s="1206"/>
      <c r="X14" s="1206"/>
      <c r="Y14" s="1206"/>
      <c r="Z14" s="1206"/>
      <c r="AA14" s="1206"/>
      <c r="AB14" s="1206"/>
    </row>
    <row r="15" spans="1:30" s="1031" customFormat="1" ht="12">
      <c r="A15" s="1163" t="s">
        <v>44</v>
      </c>
      <c r="B15" s="1164">
        <v>3661</v>
      </c>
      <c r="C15" s="1165">
        <v>2093</v>
      </c>
      <c r="D15" s="1166">
        <v>1570</v>
      </c>
      <c r="E15" s="1167">
        <v>1392</v>
      </c>
      <c r="F15" s="1168">
        <v>178</v>
      </c>
      <c r="G15" s="1169">
        <v>-2</v>
      </c>
      <c r="H15" s="1057">
        <v>0</v>
      </c>
      <c r="I15" s="1197"/>
      <c r="J15" s="1206"/>
      <c r="K15" s="1206"/>
      <c r="L15" s="1206"/>
      <c r="M15" s="1206"/>
      <c r="N15" s="1206"/>
      <c r="O15" s="1206"/>
      <c r="P15" s="1206"/>
      <c r="Q15" s="1206"/>
      <c r="R15" s="1206"/>
      <c r="S15" s="1206"/>
      <c r="T15" s="1206"/>
      <c r="U15" s="1206"/>
      <c r="V15" s="1206"/>
      <c r="W15" s="1206"/>
      <c r="X15" s="1206"/>
      <c r="Y15" s="1206"/>
      <c r="Z15" s="1206"/>
      <c r="AA15" s="1206"/>
      <c r="AB15" s="1206"/>
    </row>
    <row r="16" spans="1:30" s="1031" customFormat="1" ht="12">
      <c r="A16" s="1163" t="s">
        <v>45</v>
      </c>
      <c r="B16" s="1164">
        <v>1641</v>
      </c>
      <c r="C16" s="1165">
        <v>1800</v>
      </c>
      <c r="D16" s="1166">
        <v>-160</v>
      </c>
      <c r="E16" s="1167">
        <v>-251</v>
      </c>
      <c r="F16" s="1168">
        <v>91</v>
      </c>
      <c r="G16" s="1169">
        <v>1</v>
      </c>
      <c r="H16" s="1057">
        <v>0</v>
      </c>
      <c r="I16" s="1197"/>
      <c r="J16" s="1206"/>
      <c r="K16" s="1206"/>
      <c r="L16" s="1206"/>
      <c r="M16" s="1206"/>
      <c r="N16" s="1206"/>
      <c r="O16" s="1206"/>
      <c r="P16" s="1206"/>
      <c r="Q16" s="1206"/>
      <c r="R16" s="1206"/>
      <c r="S16" s="1206"/>
      <c r="T16" s="1206"/>
      <c r="U16" s="1206"/>
      <c r="V16" s="1206"/>
      <c r="W16" s="1206"/>
      <c r="X16" s="1206"/>
      <c r="Y16" s="1206"/>
      <c r="Z16" s="1206"/>
      <c r="AA16" s="1206"/>
      <c r="AB16" s="1206"/>
    </row>
    <row r="17" spans="1:28" s="1031" customFormat="1" ht="12">
      <c r="A17" s="1163" t="s">
        <v>46</v>
      </c>
      <c r="B17" s="1164">
        <v>50331</v>
      </c>
      <c r="C17" s="1165">
        <v>35816</v>
      </c>
      <c r="D17" s="1166">
        <v>14513</v>
      </c>
      <c r="E17" s="1167">
        <v>13643</v>
      </c>
      <c r="F17" s="1168">
        <v>870</v>
      </c>
      <c r="G17" s="1169">
        <v>2</v>
      </c>
      <c r="H17" s="1057">
        <v>0</v>
      </c>
      <c r="I17" s="1197"/>
      <c r="J17" s="1206"/>
      <c r="K17" s="1206"/>
      <c r="L17" s="1206"/>
      <c r="M17" s="1206"/>
      <c r="N17" s="1206"/>
      <c r="O17" s="1206"/>
      <c r="P17" s="1206"/>
      <c r="Q17" s="1206"/>
      <c r="S17" s="1206"/>
      <c r="T17" s="1206"/>
      <c r="U17" s="1206"/>
      <c r="V17" s="1206"/>
      <c r="W17" s="1206"/>
      <c r="X17" s="1206"/>
      <c r="Y17" s="1206"/>
      <c r="Z17" s="1206"/>
      <c r="AA17" s="1206"/>
      <c r="AB17" s="1206"/>
    </row>
    <row r="18" spans="1:28" s="1031" customFormat="1" ht="12">
      <c r="A18" s="1163" t="s">
        <v>47</v>
      </c>
      <c r="B18" s="1164">
        <v>1454</v>
      </c>
      <c r="C18" s="1165">
        <v>584</v>
      </c>
      <c r="D18" s="1166">
        <v>871</v>
      </c>
      <c r="E18" s="1167">
        <v>786</v>
      </c>
      <c r="F18" s="1168">
        <v>85</v>
      </c>
      <c r="G18" s="1169">
        <v>-1</v>
      </c>
      <c r="H18" s="1057">
        <v>0</v>
      </c>
      <c r="I18" s="1197"/>
      <c r="J18" s="1206"/>
      <c r="K18" s="1206"/>
      <c r="L18" s="1206"/>
      <c r="M18" s="1206"/>
      <c r="N18" s="1206"/>
      <c r="O18" s="1206"/>
      <c r="P18" s="1206"/>
      <c r="Q18" s="1206"/>
      <c r="S18" s="1206"/>
      <c r="T18" s="1206"/>
      <c r="U18" s="1206"/>
      <c r="V18" s="1206"/>
      <c r="W18" s="1206"/>
      <c r="X18" s="1206"/>
      <c r="Y18" s="1206"/>
      <c r="Z18" s="1206"/>
      <c r="AA18" s="1206"/>
      <c r="AB18" s="1206"/>
    </row>
    <row r="19" spans="1:28" s="1031" customFormat="1" ht="12">
      <c r="A19" s="1163" t="s">
        <v>48</v>
      </c>
      <c r="B19" s="1164">
        <v>2890</v>
      </c>
      <c r="C19" s="1165">
        <v>2530</v>
      </c>
      <c r="D19" s="1166">
        <v>358</v>
      </c>
      <c r="E19" s="1167">
        <v>443</v>
      </c>
      <c r="F19" s="1168">
        <v>-85</v>
      </c>
      <c r="G19" s="1169">
        <v>2</v>
      </c>
      <c r="H19" s="1057">
        <v>0</v>
      </c>
      <c r="I19" s="1197"/>
      <c r="J19" s="1206"/>
      <c r="K19" s="1206"/>
      <c r="L19" s="1206"/>
      <c r="M19" s="1206"/>
      <c r="N19" s="1206"/>
      <c r="O19" s="1206"/>
      <c r="P19" s="1206"/>
      <c r="Q19" s="1206"/>
      <c r="S19" s="1206"/>
      <c r="T19" s="1206"/>
      <c r="U19" s="1206"/>
      <c r="V19" s="1206"/>
      <c r="W19" s="1206"/>
      <c r="X19" s="1206"/>
      <c r="Y19" s="1206"/>
      <c r="Z19" s="1206"/>
      <c r="AA19" s="1206"/>
      <c r="AB19" s="1206"/>
    </row>
    <row r="20" spans="1:28" s="1031" customFormat="1" ht="12">
      <c r="A20" s="1163" t="s">
        <v>49</v>
      </c>
      <c r="B20" s="1164">
        <v>3368</v>
      </c>
      <c r="C20" s="1165">
        <v>2416</v>
      </c>
      <c r="D20" s="1166">
        <v>943</v>
      </c>
      <c r="E20" s="1167">
        <v>-459</v>
      </c>
      <c r="F20" s="1168">
        <v>1402</v>
      </c>
      <c r="G20" s="1169">
        <v>9</v>
      </c>
      <c r="H20" s="1057">
        <v>0</v>
      </c>
      <c r="I20" s="1197"/>
      <c r="J20" s="1206"/>
      <c r="K20" s="1206"/>
      <c r="L20" s="1206"/>
      <c r="M20" s="1206"/>
      <c r="N20" s="1206"/>
      <c r="O20" s="1206"/>
      <c r="P20" s="1206"/>
      <c r="Q20" s="1206"/>
      <c r="S20" s="1206"/>
      <c r="T20" s="1206"/>
      <c r="U20" s="1206"/>
      <c r="V20" s="1206"/>
      <c r="W20" s="1206"/>
      <c r="X20" s="1206"/>
      <c r="Y20" s="1206"/>
      <c r="Z20" s="1206"/>
      <c r="AA20" s="1206"/>
      <c r="AB20" s="1206"/>
    </row>
    <row r="21" spans="1:28" s="1031" customFormat="1" ht="12">
      <c r="A21" s="1163" t="s">
        <v>50</v>
      </c>
      <c r="B21" s="1164">
        <v>2385</v>
      </c>
      <c r="C21" s="1165">
        <v>1200</v>
      </c>
      <c r="D21" s="1166">
        <v>1184</v>
      </c>
      <c r="E21" s="1167">
        <v>496</v>
      </c>
      <c r="F21" s="1168">
        <v>688</v>
      </c>
      <c r="G21" s="1169">
        <v>1</v>
      </c>
      <c r="H21" s="1057">
        <v>0</v>
      </c>
      <c r="I21" s="1197"/>
      <c r="J21" s="1206"/>
      <c r="K21" s="1206"/>
      <c r="L21" s="1206"/>
      <c r="M21" s="1206"/>
      <c r="N21" s="1206"/>
      <c r="O21" s="1206"/>
      <c r="P21" s="1206"/>
      <c r="Q21" s="1206"/>
      <c r="S21" s="1206"/>
      <c r="T21" s="1206"/>
      <c r="U21" s="1206"/>
      <c r="V21" s="1206"/>
      <c r="W21" s="1206"/>
      <c r="X21" s="1206"/>
      <c r="Y21" s="1206"/>
      <c r="Z21" s="1206"/>
      <c r="AA21" s="1206"/>
      <c r="AB21" s="1206"/>
    </row>
    <row r="22" spans="1:28" s="1031" customFormat="1" ht="12">
      <c r="A22" s="1163" t="s">
        <v>51</v>
      </c>
      <c r="B22" s="1164">
        <v>4313</v>
      </c>
      <c r="C22" s="1165">
        <v>2490</v>
      </c>
      <c r="D22" s="1166">
        <v>1823</v>
      </c>
      <c r="E22" s="1167">
        <v>1291</v>
      </c>
      <c r="F22" s="1168">
        <v>532</v>
      </c>
      <c r="G22" s="1169">
        <v>0</v>
      </c>
      <c r="H22" s="1057">
        <v>0</v>
      </c>
      <c r="I22" s="1197"/>
      <c r="J22" s="1206"/>
      <c r="K22" s="1206"/>
      <c r="L22" s="1206"/>
      <c r="M22" s="1206"/>
      <c r="N22" s="1206"/>
      <c r="O22" s="1206"/>
      <c r="P22" s="1206"/>
      <c r="Q22" s="1206"/>
      <c r="S22" s="1206"/>
      <c r="T22" s="1206"/>
      <c r="U22" s="1206"/>
      <c r="V22" s="1206"/>
      <c r="W22" s="1206"/>
      <c r="X22" s="1206"/>
      <c r="Y22" s="1206"/>
      <c r="Z22" s="1206"/>
      <c r="AA22" s="1206"/>
      <c r="AB22" s="1206"/>
    </row>
    <row r="23" spans="1:28" s="1031" customFormat="1" ht="12">
      <c r="A23" s="1163" t="s">
        <v>52</v>
      </c>
      <c r="B23" s="1164">
        <v>6009</v>
      </c>
      <c r="C23" s="1165">
        <v>3453</v>
      </c>
      <c r="D23" s="1166">
        <v>2560</v>
      </c>
      <c r="E23" s="1167">
        <v>1869</v>
      </c>
      <c r="F23" s="1168">
        <v>691</v>
      </c>
      <c r="G23" s="1169">
        <v>-4</v>
      </c>
      <c r="H23" s="1057">
        <v>0</v>
      </c>
      <c r="I23" s="1197"/>
      <c r="J23" s="1206"/>
      <c r="K23" s="1206"/>
      <c r="L23" s="1206"/>
      <c r="M23" s="1206"/>
      <c r="N23" s="1206"/>
      <c r="O23" s="1206"/>
      <c r="P23" s="1206"/>
      <c r="Q23" s="1206"/>
      <c r="S23" s="1206"/>
      <c r="T23" s="1206"/>
      <c r="U23" s="1206"/>
      <c r="V23" s="1206"/>
      <c r="W23" s="1206"/>
      <c r="X23" s="1206"/>
      <c r="Y23" s="1206"/>
      <c r="Z23" s="1206"/>
      <c r="AA23" s="1206"/>
      <c r="AB23" s="1206"/>
    </row>
    <row r="24" spans="1:28" s="1031" customFormat="1" ht="12">
      <c r="A24" s="1163" t="s">
        <v>53</v>
      </c>
      <c r="B24" s="1164">
        <v>1473</v>
      </c>
      <c r="C24" s="1165">
        <v>1105</v>
      </c>
      <c r="D24" s="1166">
        <v>376</v>
      </c>
      <c r="E24" s="1167">
        <v>358</v>
      </c>
      <c r="F24" s="1168">
        <v>18</v>
      </c>
      <c r="G24" s="1169">
        <v>-8</v>
      </c>
      <c r="H24" s="1057">
        <v>0</v>
      </c>
      <c r="I24" s="1197"/>
      <c r="J24" s="1206"/>
      <c r="K24" s="1206"/>
      <c r="L24" s="1206"/>
      <c r="M24" s="1206"/>
      <c r="N24" s="1206"/>
      <c r="O24" s="1206"/>
      <c r="P24" s="1206"/>
      <c r="Q24" s="1206"/>
      <c r="S24" s="1206"/>
      <c r="T24" s="1206"/>
      <c r="U24" s="1206"/>
      <c r="V24" s="1206"/>
      <c r="W24" s="1206"/>
      <c r="X24" s="1206"/>
      <c r="Y24" s="1206"/>
      <c r="Z24" s="1206"/>
      <c r="AA24" s="1206"/>
      <c r="AB24" s="1206"/>
    </row>
    <row r="25" spans="1:28" s="1031" customFormat="1" ht="12">
      <c r="A25" s="1163" t="s">
        <v>260</v>
      </c>
      <c r="B25" s="1164">
        <v>6181</v>
      </c>
      <c r="C25" s="1165">
        <v>4835</v>
      </c>
      <c r="D25" s="1166">
        <v>1324</v>
      </c>
      <c r="E25" s="1167">
        <v>1078</v>
      </c>
      <c r="F25" s="1168">
        <v>246</v>
      </c>
      <c r="G25" s="1169">
        <v>22</v>
      </c>
      <c r="H25" s="1057">
        <v>0</v>
      </c>
      <c r="I25" s="1197"/>
      <c r="J25" s="1206"/>
      <c r="K25" s="1206"/>
      <c r="L25" s="1206"/>
      <c r="M25" s="1206"/>
      <c r="N25" s="1206"/>
      <c r="O25" s="1206"/>
      <c r="P25" s="1206"/>
      <c r="Q25" s="1206"/>
      <c r="S25" s="1206"/>
      <c r="T25" s="1206"/>
      <c r="U25" s="1206"/>
      <c r="V25" s="1206"/>
      <c r="W25" s="1206"/>
      <c r="X25" s="1206"/>
      <c r="Y25" s="1206"/>
      <c r="Z25" s="1206"/>
      <c r="AA25" s="1206"/>
      <c r="AB25" s="1206"/>
    </row>
    <row r="26" spans="1:28" s="1031" customFormat="1" ht="15.75" customHeight="1">
      <c r="A26" s="1156" t="s">
        <v>55</v>
      </c>
      <c r="B26" s="1157">
        <v>40362</v>
      </c>
      <c r="C26" s="1158">
        <v>28968</v>
      </c>
      <c r="D26" s="1159">
        <v>11385</v>
      </c>
      <c r="E26" s="1160">
        <v>9505</v>
      </c>
      <c r="F26" s="1161">
        <v>1880</v>
      </c>
      <c r="G26" s="1162">
        <v>9</v>
      </c>
      <c r="H26" s="1056">
        <v>0</v>
      </c>
      <c r="I26" s="1197"/>
      <c r="J26" s="1206"/>
      <c r="K26" s="1206"/>
      <c r="L26" s="1206"/>
      <c r="M26" s="1206"/>
      <c r="N26" s="1206"/>
      <c r="O26" s="1206"/>
      <c r="P26" s="1206"/>
      <c r="Q26" s="1206"/>
      <c r="S26" s="1206"/>
      <c r="T26" s="1206"/>
      <c r="U26" s="1206"/>
      <c r="V26" s="1206"/>
      <c r="W26" s="1206"/>
      <c r="X26" s="1206"/>
      <c r="Y26" s="1206"/>
      <c r="Z26" s="1206"/>
      <c r="AA26" s="1206"/>
      <c r="AB26" s="1206"/>
    </row>
    <row r="27" spans="1:28" s="1031" customFormat="1" ht="12" customHeight="1">
      <c r="A27" s="1163" t="s">
        <v>56</v>
      </c>
      <c r="B27" s="1164">
        <v>831</v>
      </c>
      <c r="C27" s="1165">
        <v>719</v>
      </c>
      <c r="D27" s="1166">
        <v>113</v>
      </c>
      <c r="E27" s="1167">
        <v>108</v>
      </c>
      <c r="F27" s="1168">
        <v>5</v>
      </c>
      <c r="G27" s="1169">
        <v>-1</v>
      </c>
      <c r="H27" s="1057">
        <v>0</v>
      </c>
      <c r="I27" s="1197"/>
      <c r="J27" s="1206"/>
      <c r="K27" s="1206"/>
      <c r="L27" s="1206"/>
      <c r="M27" s="1206"/>
      <c r="N27" s="1206"/>
      <c r="O27" s="1206"/>
      <c r="P27" s="1206"/>
      <c r="Q27" s="1206"/>
      <c r="S27" s="1206"/>
      <c r="T27" s="1206"/>
      <c r="U27" s="1206"/>
      <c r="V27" s="1206"/>
      <c r="W27" s="1206"/>
      <c r="X27" s="1206"/>
      <c r="Y27" s="1206"/>
      <c r="Z27" s="1206"/>
      <c r="AA27" s="1206"/>
      <c r="AB27" s="1206"/>
    </row>
    <row r="28" spans="1:28" s="1031" customFormat="1" ht="12" customHeight="1">
      <c r="A28" s="1163" t="s">
        <v>57</v>
      </c>
      <c r="B28" s="1164">
        <v>1770</v>
      </c>
      <c r="C28" s="1165">
        <v>1037</v>
      </c>
      <c r="D28" s="1166">
        <v>733</v>
      </c>
      <c r="E28" s="1167">
        <v>668</v>
      </c>
      <c r="F28" s="1168">
        <v>65</v>
      </c>
      <c r="G28" s="1169">
        <v>0</v>
      </c>
      <c r="H28" s="1057">
        <v>0</v>
      </c>
      <c r="I28" s="1197"/>
      <c r="J28" s="1206"/>
      <c r="K28" s="1206"/>
      <c r="L28" s="1206"/>
      <c r="M28" s="1206"/>
      <c r="N28" s="1206"/>
      <c r="O28" s="1206"/>
      <c r="P28" s="1206"/>
      <c r="Q28" s="1206"/>
      <c r="S28" s="1206"/>
      <c r="T28" s="1206"/>
      <c r="U28" s="1206"/>
      <c r="V28" s="1206"/>
      <c r="W28" s="1206"/>
      <c r="X28" s="1206"/>
      <c r="Y28" s="1206"/>
      <c r="Z28" s="1206"/>
      <c r="AA28" s="1206"/>
      <c r="AB28" s="1206"/>
    </row>
    <row r="29" spans="1:28" s="1031" customFormat="1" ht="12" customHeight="1">
      <c r="A29" s="1163" t="s">
        <v>300</v>
      </c>
      <c r="B29" s="1164">
        <v>860</v>
      </c>
      <c r="C29" s="1165">
        <v>226</v>
      </c>
      <c r="D29" s="1166">
        <v>634</v>
      </c>
      <c r="E29" s="1167">
        <v>599</v>
      </c>
      <c r="F29" s="1168">
        <v>35</v>
      </c>
      <c r="G29" s="1169">
        <v>0</v>
      </c>
      <c r="H29" s="1057">
        <v>0</v>
      </c>
      <c r="I29" s="1197"/>
      <c r="J29" s="1206"/>
      <c r="K29" s="1206"/>
      <c r="L29" s="1206"/>
      <c r="M29" s="1206"/>
      <c r="N29" s="1206"/>
      <c r="O29" s="1206"/>
      <c r="P29" s="1206"/>
      <c r="Q29" s="1206"/>
      <c r="S29" s="1206"/>
      <c r="T29" s="1206"/>
      <c r="U29" s="1206"/>
      <c r="V29" s="1206"/>
      <c r="W29" s="1206"/>
      <c r="X29" s="1206"/>
      <c r="Y29" s="1206"/>
      <c r="Z29" s="1206"/>
      <c r="AA29" s="1206"/>
      <c r="AB29" s="1206"/>
    </row>
    <row r="30" spans="1:28" s="1031" customFormat="1" ht="12" customHeight="1">
      <c r="A30" s="1170" t="s">
        <v>59</v>
      </c>
      <c r="B30" s="1171">
        <v>184</v>
      </c>
      <c r="C30" s="1172">
        <v>11</v>
      </c>
      <c r="D30" s="1173">
        <v>173</v>
      </c>
      <c r="E30" s="1174">
        <v>172</v>
      </c>
      <c r="F30" s="1175">
        <v>1</v>
      </c>
      <c r="G30" s="1176">
        <v>0</v>
      </c>
      <c r="H30" s="1059">
        <v>0</v>
      </c>
      <c r="I30" s="1197"/>
      <c r="J30" s="1206"/>
      <c r="K30" s="1206"/>
      <c r="L30" s="1206"/>
      <c r="M30" s="1206"/>
      <c r="N30" s="1206"/>
      <c r="O30" s="1206"/>
      <c r="P30" s="1206"/>
      <c r="Q30" s="1206"/>
      <c r="S30" s="1206"/>
      <c r="T30" s="1206"/>
      <c r="U30" s="1206"/>
      <c r="V30" s="1206"/>
      <c r="W30" s="1206"/>
      <c r="X30" s="1206"/>
      <c r="Y30" s="1206"/>
      <c r="Z30" s="1206"/>
      <c r="AA30" s="1206"/>
      <c r="AB30" s="1206"/>
    </row>
    <row r="31" spans="1:28" s="1031" customFormat="1" ht="12" customHeight="1">
      <c r="A31" s="1170" t="s">
        <v>246</v>
      </c>
      <c r="B31" s="1171">
        <v>676</v>
      </c>
      <c r="C31" s="1172">
        <v>215</v>
      </c>
      <c r="D31" s="1173">
        <v>461</v>
      </c>
      <c r="E31" s="1174">
        <v>427</v>
      </c>
      <c r="F31" s="1175">
        <v>34</v>
      </c>
      <c r="G31" s="1176">
        <v>0</v>
      </c>
      <c r="H31" s="1059">
        <v>0</v>
      </c>
      <c r="I31" s="1197"/>
      <c r="J31" s="1206"/>
      <c r="K31" s="1206"/>
      <c r="L31" s="1206"/>
      <c r="M31" s="1206"/>
      <c r="N31" s="1206"/>
      <c r="O31" s="1206"/>
      <c r="P31" s="1206"/>
      <c r="Q31" s="1206"/>
      <c r="S31" s="1206"/>
      <c r="T31" s="1206"/>
      <c r="U31" s="1206"/>
      <c r="V31" s="1206"/>
      <c r="W31" s="1206"/>
      <c r="X31" s="1206"/>
      <c r="Y31" s="1206"/>
      <c r="Z31" s="1206"/>
      <c r="AA31" s="1206"/>
      <c r="AB31" s="1206"/>
    </row>
    <row r="32" spans="1:28" s="1031" customFormat="1" ht="12" customHeight="1">
      <c r="A32" s="1163" t="s">
        <v>61</v>
      </c>
      <c r="B32" s="1164">
        <v>904</v>
      </c>
      <c r="C32" s="1165">
        <v>298</v>
      </c>
      <c r="D32" s="1166">
        <v>606</v>
      </c>
      <c r="E32" s="1167">
        <v>594</v>
      </c>
      <c r="F32" s="1168">
        <v>12</v>
      </c>
      <c r="G32" s="1169">
        <v>0</v>
      </c>
      <c r="H32" s="1057">
        <v>0</v>
      </c>
      <c r="I32" s="1197"/>
      <c r="J32" s="1206"/>
      <c r="K32" s="1206"/>
      <c r="L32" s="1206"/>
      <c r="M32" s="1206"/>
      <c r="N32" s="1206"/>
      <c r="O32" s="1206"/>
      <c r="P32" s="1206"/>
      <c r="Q32" s="1206"/>
      <c r="S32" s="1206"/>
      <c r="T32" s="1206"/>
      <c r="U32" s="1206"/>
      <c r="V32" s="1206"/>
      <c r="W32" s="1206"/>
      <c r="X32" s="1206"/>
      <c r="Y32" s="1206"/>
      <c r="Z32" s="1206"/>
      <c r="AA32" s="1206"/>
      <c r="AB32" s="1206"/>
    </row>
    <row r="33" spans="1:28" s="1031" customFormat="1" ht="12" customHeight="1">
      <c r="A33" s="1163" t="s">
        <v>62</v>
      </c>
      <c r="B33" s="1164">
        <v>6101</v>
      </c>
      <c r="C33" s="1165">
        <v>5032</v>
      </c>
      <c r="D33" s="1166">
        <v>1062</v>
      </c>
      <c r="E33" s="1167">
        <v>811</v>
      </c>
      <c r="F33" s="1168">
        <v>251</v>
      </c>
      <c r="G33" s="1169">
        <v>7</v>
      </c>
      <c r="H33" s="1057">
        <v>0</v>
      </c>
      <c r="I33" s="1197"/>
      <c r="J33" s="1206"/>
      <c r="K33" s="1206"/>
      <c r="L33" s="1206"/>
      <c r="M33" s="1206"/>
      <c r="N33" s="1206"/>
      <c r="O33" s="1206"/>
      <c r="P33" s="1206"/>
      <c r="Q33" s="1206"/>
      <c r="S33" s="1206"/>
      <c r="T33" s="1206"/>
      <c r="U33" s="1206"/>
      <c r="V33" s="1206"/>
      <c r="W33" s="1206"/>
      <c r="X33" s="1206"/>
      <c r="Y33" s="1206"/>
      <c r="Z33" s="1206"/>
      <c r="AA33" s="1206"/>
      <c r="AB33" s="1206"/>
    </row>
    <row r="34" spans="1:28" s="1031" customFormat="1" ht="12" customHeight="1">
      <c r="A34" s="1163" t="s">
        <v>63</v>
      </c>
      <c r="B34" s="1164">
        <v>7994</v>
      </c>
      <c r="C34" s="1165">
        <v>7242</v>
      </c>
      <c r="D34" s="1166">
        <v>752</v>
      </c>
      <c r="E34" s="1167">
        <v>683</v>
      </c>
      <c r="F34" s="1168">
        <v>69</v>
      </c>
      <c r="G34" s="1169">
        <v>0</v>
      </c>
      <c r="H34" s="1057">
        <v>0</v>
      </c>
      <c r="I34" s="1197"/>
      <c r="J34" s="1206"/>
      <c r="K34" s="1206"/>
      <c r="L34" s="1206"/>
      <c r="M34" s="1206"/>
      <c r="N34" s="1206"/>
      <c r="O34" s="1206"/>
      <c r="P34" s="1206"/>
      <c r="Q34" s="1206"/>
      <c r="S34" s="1206"/>
      <c r="T34" s="1206"/>
      <c r="U34" s="1206"/>
      <c r="V34" s="1206"/>
      <c r="W34" s="1206"/>
      <c r="X34" s="1206"/>
      <c r="Y34" s="1206"/>
      <c r="Z34" s="1206"/>
      <c r="AA34" s="1206"/>
      <c r="AB34" s="1206"/>
    </row>
    <row r="35" spans="1:28" s="1031" customFormat="1" ht="12" customHeight="1">
      <c r="A35" s="1163" t="s">
        <v>64</v>
      </c>
      <c r="B35" s="1164">
        <v>1217</v>
      </c>
      <c r="C35" s="1165">
        <v>666</v>
      </c>
      <c r="D35" s="1166">
        <v>552</v>
      </c>
      <c r="E35" s="1167">
        <v>417</v>
      </c>
      <c r="F35" s="1168">
        <v>135</v>
      </c>
      <c r="G35" s="1169">
        <v>-1</v>
      </c>
      <c r="H35" s="1057">
        <v>0</v>
      </c>
      <c r="I35" s="1197"/>
      <c r="J35" s="1206"/>
      <c r="K35" s="1206"/>
      <c r="L35" s="1206"/>
      <c r="M35" s="1206"/>
      <c r="N35" s="1206"/>
      <c r="O35" s="1206"/>
      <c r="P35" s="1206"/>
      <c r="Q35" s="1206"/>
      <c r="S35" s="1206"/>
      <c r="T35" s="1206"/>
      <c r="U35" s="1206"/>
      <c r="V35" s="1206"/>
      <c r="W35" s="1206"/>
      <c r="X35" s="1206"/>
      <c r="Y35" s="1206"/>
      <c r="Z35" s="1206"/>
      <c r="AA35" s="1206"/>
      <c r="AB35" s="1206"/>
    </row>
    <row r="36" spans="1:28" s="1031" customFormat="1" ht="12" customHeight="1">
      <c r="A36" s="1163" t="s">
        <v>65</v>
      </c>
      <c r="B36" s="1164">
        <v>2332</v>
      </c>
      <c r="C36" s="1165">
        <v>852</v>
      </c>
      <c r="D36" s="1166">
        <v>1477</v>
      </c>
      <c r="E36" s="1167">
        <v>1035</v>
      </c>
      <c r="F36" s="1168">
        <v>442</v>
      </c>
      <c r="G36" s="1169">
        <v>3</v>
      </c>
      <c r="H36" s="1057">
        <v>0</v>
      </c>
      <c r="I36" s="1197"/>
      <c r="J36" s="1206"/>
      <c r="K36" s="1206"/>
      <c r="L36" s="1206"/>
      <c r="M36" s="1206"/>
      <c r="N36" s="1206"/>
      <c r="O36" s="1206"/>
      <c r="P36" s="1206"/>
      <c r="Q36" s="1206"/>
      <c r="S36" s="1206"/>
      <c r="T36" s="1206"/>
      <c r="U36" s="1206"/>
      <c r="V36" s="1206"/>
      <c r="W36" s="1206"/>
      <c r="X36" s="1206"/>
      <c r="Y36" s="1206"/>
      <c r="Z36" s="1206"/>
      <c r="AA36" s="1206"/>
      <c r="AB36" s="1206"/>
    </row>
    <row r="37" spans="1:28" s="1031" customFormat="1" ht="12" customHeight="1">
      <c r="A37" s="1163" t="s">
        <v>66</v>
      </c>
      <c r="B37" s="1164">
        <v>2360</v>
      </c>
      <c r="C37" s="1165">
        <v>812</v>
      </c>
      <c r="D37" s="1166">
        <v>1547</v>
      </c>
      <c r="E37" s="1167">
        <v>1043</v>
      </c>
      <c r="F37" s="1168">
        <v>504</v>
      </c>
      <c r="G37" s="1169">
        <v>1</v>
      </c>
      <c r="H37" s="1057">
        <v>0</v>
      </c>
      <c r="I37" s="1197"/>
      <c r="J37" s="1206"/>
      <c r="K37" s="1206"/>
      <c r="L37" s="1206"/>
      <c r="M37" s="1206"/>
      <c r="N37" s="1206"/>
      <c r="O37" s="1206"/>
      <c r="P37" s="1206"/>
      <c r="Q37" s="1206"/>
      <c r="S37" s="1206"/>
      <c r="T37" s="1206"/>
      <c r="U37" s="1206"/>
      <c r="V37" s="1206"/>
      <c r="W37" s="1206"/>
      <c r="X37" s="1206"/>
      <c r="Y37" s="1206"/>
      <c r="Z37" s="1206"/>
      <c r="AA37" s="1206"/>
      <c r="AB37" s="1206"/>
    </row>
    <row r="38" spans="1:28" s="1031" customFormat="1" ht="12" customHeight="1">
      <c r="A38" s="1177" t="s">
        <v>262</v>
      </c>
      <c r="B38" s="1178">
        <v>15993</v>
      </c>
      <c r="C38" s="1179">
        <v>12084</v>
      </c>
      <c r="D38" s="1180">
        <v>3909</v>
      </c>
      <c r="E38" s="1181">
        <v>3547</v>
      </c>
      <c r="F38" s="1182">
        <v>362</v>
      </c>
      <c r="G38" s="1183">
        <v>0</v>
      </c>
      <c r="H38" s="1060">
        <v>0</v>
      </c>
      <c r="I38" s="1197"/>
      <c r="J38" s="1206"/>
      <c r="K38" s="1206"/>
      <c r="L38" s="1206"/>
      <c r="M38" s="1206"/>
      <c r="N38" s="1206"/>
      <c r="O38" s="1206"/>
      <c r="P38" s="1206"/>
      <c r="Q38" s="1206"/>
      <c r="S38" s="1206"/>
      <c r="T38" s="1206"/>
      <c r="U38" s="1206"/>
      <c r="V38" s="1206"/>
      <c r="W38" s="1206"/>
      <c r="X38" s="1206"/>
      <c r="Y38" s="1206"/>
      <c r="Z38" s="1206"/>
      <c r="AA38" s="1206"/>
      <c r="AB38" s="1206"/>
    </row>
    <row r="39" spans="1:28" s="1031" customFormat="1" ht="17.25" customHeight="1">
      <c r="A39" s="1184" t="s">
        <v>68</v>
      </c>
      <c r="B39" s="1185">
        <v>64702</v>
      </c>
      <c r="C39" s="1186">
        <v>37755</v>
      </c>
      <c r="D39" s="1187">
        <v>26912</v>
      </c>
      <c r="E39" s="1188">
        <v>22611</v>
      </c>
      <c r="F39" s="1189">
        <v>4301</v>
      </c>
      <c r="G39" s="1190">
        <v>35</v>
      </c>
      <c r="H39" s="1061">
        <v>0</v>
      </c>
      <c r="I39" s="1197"/>
      <c r="J39" s="1206"/>
      <c r="K39" s="1206"/>
      <c r="L39" s="1206"/>
      <c r="M39" s="1206"/>
      <c r="N39" s="1206"/>
      <c r="O39" s="1206"/>
      <c r="P39" s="1206"/>
      <c r="Q39" s="1206"/>
      <c r="S39" s="1206"/>
      <c r="T39" s="1206"/>
      <c r="U39" s="1206"/>
      <c r="V39" s="1206"/>
      <c r="W39" s="1206"/>
      <c r="X39" s="1206"/>
      <c r="Y39" s="1206"/>
      <c r="Z39" s="1206"/>
      <c r="AA39" s="1206"/>
      <c r="AB39" s="1206"/>
    </row>
    <row r="40" spans="1:28" s="1031" customFormat="1" ht="13.5" customHeight="1">
      <c r="A40" s="1163" t="s">
        <v>69</v>
      </c>
      <c r="B40" s="1164">
        <v>3503</v>
      </c>
      <c r="C40" s="1165">
        <v>1592</v>
      </c>
      <c r="D40" s="1166">
        <v>1915</v>
      </c>
      <c r="E40" s="1167">
        <v>1539</v>
      </c>
      <c r="F40" s="1168">
        <v>376</v>
      </c>
      <c r="G40" s="1169">
        <v>-4</v>
      </c>
      <c r="H40" s="1057">
        <v>0</v>
      </c>
      <c r="I40" s="1197"/>
      <c r="J40" s="1206"/>
      <c r="K40" s="1206"/>
      <c r="L40" s="1206"/>
      <c r="M40" s="1206"/>
      <c r="N40" s="1206"/>
      <c r="O40" s="1206"/>
      <c r="P40" s="1206"/>
      <c r="Q40" s="1206"/>
      <c r="S40" s="1206"/>
      <c r="T40" s="1206"/>
      <c r="U40" s="1206"/>
      <c r="V40" s="1206"/>
      <c r="W40" s="1206"/>
      <c r="X40" s="1206"/>
      <c r="Y40" s="1206"/>
      <c r="Z40" s="1206"/>
      <c r="AA40" s="1206"/>
      <c r="AB40" s="1206"/>
    </row>
    <row r="41" spans="1:28" s="1031" customFormat="1" ht="13.5" customHeight="1">
      <c r="A41" s="1163" t="s">
        <v>70</v>
      </c>
      <c r="B41" s="1164">
        <v>15</v>
      </c>
      <c r="C41" s="1165">
        <v>-2</v>
      </c>
      <c r="D41" s="1166">
        <v>16</v>
      </c>
      <c r="E41" s="1167">
        <v>10</v>
      </c>
      <c r="F41" s="1168">
        <v>6</v>
      </c>
      <c r="G41" s="1169">
        <v>1</v>
      </c>
      <c r="H41" s="1057">
        <v>0</v>
      </c>
      <c r="I41" s="1197"/>
      <c r="J41" s="1206"/>
      <c r="K41" s="1206"/>
      <c r="L41" s="1206"/>
      <c r="M41" s="1206"/>
      <c r="N41" s="1206"/>
      <c r="O41" s="1206"/>
      <c r="P41" s="1206"/>
      <c r="Q41" s="1206"/>
      <c r="S41" s="1206"/>
      <c r="T41" s="1206"/>
      <c r="U41" s="1206"/>
      <c r="V41" s="1206"/>
      <c r="W41" s="1206"/>
      <c r="X41" s="1206"/>
      <c r="Y41" s="1206"/>
      <c r="Z41" s="1206"/>
      <c r="AA41" s="1206"/>
      <c r="AB41" s="1206"/>
    </row>
    <row r="42" spans="1:28" s="1031" customFormat="1" ht="13.5" customHeight="1">
      <c r="A42" s="1163" t="s">
        <v>71</v>
      </c>
      <c r="B42" s="1164">
        <v>10930</v>
      </c>
      <c r="C42" s="1165">
        <v>7880</v>
      </c>
      <c r="D42" s="1166">
        <v>3048</v>
      </c>
      <c r="E42" s="1167">
        <v>1754</v>
      </c>
      <c r="F42" s="1168">
        <v>1294</v>
      </c>
      <c r="G42" s="1169">
        <v>2</v>
      </c>
      <c r="H42" s="1057">
        <v>0</v>
      </c>
      <c r="I42" s="1197"/>
      <c r="J42" s="1206"/>
      <c r="K42" s="1206"/>
      <c r="L42" s="1206"/>
      <c r="M42" s="1206"/>
      <c r="N42" s="1206"/>
      <c r="O42" s="1206"/>
      <c r="P42" s="1206"/>
      <c r="Q42" s="1206"/>
      <c r="S42" s="1206"/>
      <c r="T42" s="1206"/>
      <c r="U42" s="1206"/>
      <c r="V42" s="1206"/>
      <c r="W42" s="1206"/>
      <c r="X42" s="1206"/>
      <c r="Y42" s="1206"/>
      <c r="Z42" s="1206"/>
      <c r="AA42" s="1206"/>
      <c r="AB42" s="1206"/>
    </row>
    <row r="43" spans="1:28" s="1031" customFormat="1" ht="13.5" customHeight="1">
      <c r="A43" s="1163" t="s">
        <v>72</v>
      </c>
      <c r="B43" s="1164">
        <v>17622</v>
      </c>
      <c r="C43" s="1165">
        <v>10584</v>
      </c>
      <c r="D43" s="1166">
        <v>7030</v>
      </c>
      <c r="E43" s="1167">
        <v>6313</v>
      </c>
      <c r="F43" s="1168">
        <v>717</v>
      </c>
      <c r="G43" s="1169">
        <v>8</v>
      </c>
      <c r="H43" s="1057">
        <v>0</v>
      </c>
      <c r="I43" s="1197"/>
      <c r="J43" s="1206"/>
      <c r="K43" s="1206"/>
      <c r="L43" s="1206"/>
      <c r="M43" s="1206"/>
      <c r="N43" s="1206"/>
      <c r="O43" s="1206"/>
      <c r="P43" s="1206"/>
      <c r="Q43" s="1206"/>
      <c r="S43" s="1206"/>
      <c r="T43" s="1206"/>
      <c r="U43" s="1206"/>
      <c r="V43" s="1206"/>
      <c r="W43" s="1206"/>
      <c r="X43" s="1206"/>
      <c r="Y43" s="1206"/>
      <c r="Z43" s="1206"/>
      <c r="AA43" s="1206"/>
      <c r="AB43" s="1206"/>
    </row>
    <row r="44" spans="1:28" s="1031" customFormat="1" ht="13.5" customHeight="1">
      <c r="A44" s="1163" t="s">
        <v>73</v>
      </c>
      <c r="B44" s="1164">
        <v>1040</v>
      </c>
      <c r="C44" s="1165">
        <v>149</v>
      </c>
      <c r="D44" s="1166">
        <v>891</v>
      </c>
      <c r="E44" s="1167">
        <v>866</v>
      </c>
      <c r="F44" s="1168">
        <v>25</v>
      </c>
      <c r="G44" s="1169">
        <v>0</v>
      </c>
      <c r="H44" s="1057">
        <v>0</v>
      </c>
      <c r="I44" s="1197"/>
      <c r="J44" s="1206"/>
      <c r="K44" s="1206"/>
      <c r="L44" s="1206"/>
      <c r="M44" s="1206"/>
      <c r="N44" s="1206"/>
      <c r="O44" s="1206"/>
      <c r="P44" s="1206"/>
      <c r="Q44" s="1206"/>
      <c r="S44" s="1206"/>
      <c r="T44" s="1206"/>
      <c r="U44" s="1206"/>
      <c r="V44" s="1206"/>
      <c r="W44" s="1206"/>
      <c r="X44" s="1206"/>
      <c r="Y44" s="1206"/>
      <c r="Z44" s="1206"/>
      <c r="AA44" s="1206"/>
      <c r="AB44" s="1206"/>
    </row>
    <row r="45" spans="1:28" s="1031" customFormat="1" ht="13.5" customHeight="1">
      <c r="A45" s="1163" t="s">
        <v>74</v>
      </c>
      <c r="B45" s="1164">
        <v>6334</v>
      </c>
      <c r="C45" s="1165">
        <v>2175</v>
      </c>
      <c r="D45" s="1166">
        <v>4143</v>
      </c>
      <c r="E45" s="1167">
        <v>3322</v>
      </c>
      <c r="F45" s="1168">
        <v>821</v>
      </c>
      <c r="G45" s="1169">
        <v>16</v>
      </c>
      <c r="H45" s="1057">
        <v>0</v>
      </c>
      <c r="I45" s="1197"/>
      <c r="J45" s="1206"/>
      <c r="K45" s="1206"/>
      <c r="L45" s="1206"/>
      <c r="M45" s="1206"/>
      <c r="N45" s="1206"/>
      <c r="O45" s="1206"/>
      <c r="P45" s="1206"/>
      <c r="Q45" s="1206"/>
      <c r="S45" s="1206"/>
      <c r="T45" s="1206"/>
      <c r="U45" s="1206"/>
      <c r="V45" s="1206"/>
      <c r="W45" s="1206"/>
      <c r="X45" s="1206"/>
      <c r="Y45" s="1206"/>
      <c r="Z45" s="1206"/>
      <c r="AA45" s="1206"/>
      <c r="AB45" s="1206"/>
    </row>
    <row r="46" spans="1:28" s="1031" customFormat="1" ht="13.5" customHeight="1">
      <c r="A46" s="1163" t="s">
        <v>75</v>
      </c>
      <c r="B46" s="1164">
        <v>18616</v>
      </c>
      <c r="C46" s="1165">
        <v>11506</v>
      </c>
      <c r="D46" s="1166">
        <v>7098</v>
      </c>
      <c r="E46" s="1167">
        <v>6128</v>
      </c>
      <c r="F46" s="1168">
        <v>970</v>
      </c>
      <c r="G46" s="1169">
        <v>12</v>
      </c>
      <c r="H46" s="1057">
        <v>0</v>
      </c>
      <c r="I46" s="1197"/>
      <c r="J46" s="1206"/>
      <c r="K46" s="1206"/>
      <c r="L46" s="1206"/>
      <c r="M46" s="1206"/>
      <c r="N46" s="1206"/>
      <c r="O46" s="1206"/>
      <c r="P46" s="1206"/>
      <c r="Q46" s="1206"/>
      <c r="S46" s="1206"/>
      <c r="T46" s="1206"/>
      <c r="U46" s="1206"/>
      <c r="V46" s="1206"/>
      <c r="W46" s="1206"/>
      <c r="X46" s="1206"/>
      <c r="Y46" s="1206"/>
      <c r="Z46" s="1206"/>
      <c r="AA46" s="1206"/>
      <c r="AB46" s="1206"/>
    </row>
    <row r="47" spans="1:28" s="1031" customFormat="1" ht="13.5" customHeight="1">
      <c r="A47" s="1163" t="s">
        <v>201</v>
      </c>
      <c r="B47" s="1164">
        <v>6642</v>
      </c>
      <c r="C47" s="1165">
        <v>3871</v>
      </c>
      <c r="D47" s="1166">
        <v>2771</v>
      </c>
      <c r="E47" s="1167">
        <v>2679</v>
      </c>
      <c r="F47" s="1168">
        <v>92</v>
      </c>
      <c r="G47" s="1169">
        <v>0</v>
      </c>
      <c r="H47" s="1057">
        <v>0</v>
      </c>
      <c r="I47" s="1197"/>
      <c r="J47" s="1206"/>
      <c r="K47" s="1206"/>
      <c r="L47" s="1206"/>
      <c r="M47" s="1206"/>
      <c r="N47" s="1206"/>
      <c r="O47" s="1206"/>
      <c r="P47" s="1206"/>
      <c r="Q47" s="1206"/>
      <c r="S47" s="1206"/>
      <c r="T47" s="1206"/>
      <c r="U47" s="1206"/>
      <c r="V47" s="1206"/>
      <c r="W47" s="1206"/>
      <c r="X47" s="1206"/>
      <c r="Y47" s="1206"/>
      <c r="Z47" s="1206"/>
      <c r="AA47" s="1206"/>
      <c r="AB47" s="1206"/>
    </row>
    <row r="48" spans="1:28" s="1031" customFormat="1" ht="14.25" customHeight="1">
      <c r="A48" s="1191" t="s">
        <v>77</v>
      </c>
      <c r="B48" s="1185">
        <v>9507</v>
      </c>
      <c r="C48" s="1186">
        <v>2362</v>
      </c>
      <c r="D48" s="1187">
        <v>7126</v>
      </c>
      <c r="E48" s="1188">
        <v>6040</v>
      </c>
      <c r="F48" s="1189">
        <v>1086</v>
      </c>
      <c r="G48" s="1190">
        <v>19</v>
      </c>
      <c r="H48" s="1061">
        <v>0</v>
      </c>
      <c r="I48" s="1197"/>
      <c r="J48" s="1206"/>
      <c r="K48" s="1206"/>
      <c r="L48" s="1206"/>
      <c r="M48" s="1206"/>
      <c r="N48" s="1206"/>
      <c r="O48" s="1206"/>
      <c r="P48" s="1206"/>
      <c r="Q48" s="1206"/>
      <c r="S48" s="1206"/>
      <c r="T48" s="1206"/>
      <c r="U48" s="1206"/>
      <c r="V48" s="1206"/>
      <c r="W48" s="1206"/>
      <c r="X48" s="1206"/>
      <c r="Y48" s="1206"/>
      <c r="Z48" s="1206"/>
      <c r="AA48" s="1206"/>
      <c r="AB48" s="1206"/>
    </row>
    <row r="49" spans="1:28" s="1031" customFormat="1" ht="13.5" customHeight="1">
      <c r="A49" s="1163" t="s">
        <v>78</v>
      </c>
      <c r="B49" s="1164">
        <v>2333</v>
      </c>
      <c r="C49" s="1165">
        <v>650</v>
      </c>
      <c r="D49" s="1166">
        <v>1683</v>
      </c>
      <c r="E49" s="1167">
        <v>1621</v>
      </c>
      <c r="F49" s="1168">
        <v>62</v>
      </c>
      <c r="G49" s="1169">
        <v>0</v>
      </c>
      <c r="H49" s="1057">
        <v>0</v>
      </c>
      <c r="I49" s="1197"/>
      <c r="J49" s="1206"/>
      <c r="K49" s="1206"/>
      <c r="L49" s="1206"/>
      <c r="M49" s="1206"/>
      <c r="N49" s="1206"/>
      <c r="O49" s="1206"/>
      <c r="P49" s="1206"/>
      <c r="Q49" s="1206"/>
      <c r="S49" s="1206"/>
      <c r="T49" s="1206"/>
      <c r="U49" s="1206"/>
      <c r="V49" s="1206"/>
      <c r="W49" s="1206"/>
      <c r="X49" s="1206"/>
      <c r="Y49" s="1206"/>
      <c r="Z49" s="1206"/>
      <c r="AA49" s="1206"/>
      <c r="AB49" s="1206"/>
    </row>
    <row r="50" spans="1:28" s="1031" customFormat="1" ht="13.5" customHeight="1">
      <c r="A50" s="1163" t="s">
        <v>79</v>
      </c>
      <c r="B50" s="1164">
        <v>480</v>
      </c>
      <c r="C50" s="1165">
        <v>-13</v>
      </c>
      <c r="D50" s="1166">
        <v>493</v>
      </c>
      <c r="E50" s="1167">
        <v>458</v>
      </c>
      <c r="F50" s="1168">
        <v>35</v>
      </c>
      <c r="G50" s="1169">
        <v>0</v>
      </c>
      <c r="H50" s="1057">
        <v>0</v>
      </c>
      <c r="I50" s="1197"/>
      <c r="J50" s="1206"/>
      <c r="K50" s="1206"/>
      <c r="L50" s="1206"/>
      <c r="M50" s="1206"/>
      <c r="N50" s="1206"/>
      <c r="O50" s="1206"/>
      <c r="P50" s="1206"/>
      <c r="Q50" s="1206"/>
      <c r="S50" s="1206"/>
      <c r="T50" s="1206"/>
      <c r="U50" s="1206"/>
      <c r="V50" s="1206"/>
      <c r="W50" s="1206"/>
      <c r="X50" s="1206"/>
      <c r="Y50" s="1206"/>
      <c r="Z50" s="1206"/>
      <c r="AA50" s="1206"/>
      <c r="AB50" s="1206"/>
    </row>
    <row r="51" spans="1:28" s="1031" customFormat="1" ht="13.5" customHeight="1">
      <c r="A51" s="1163" t="s">
        <v>80</v>
      </c>
      <c r="B51" s="1164">
        <v>1674</v>
      </c>
      <c r="C51" s="1165">
        <v>115</v>
      </c>
      <c r="D51" s="1166">
        <v>1559</v>
      </c>
      <c r="E51" s="1167">
        <v>536</v>
      </c>
      <c r="F51" s="1168">
        <v>1023</v>
      </c>
      <c r="G51" s="1169">
        <v>0</v>
      </c>
      <c r="H51" s="1057">
        <v>0</v>
      </c>
      <c r="I51" s="1197"/>
      <c r="J51" s="1206"/>
      <c r="K51" s="1206"/>
      <c r="L51" s="1206"/>
      <c r="M51" s="1206"/>
      <c r="N51" s="1206"/>
      <c r="O51" s="1206"/>
      <c r="P51" s="1206"/>
      <c r="Q51" s="1206"/>
      <c r="S51" s="1206"/>
      <c r="T51" s="1206"/>
      <c r="U51" s="1206"/>
      <c r="V51" s="1206"/>
      <c r="W51" s="1206"/>
      <c r="X51" s="1206"/>
      <c r="Y51" s="1206"/>
      <c r="Z51" s="1206"/>
      <c r="AA51" s="1206"/>
      <c r="AB51" s="1206"/>
    </row>
    <row r="52" spans="1:28" s="1031" customFormat="1" ht="13.5" customHeight="1">
      <c r="A52" s="1163" t="s">
        <v>81</v>
      </c>
      <c r="B52" s="1164">
        <v>614</v>
      </c>
      <c r="C52" s="1165">
        <v>-3</v>
      </c>
      <c r="D52" s="1166">
        <v>616</v>
      </c>
      <c r="E52" s="1167">
        <v>589</v>
      </c>
      <c r="F52" s="1168">
        <v>27</v>
      </c>
      <c r="G52" s="1169">
        <v>1</v>
      </c>
      <c r="H52" s="1057">
        <v>0</v>
      </c>
      <c r="I52" s="1197"/>
      <c r="J52" s="1206"/>
      <c r="K52" s="1206"/>
      <c r="L52" s="1206"/>
      <c r="M52" s="1206"/>
      <c r="N52" s="1206"/>
      <c r="O52" s="1206"/>
      <c r="P52" s="1206"/>
      <c r="Q52" s="1206"/>
      <c r="S52" s="1206"/>
      <c r="T52" s="1206"/>
      <c r="U52" s="1206"/>
      <c r="V52" s="1206"/>
      <c r="W52" s="1206"/>
      <c r="X52" s="1206"/>
      <c r="Y52" s="1206"/>
      <c r="Z52" s="1206"/>
      <c r="AA52" s="1206"/>
      <c r="AB52" s="1206"/>
    </row>
    <row r="53" spans="1:28" s="1031" customFormat="1" ht="13.5" customHeight="1">
      <c r="A53" s="1163" t="s">
        <v>263</v>
      </c>
      <c r="B53" s="1164">
        <v>313</v>
      </c>
      <c r="C53" s="1165">
        <v>-122</v>
      </c>
      <c r="D53" s="1166">
        <v>438</v>
      </c>
      <c r="E53" s="1167">
        <v>263</v>
      </c>
      <c r="F53" s="1168">
        <v>175</v>
      </c>
      <c r="G53" s="1169">
        <v>-3</v>
      </c>
      <c r="H53" s="1057">
        <v>0</v>
      </c>
      <c r="I53" s="1197"/>
      <c r="J53" s="1206"/>
      <c r="K53" s="1206"/>
      <c r="L53" s="1206"/>
      <c r="M53" s="1206"/>
      <c r="N53" s="1206"/>
      <c r="O53" s="1206"/>
      <c r="P53" s="1206"/>
      <c r="Q53" s="1206"/>
      <c r="S53" s="1206"/>
      <c r="T53" s="1206"/>
      <c r="U53" s="1206"/>
      <c r="V53" s="1206"/>
      <c r="W53" s="1206"/>
      <c r="X53" s="1206"/>
      <c r="Y53" s="1206"/>
      <c r="Z53" s="1206"/>
      <c r="AA53" s="1206"/>
      <c r="AB53" s="1206"/>
    </row>
    <row r="54" spans="1:28" s="1031" customFormat="1" ht="13.5" customHeight="1">
      <c r="A54" s="1163" t="s">
        <v>83</v>
      </c>
      <c r="B54" s="1164">
        <v>805</v>
      </c>
      <c r="C54" s="1165">
        <v>-103</v>
      </c>
      <c r="D54" s="1166">
        <v>908</v>
      </c>
      <c r="E54" s="1167">
        <v>835</v>
      </c>
      <c r="F54" s="1168">
        <v>73</v>
      </c>
      <c r="G54" s="1169">
        <v>0</v>
      </c>
      <c r="H54" s="1057">
        <v>0</v>
      </c>
      <c r="I54" s="1197"/>
      <c r="J54" s="1206"/>
      <c r="K54" s="1206"/>
      <c r="L54" s="1206"/>
      <c r="M54" s="1206"/>
      <c r="N54" s="1206"/>
      <c r="O54" s="1206"/>
      <c r="P54" s="1206"/>
      <c r="Q54" s="1206"/>
      <c r="S54" s="1206"/>
      <c r="T54" s="1206"/>
      <c r="U54" s="1206"/>
      <c r="V54" s="1206"/>
      <c r="W54" s="1206"/>
      <c r="X54" s="1206"/>
      <c r="Y54" s="1206"/>
      <c r="Z54" s="1206"/>
      <c r="AA54" s="1206"/>
      <c r="AB54" s="1206"/>
    </row>
    <row r="55" spans="1:28" s="1031" customFormat="1" ht="13.5" customHeight="1">
      <c r="A55" s="1163" t="s">
        <v>84</v>
      </c>
      <c r="B55" s="1164">
        <v>3288</v>
      </c>
      <c r="C55" s="1165">
        <v>1838</v>
      </c>
      <c r="D55" s="1166">
        <v>1429</v>
      </c>
      <c r="E55" s="1167">
        <v>1738</v>
      </c>
      <c r="F55" s="1168">
        <v>-309</v>
      </c>
      <c r="G55" s="1169">
        <v>21</v>
      </c>
      <c r="H55" s="1057">
        <v>0</v>
      </c>
      <c r="I55" s="1197"/>
      <c r="J55" s="1206"/>
      <c r="K55" s="1206"/>
      <c r="L55" s="1206"/>
      <c r="M55" s="1206"/>
      <c r="N55" s="1206"/>
      <c r="O55" s="1206"/>
      <c r="P55" s="1206"/>
      <c r="Q55" s="1206"/>
      <c r="S55" s="1206"/>
      <c r="T55" s="1206"/>
      <c r="U55" s="1206"/>
      <c r="V55" s="1206"/>
      <c r="W55" s="1206"/>
      <c r="X55" s="1206"/>
      <c r="Y55" s="1206"/>
      <c r="Z55" s="1206"/>
      <c r="AA55" s="1206"/>
      <c r="AB55" s="1206"/>
    </row>
    <row r="56" spans="1:28" s="1031" customFormat="1" ht="14.25" customHeight="1">
      <c r="A56" s="1156" t="s">
        <v>85</v>
      </c>
      <c r="B56" s="1157">
        <v>56090</v>
      </c>
      <c r="C56" s="1158">
        <v>19758</v>
      </c>
      <c r="D56" s="1159">
        <v>36228</v>
      </c>
      <c r="E56" s="1160">
        <v>29265</v>
      </c>
      <c r="F56" s="1161">
        <v>6963</v>
      </c>
      <c r="G56" s="1162">
        <v>104</v>
      </c>
      <c r="H56" s="1056">
        <v>0</v>
      </c>
      <c r="I56" s="1197"/>
      <c r="J56" s="1206"/>
      <c r="K56" s="1206"/>
      <c r="L56" s="1206"/>
      <c r="M56" s="1206"/>
      <c r="N56" s="1206"/>
      <c r="O56" s="1206"/>
      <c r="P56" s="1206"/>
      <c r="Q56" s="1206"/>
      <c r="S56" s="1206"/>
      <c r="T56" s="1206"/>
      <c r="U56" s="1206"/>
      <c r="V56" s="1206"/>
      <c r="W56" s="1206"/>
      <c r="X56" s="1206"/>
      <c r="Y56" s="1206"/>
      <c r="Z56" s="1206"/>
      <c r="AA56" s="1206"/>
      <c r="AB56" s="1206"/>
    </row>
    <row r="57" spans="1:28" s="1031" customFormat="1" ht="14.25" customHeight="1">
      <c r="A57" s="1163" t="s">
        <v>86</v>
      </c>
      <c r="B57" s="1164">
        <v>9024</v>
      </c>
      <c r="C57" s="1165">
        <v>1951</v>
      </c>
      <c r="D57" s="1166">
        <v>7073</v>
      </c>
      <c r="E57" s="1167">
        <v>5169</v>
      </c>
      <c r="F57" s="1168">
        <v>1904</v>
      </c>
      <c r="G57" s="1169">
        <v>0</v>
      </c>
      <c r="H57" s="1057">
        <v>0</v>
      </c>
      <c r="I57" s="1197"/>
      <c r="J57" s="1206"/>
      <c r="K57" s="1206"/>
      <c r="L57" s="1206"/>
      <c r="M57" s="1206"/>
      <c r="N57" s="1206"/>
      <c r="O57" s="1206"/>
      <c r="P57" s="1206"/>
      <c r="Q57" s="1206"/>
      <c r="S57" s="1206"/>
      <c r="T57" s="1206"/>
      <c r="U57" s="1206"/>
      <c r="V57" s="1206"/>
      <c r="W57" s="1206"/>
      <c r="X57" s="1206"/>
      <c r="Y57" s="1206"/>
      <c r="Z57" s="1206"/>
      <c r="AA57" s="1206"/>
      <c r="AB57" s="1206"/>
    </row>
    <row r="58" spans="1:28" s="1031" customFormat="1" ht="14.25" customHeight="1">
      <c r="A58" s="1163" t="s">
        <v>264</v>
      </c>
      <c r="B58" s="1164">
        <v>1389</v>
      </c>
      <c r="C58" s="1165">
        <v>263</v>
      </c>
      <c r="D58" s="1166">
        <v>1129</v>
      </c>
      <c r="E58" s="1167">
        <v>853</v>
      </c>
      <c r="F58" s="1168">
        <v>276</v>
      </c>
      <c r="G58" s="1169">
        <v>-3</v>
      </c>
      <c r="H58" s="1057">
        <v>0</v>
      </c>
      <c r="I58" s="1197"/>
      <c r="J58" s="1206"/>
      <c r="K58" s="1206"/>
      <c r="L58" s="1206"/>
      <c r="M58" s="1206"/>
      <c r="N58" s="1206"/>
      <c r="O58" s="1206"/>
      <c r="P58" s="1206"/>
      <c r="Q58" s="1206"/>
      <c r="S58" s="1206"/>
      <c r="T58" s="1206"/>
      <c r="U58" s="1206"/>
      <c r="V58" s="1206"/>
      <c r="W58" s="1206"/>
      <c r="X58" s="1206"/>
      <c r="Y58" s="1206"/>
      <c r="Z58" s="1206"/>
      <c r="AA58" s="1206"/>
      <c r="AB58" s="1206"/>
    </row>
    <row r="59" spans="1:28" s="1031" customFormat="1" ht="14.25" customHeight="1">
      <c r="A59" s="1163" t="s">
        <v>88</v>
      </c>
      <c r="B59" s="1164">
        <v>2865</v>
      </c>
      <c r="C59" s="1165">
        <v>337</v>
      </c>
      <c r="D59" s="1166">
        <v>2529</v>
      </c>
      <c r="E59" s="1167">
        <v>1675</v>
      </c>
      <c r="F59" s="1168">
        <v>854</v>
      </c>
      <c r="G59" s="1169">
        <v>-1</v>
      </c>
      <c r="H59" s="1057">
        <v>0</v>
      </c>
      <c r="I59" s="1197"/>
      <c r="J59" s="1206"/>
      <c r="K59" s="1206"/>
      <c r="L59" s="1206"/>
      <c r="M59" s="1206"/>
      <c r="N59" s="1206"/>
      <c r="O59" s="1206"/>
      <c r="P59" s="1206"/>
      <c r="Q59" s="1206"/>
      <c r="S59" s="1206"/>
      <c r="T59" s="1206"/>
      <c r="U59" s="1206"/>
      <c r="V59" s="1206"/>
      <c r="W59" s="1206"/>
      <c r="X59" s="1206"/>
      <c r="Y59" s="1206"/>
      <c r="Z59" s="1206"/>
      <c r="AA59" s="1206"/>
      <c r="AB59" s="1206"/>
    </row>
    <row r="60" spans="1:28" s="1031" customFormat="1" ht="14.25" customHeight="1">
      <c r="A60" s="1163" t="s">
        <v>89</v>
      </c>
      <c r="B60" s="1164">
        <v>7692</v>
      </c>
      <c r="C60" s="1165">
        <v>4197</v>
      </c>
      <c r="D60" s="1166">
        <v>3467</v>
      </c>
      <c r="E60" s="1167">
        <v>2927</v>
      </c>
      <c r="F60" s="1168">
        <v>540</v>
      </c>
      <c r="G60" s="1169">
        <v>28</v>
      </c>
      <c r="H60" s="1057">
        <v>0</v>
      </c>
      <c r="I60" s="1197"/>
      <c r="J60" s="1206"/>
      <c r="K60" s="1206"/>
      <c r="L60" s="1206"/>
      <c r="M60" s="1206"/>
      <c r="N60" s="1206"/>
      <c r="O60" s="1206"/>
      <c r="P60" s="1206"/>
      <c r="Q60" s="1206"/>
      <c r="S60" s="1206"/>
      <c r="T60" s="1206"/>
      <c r="U60" s="1206"/>
      <c r="V60" s="1206"/>
      <c r="W60" s="1206"/>
      <c r="X60" s="1206"/>
      <c r="Y60" s="1206"/>
      <c r="Z60" s="1206"/>
      <c r="AA60" s="1206"/>
      <c r="AB60" s="1206"/>
    </row>
    <row r="61" spans="1:28" s="1031" customFormat="1" ht="14.25" customHeight="1">
      <c r="A61" s="1163" t="s">
        <v>90</v>
      </c>
      <c r="B61" s="1164">
        <v>1683</v>
      </c>
      <c r="C61" s="1165">
        <v>110</v>
      </c>
      <c r="D61" s="1166">
        <v>1572</v>
      </c>
      <c r="E61" s="1167">
        <v>1335</v>
      </c>
      <c r="F61" s="1168">
        <v>237</v>
      </c>
      <c r="G61" s="1169">
        <v>1</v>
      </c>
      <c r="H61" s="1057">
        <v>0</v>
      </c>
      <c r="I61" s="1197"/>
      <c r="J61" s="1206"/>
      <c r="K61" s="1206"/>
      <c r="L61" s="1206"/>
      <c r="M61" s="1206"/>
      <c r="N61" s="1206"/>
      <c r="O61" s="1206"/>
      <c r="P61" s="1206"/>
      <c r="Q61" s="1206"/>
      <c r="S61" s="1206"/>
      <c r="T61" s="1206"/>
      <c r="U61" s="1206"/>
      <c r="V61" s="1206"/>
      <c r="W61" s="1206"/>
      <c r="X61" s="1206"/>
      <c r="Y61" s="1206"/>
      <c r="Z61" s="1206"/>
      <c r="AA61" s="1206"/>
      <c r="AB61" s="1206"/>
    </row>
    <row r="62" spans="1:28" s="1031" customFormat="1" ht="14.25" customHeight="1">
      <c r="A62" s="1163" t="s">
        <v>91</v>
      </c>
      <c r="B62" s="1164">
        <v>2008</v>
      </c>
      <c r="C62" s="1165">
        <v>299</v>
      </c>
      <c r="D62" s="1166">
        <v>1706</v>
      </c>
      <c r="E62" s="1167">
        <v>1008</v>
      </c>
      <c r="F62" s="1168">
        <v>698</v>
      </c>
      <c r="G62" s="1169">
        <v>3</v>
      </c>
      <c r="H62" s="1057">
        <v>0</v>
      </c>
      <c r="I62" s="1197"/>
      <c r="J62" s="1206"/>
      <c r="K62" s="1206"/>
      <c r="L62" s="1206"/>
      <c r="M62" s="1206"/>
      <c r="N62" s="1206"/>
      <c r="O62" s="1206"/>
      <c r="P62" s="1206"/>
      <c r="Q62" s="1206"/>
      <c r="S62" s="1206"/>
      <c r="T62" s="1206"/>
      <c r="U62" s="1206"/>
      <c r="V62" s="1206"/>
      <c r="W62" s="1206"/>
      <c r="X62" s="1206"/>
      <c r="Y62" s="1206"/>
      <c r="Z62" s="1206"/>
      <c r="AA62" s="1206"/>
      <c r="AB62" s="1206"/>
    </row>
    <row r="63" spans="1:28" s="1031" customFormat="1" ht="14.25" customHeight="1">
      <c r="A63" s="1163" t="s">
        <v>92</v>
      </c>
      <c r="B63" s="1164">
        <v>2896</v>
      </c>
      <c r="C63" s="1165">
        <v>1251</v>
      </c>
      <c r="D63" s="1166">
        <v>1645</v>
      </c>
      <c r="E63" s="1167">
        <v>1609</v>
      </c>
      <c r="F63" s="1168">
        <v>36</v>
      </c>
      <c r="G63" s="1169">
        <v>0</v>
      </c>
      <c r="H63" s="1057">
        <v>0</v>
      </c>
      <c r="I63" s="1197"/>
      <c r="J63" s="1206"/>
      <c r="K63" s="1206"/>
      <c r="L63" s="1206"/>
      <c r="M63" s="1206"/>
      <c r="N63" s="1206"/>
      <c r="O63" s="1206"/>
      <c r="P63" s="1206"/>
      <c r="Q63" s="1206"/>
      <c r="S63" s="1206"/>
      <c r="T63" s="1206"/>
      <c r="U63" s="1206"/>
      <c r="V63" s="1206"/>
      <c r="W63" s="1206"/>
      <c r="X63" s="1206"/>
      <c r="Y63" s="1206"/>
      <c r="Z63" s="1206"/>
      <c r="AA63" s="1206"/>
      <c r="AB63" s="1206"/>
    </row>
    <row r="64" spans="1:28" s="1031" customFormat="1" ht="14.25" customHeight="1">
      <c r="A64" s="1163" t="s">
        <v>93</v>
      </c>
      <c r="B64" s="1164">
        <v>970</v>
      </c>
      <c r="C64" s="1165">
        <v>142</v>
      </c>
      <c r="D64" s="1166">
        <v>828</v>
      </c>
      <c r="E64" s="1167">
        <v>589</v>
      </c>
      <c r="F64" s="1168">
        <v>239</v>
      </c>
      <c r="G64" s="1169">
        <v>0</v>
      </c>
      <c r="H64" s="1057">
        <v>0</v>
      </c>
      <c r="I64" s="1197"/>
      <c r="J64" s="1206"/>
      <c r="K64" s="1206"/>
      <c r="L64" s="1206"/>
      <c r="M64" s="1206"/>
      <c r="N64" s="1206"/>
      <c r="O64" s="1206"/>
      <c r="P64" s="1206"/>
      <c r="Q64" s="1206"/>
      <c r="S64" s="1206"/>
      <c r="T64" s="1206"/>
      <c r="U64" s="1206"/>
      <c r="V64" s="1206"/>
      <c r="W64" s="1206"/>
      <c r="X64" s="1206"/>
      <c r="Y64" s="1206"/>
      <c r="Z64" s="1206"/>
      <c r="AA64" s="1206"/>
      <c r="AB64" s="1206"/>
    </row>
    <row r="65" spans="1:28" s="1031" customFormat="1" ht="14.25" customHeight="1">
      <c r="A65" s="1163" t="s">
        <v>94</v>
      </c>
      <c r="B65" s="1164">
        <v>4789</v>
      </c>
      <c r="C65" s="1165">
        <v>1018</v>
      </c>
      <c r="D65" s="1166">
        <v>3761</v>
      </c>
      <c r="E65" s="1167">
        <v>3010</v>
      </c>
      <c r="F65" s="1168">
        <v>751</v>
      </c>
      <c r="G65" s="1169">
        <v>10</v>
      </c>
      <c r="H65" s="1057">
        <v>0</v>
      </c>
      <c r="I65" s="1197"/>
      <c r="J65" s="1206"/>
      <c r="K65" s="1206"/>
      <c r="L65" s="1206"/>
      <c r="M65" s="1206"/>
      <c r="N65" s="1206"/>
      <c r="O65" s="1206"/>
      <c r="P65" s="1206"/>
      <c r="Q65" s="1206"/>
      <c r="S65" s="1206"/>
      <c r="T65" s="1206"/>
      <c r="U65" s="1206"/>
      <c r="V65" s="1206"/>
      <c r="W65" s="1206"/>
      <c r="X65" s="1206"/>
      <c r="Y65" s="1206"/>
      <c r="Z65" s="1206"/>
      <c r="AA65" s="1206"/>
      <c r="AB65" s="1206"/>
    </row>
    <row r="66" spans="1:28" s="1031" customFormat="1" ht="14.25" customHeight="1">
      <c r="A66" s="1163" t="s">
        <v>95</v>
      </c>
      <c r="B66" s="1164">
        <v>8142</v>
      </c>
      <c r="C66" s="1165">
        <v>3189</v>
      </c>
      <c r="D66" s="1166">
        <v>4904</v>
      </c>
      <c r="E66" s="1167">
        <v>4359</v>
      </c>
      <c r="F66" s="1168">
        <v>545</v>
      </c>
      <c r="G66" s="1169">
        <v>49</v>
      </c>
      <c r="H66" s="1057">
        <v>0</v>
      </c>
      <c r="I66" s="1197"/>
      <c r="J66" s="1206"/>
      <c r="K66" s="1206"/>
      <c r="L66" s="1206"/>
      <c r="M66" s="1206"/>
      <c r="N66" s="1206"/>
      <c r="O66" s="1206"/>
      <c r="P66" s="1206"/>
      <c r="Q66" s="1206"/>
      <c r="S66" s="1206"/>
      <c r="T66" s="1206"/>
      <c r="U66" s="1206"/>
      <c r="V66" s="1206"/>
      <c r="W66" s="1206"/>
      <c r="X66" s="1206"/>
      <c r="Y66" s="1206"/>
      <c r="Z66" s="1206"/>
      <c r="AA66" s="1206"/>
      <c r="AB66" s="1206"/>
    </row>
    <row r="67" spans="1:28" s="1031" customFormat="1" ht="14.25" customHeight="1">
      <c r="A67" s="1163" t="s">
        <v>96</v>
      </c>
      <c r="B67" s="1164">
        <v>1881</v>
      </c>
      <c r="C67" s="1165">
        <v>543</v>
      </c>
      <c r="D67" s="1166">
        <v>1339</v>
      </c>
      <c r="E67" s="1167">
        <v>1111</v>
      </c>
      <c r="F67" s="1168">
        <v>228</v>
      </c>
      <c r="G67" s="1169">
        <v>-1</v>
      </c>
      <c r="H67" s="1057">
        <v>0</v>
      </c>
      <c r="I67" s="1197"/>
      <c r="J67" s="1206"/>
      <c r="K67" s="1206"/>
      <c r="L67" s="1206"/>
      <c r="M67" s="1206"/>
      <c r="N67" s="1206"/>
      <c r="O67" s="1206"/>
      <c r="P67" s="1206"/>
      <c r="Q67" s="1206"/>
      <c r="S67" s="1206"/>
      <c r="T67" s="1206"/>
      <c r="U67" s="1206"/>
      <c r="V67" s="1206"/>
      <c r="W67" s="1206"/>
      <c r="X67" s="1206"/>
      <c r="Y67" s="1206"/>
      <c r="Z67" s="1206"/>
      <c r="AA67" s="1206"/>
      <c r="AB67" s="1206"/>
    </row>
    <row r="68" spans="1:28" s="1031" customFormat="1" ht="14.25" customHeight="1">
      <c r="A68" s="1163" t="s">
        <v>97</v>
      </c>
      <c r="B68" s="1164">
        <v>7832</v>
      </c>
      <c r="C68" s="1165">
        <v>3862</v>
      </c>
      <c r="D68" s="1166">
        <v>3967</v>
      </c>
      <c r="E68" s="1167">
        <v>3696</v>
      </c>
      <c r="F68" s="1168">
        <v>271</v>
      </c>
      <c r="G68" s="1169">
        <v>3</v>
      </c>
      <c r="H68" s="1057">
        <v>0</v>
      </c>
      <c r="I68" s="1197"/>
      <c r="J68" s="1206"/>
      <c r="K68" s="1206"/>
      <c r="L68" s="1206"/>
      <c r="M68" s="1206"/>
      <c r="N68" s="1206"/>
      <c r="O68" s="1206"/>
      <c r="P68" s="1206"/>
      <c r="Q68" s="1206"/>
      <c r="S68" s="1206"/>
      <c r="T68" s="1206"/>
      <c r="U68" s="1206"/>
      <c r="V68" s="1206"/>
      <c r="W68" s="1206"/>
      <c r="X68" s="1206"/>
      <c r="Y68" s="1206"/>
      <c r="Z68" s="1206"/>
      <c r="AA68" s="1206"/>
      <c r="AB68" s="1206"/>
    </row>
    <row r="69" spans="1:28" s="1031" customFormat="1" ht="14.25" customHeight="1">
      <c r="A69" s="1163" t="s">
        <v>98</v>
      </c>
      <c r="B69" s="1164">
        <v>2751</v>
      </c>
      <c r="C69" s="1165">
        <v>1478</v>
      </c>
      <c r="D69" s="1166">
        <v>1253</v>
      </c>
      <c r="E69" s="1167">
        <v>1171</v>
      </c>
      <c r="F69" s="1168">
        <v>82</v>
      </c>
      <c r="G69" s="1169">
        <v>20</v>
      </c>
      <c r="H69" s="1057">
        <v>0</v>
      </c>
      <c r="I69" s="1197"/>
      <c r="J69" s="1206"/>
      <c r="K69" s="1206"/>
      <c r="L69" s="1206"/>
      <c r="M69" s="1206"/>
      <c r="N69" s="1206"/>
      <c r="O69" s="1206"/>
      <c r="P69" s="1206"/>
      <c r="Q69" s="1206"/>
      <c r="S69" s="1206"/>
      <c r="T69" s="1206"/>
      <c r="U69" s="1206"/>
      <c r="V69" s="1206"/>
      <c r="W69" s="1206"/>
      <c r="X69" s="1206"/>
      <c r="Y69" s="1206"/>
      <c r="Z69" s="1206"/>
      <c r="AA69" s="1206"/>
      <c r="AB69" s="1206"/>
    </row>
    <row r="70" spans="1:28" s="1031" customFormat="1" ht="14.25" customHeight="1">
      <c r="A70" s="1177" t="s">
        <v>99</v>
      </c>
      <c r="B70" s="1178">
        <v>2168</v>
      </c>
      <c r="C70" s="1179">
        <v>1118</v>
      </c>
      <c r="D70" s="1180">
        <v>1055</v>
      </c>
      <c r="E70" s="1181">
        <v>753</v>
      </c>
      <c r="F70" s="1182">
        <v>302</v>
      </c>
      <c r="G70" s="1183">
        <v>-5</v>
      </c>
      <c r="H70" s="1060">
        <v>0</v>
      </c>
      <c r="I70" s="1197"/>
      <c r="J70" s="1206"/>
      <c r="K70" s="1206"/>
      <c r="L70" s="1206"/>
      <c r="M70" s="1206"/>
      <c r="N70" s="1206"/>
      <c r="O70" s="1206"/>
      <c r="P70" s="1206"/>
      <c r="Q70" s="1206"/>
      <c r="S70" s="1206"/>
      <c r="T70" s="1206"/>
      <c r="U70" s="1206"/>
      <c r="V70" s="1206"/>
      <c r="W70" s="1206"/>
      <c r="X70" s="1206"/>
      <c r="Y70" s="1206"/>
      <c r="Z70" s="1206"/>
      <c r="AA70" s="1206"/>
      <c r="AB70" s="1206"/>
    </row>
    <row r="71" spans="1:28" s="1031" customFormat="1" ht="15.75" customHeight="1">
      <c r="A71" s="1191" t="s">
        <v>100</v>
      </c>
      <c r="B71" s="1185">
        <v>42704</v>
      </c>
      <c r="C71" s="1186">
        <v>18301</v>
      </c>
      <c r="D71" s="1187">
        <v>24401</v>
      </c>
      <c r="E71" s="1188">
        <v>23154</v>
      </c>
      <c r="F71" s="1189">
        <v>1247</v>
      </c>
      <c r="G71" s="1190">
        <v>2</v>
      </c>
      <c r="H71" s="1061">
        <v>0</v>
      </c>
      <c r="I71" s="1197"/>
      <c r="J71" s="1206"/>
      <c r="K71" s="1206"/>
      <c r="L71" s="1206"/>
      <c r="M71" s="1206"/>
      <c r="N71" s="1206"/>
      <c r="O71" s="1206"/>
      <c r="P71" s="1206"/>
      <c r="Q71" s="1206"/>
      <c r="S71" s="1206"/>
      <c r="T71" s="1206"/>
      <c r="U71" s="1206"/>
      <c r="V71" s="1206"/>
      <c r="W71" s="1206"/>
      <c r="X71" s="1206"/>
      <c r="Y71" s="1206"/>
      <c r="Z71" s="1206"/>
      <c r="AA71" s="1206"/>
      <c r="AB71" s="1206"/>
    </row>
    <row r="72" spans="1:28" s="1031" customFormat="1" ht="12.75" customHeight="1">
      <c r="A72" s="1163" t="s">
        <v>101</v>
      </c>
      <c r="B72" s="1171">
        <v>1034</v>
      </c>
      <c r="C72" s="1172">
        <v>276</v>
      </c>
      <c r="D72" s="1173">
        <v>757</v>
      </c>
      <c r="E72" s="1174">
        <v>635</v>
      </c>
      <c r="F72" s="1175">
        <v>122</v>
      </c>
      <c r="G72" s="1176">
        <v>1</v>
      </c>
      <c r="H72" s="1059">
        <v>0</v>
      </c>
      <c r="I72" s="1197"/>
      <c r="J72" s="1206"/>
      <c r="K72" s="1206"/>
      <c r="L72" s="1206"/>
      <c r="M72" s="1206"/>
      <c r="N72" s="1206"/>
      <c r="O72" s="1206"/>
      <c r="P72" s="1206"/>
      <c r="Q72" s="1206"/>
      <c r="S72" s="1206"/>
      <c r="T72" s="1206"/>
      <c r="U72" s="1206"/>
      <c r="V72" s="1206"/>
      <c r="W72" s="1206"/>
      <c r="X72" s="1206"/>
      <c r="Y72" s="1206"/>
      <c r="Z72" s="1206"/>
      <c r="AA72" s="1206"/>
      <c r="AB72" s="1206"/>
    </row>
    <row r="73" spans="1:28" s="1031" customFormat="1" ht="12.75" customHeight="1">
      <c r="A73" s="1163" t="s">
        <v>102</v>
      </c>
      <c r="B73" s="1164">
        <v>10445</v>
      </c>
      <c r="C73" s="1165">
        <v>2762</v>
      </c>
      <c r="D73" s="1166">
        <v>7683</v>
      </c>
      <c r="E73" s="1167">
        <v>7065</v>
      </c>
      <c r="F73" s="1168">
        <v>618</v>
      </c>
      <c r="G73" s="1169">
        <v>0</v>
      </c>
      <c r="H73" s="1057">
        <v>0</v>
      </c>
      <c r="I73" s="1197"/>
      <c r="J73" s="1206"/>
      <c r="K73" s="1206"/>
      <c r="L73" s="1206"/>
      <c r="M73" s="1206"/>
      <c r="N73" s="1206"/>
      <c r="O73" s="1206"/>
      <c r="P73" s="1206"/>
      <c r="Q73" s="1206"/>
      <c r="S73" s="1206"/>
      <c r="T73" s="1206"/>
      <c r="U73" s="1206"/>
      <c r="V73" s="1206"/>
      <c r="W73" s="1206"/>
      <c r="X73" s="1206"/>
      <c r="Y73" s="1206"/>
      <c r="Z73" s="1206"/>
      <c r="AA73" s="1206"/>
      <c r="AB73" s="1206"/>
    </row>
    <row r="74" spans="1:28" s="1031" customFormat="1" ht="12.75" customHeight="1">
      <c r="A74" s="1163" t="s">
        <v>302</v>
      </c>
      <c r="B74" s="1164">
        <v>22318</v>
      </c>
      <c r="C74" s="1165">
        <v>12563</v>
      </c>
      <c r="D74" s="1166">
        <v>9754</v>
      </c>
      <c r="E74" s="1167">
        <v>9595</v>
      </c>
      <c r="F74" s="1168">
        <v>159</v>
      </c>
      <c r="G74" s="1169">
        <v>1</v>
      </c>
      <c r="H74" s="1057">
        <v>0</v>
      </c>
      <c r="I74" s="1197"/>
      <c r="J74" s="1206"/>
      <c r="K74" s="1206"/>
      <c r="L74" s="1206"/>
      <c r="M74" s="1206"/>
      <c r="N74" s="1206"/>
      <c r="O74" s="1206"/>
      <c r="P74" s="1206"/>
      <c r="Q74" s="1206"/>
      <c r="S74" s="1206"/>
      <c r="T74" s="1206"/>
      <c r="U74" s="1206"/>
      <c r="V74" s="1206"/>
      <c r="W74" s="1206"/>
      <c r="X74" s="1206"/>
      <c r="Y74" s="1206"/>
      <c r="Z74" s="1206"/>
      <c r="AA74" s="1206"/>
      <c r="AB74" s="1206"/>
    </row>
    <row r="75" spans="1:28" s="1031" customFormat="1" ht="13.5" customHeight="1">
      <c r="A75" s="1170" t="s">
        <v>141</v>
      </c>
      <c r="B75" s="1171">
        <v>14294</v>
      </c>
      <c r="C75" s="1172">
        <v>7604</v>
      </c>
      <c r="D75" s="1173">
        <v>6690</v>
      </c>
      <c r="E75" s="1174">
        <v>6627</v>
      </c>
      <c r="F75" s="1175">
        <v>63</v>
      </c>
      <c r="G75" s="1176">
        <v>0</v>
      </c>
      <c r="H75" s="1059">
        <v>0</v>
      </c>
      <c r="I75" s="1197"/>
      <c r="J75" s="1206"/>
      <c r="K75" s="1206"/>
      <c r="L75" s="1206"/>
      <c r="M75" s="1206"/>
      <c r="N75" s="1206"/>
      <c r="O75" s="1206"/>
      <c r="P75" s="1206"/>
      <c r="Q75" s="1206"/>
      <c r="S75" s="1206"/>
      <c r="T75" s="1206"/>
      <c r="U75" s="1206"/>
      <c r="V75" s="1206"/>
      <c r="W75" s="1206"/>
      <c r="X75" s="1206"/>
      <c r="Y75" s="1206"/>
      <c r="Z75" s="1206"/>
      <c r="AA75" s="1206"/>
      <c r="AB75" s="1206"/>
    </row>
    <row r="76" spans="1:28" s="1031" customFormat="1" ht="13.5" customHeight="1">
      <c r="A76" s="1192" t="s">
        <v>105</v>
      </c>
      <c r="B76" s="1164">
        <v>3059</v>
      </c>
      <c r="C76" s="1165">
        <v>2061</v>
      </c>
      <c r="D76" s="1166">
        <v>998</v>
      </c>
      <c r="E76" s="1167">
        <v>991</v>
      </c>
      <c r="F76" s="1168">
        <v>7</v>
      </c>
      <c r="G76" s="1169">
        <v>0</v>
      </c>
      <c r="H76" s="1057">
        <v>0</v>
      </c>
      <c r="I76" s="1197"/>
      <c r="J76" s="1206"/>
      <c r="K76" s="1206"/>
      <c r="L76" s="1206"/>
      <c r="M76" s="1206"/>
      <c r="N76" s="1206"/>
      <c r="O76" s="1206"/>
      <c r="P76" s="1206"/>
      <c r="Q76" s="1206"/>
      <c r="S76" s="1206"/>
      <c r="T76" s="1206"/>
      <c r="U76" s="1206"/>
      <c r="V76" s="1206"/>
      <c r="W76" s="1206"/>
      <c r="X76" s="1206"/>
      <c r="Y76" s="1206"/>
      <c r="Z76" s="1206"/>
      <c r="AA76" s="1206"/>
      <c r="AB76" s="1206"/>
    </row>
    <row r="77" spans="1:28" s="1031" customFormat="1" ht="13.5" customHeight="1">
      <c r="A77" s="1192" t="s">
        <v>142</v>
      </c>
      <c r="B77" s="1164">
        <v>4965</v>
      </c>
      <c r="C77" s="1165">
        <v>2898</v>
      </c>
      <c r="D77" s="1166">
        <v>2066</v>
      </c>
      <c r="E77" s="1167">
        <v>1977</v>
      </c>
      <c r="F77" s="1168">
        <v>89</v>
      </c>
      <c r="G77" s="1169">
        <v>1</v>
      </c>
      <c r="H77" s="1057">
        <v>0</v>
      </c>
      <c r="I77" s="1197"/>
      <c r="J77" s="1206"/>
      <c r="K77" s="1206"/>
      <c r="L77" s="1206"/>
      <c r="M77" s="1206"/>
      <c r="N77" s="1206"/>
      <c r="O77" s="1206"/>
      <c r="P77" s="1206"/>
      <c r="Q77" s="1206"/>
      <c r="S77" s="1206"/>
      <c r="T77" s="1206"/>
      <c r="U77" s="1206"/>
      <c r="V77" s="1206"/>
      <c r="W77" s="1206"/>
      <c r="X77" s="1206"/>
      <c r="Y77" s="1206"/>
      <c r="Z77" s="1206"/>
      <c r="AA77" s="1206"/>
      <c r="AB77" s="1206"/>
    </row>
    <row r="78" spans="1:28" s="1031" customFormat="1" ht="13.5" customHeight="1">
      <c r="A78" s="1163" t="s">
        <v>107</v>
      </c>
      <c r="B78" s="1164">
        <v>8907</v>
      </c>
      <c r="C78" s="1165">
        <v>2700</v>
      </c>
      <c r="D78" s="1166">
        <v>6207</v>
      </c>
      <c r="E78" s="1167">
        <v>5859</v>
      </c>
      <c r="F78" s="1168">
        <v>348</v>
      </c>
      <c r="G78" s="1169">
        <v>0</v>
      </c>
      <c r="H78" s="1057">
        <v>0</v>
      </c>
      <c r="I78" s="1197"/>
      <c r="J78" s="1206"/>
      <c r="K78" s="1206"/>
      <c r="L78" s="1206"/>
      <c r="M78" s="1206"/>
      <c r="N78" s="1206"/>
      <c r="O78" s="1206"/>
      <c r="P78" s="1206"/>
      <c r="Q78" s="1206"/>
      <c r="S78" s="1206"/>
      <c r="T78" s="1206"/>
      <c r="U78" s="1206"/>
      <c r="V78" s="1206"/>
      <c r="W78" s="1206"/>
      <c r="X78" s="1206"/>
      <c r="Y78" s="1206"/>
      <c r="Z78" s="1206"/>
      <c r="AA78" s="1206"/>
      <c r="AB78" s="1206"/>
    </row>
    <row r="79" spans="1:28" s="1031" customFormat="1" ht="15.75" customHeight="1">
      <c r="A79" s="1191" t="s">
        <v>108</v>
      </c>
      <c r="B79" s="1185">
        <v>52733</v>
      </c>
      <c r="C79" s="1186">
        <v>16759</v>
      </c>
      <c r="D79" s="1187">
        <v>35976</v>
      </c>
      <c r="E79" s="1188">
        <v>33397</v>
      </c>
      <c r="F79" s="1189">
        <v>2579</v>
      </c>
      <c r="G79" s="1190">
        <v>-2</v>
      </c>
      <c r="H79" s="1061">
        <v>0</v>
      </c>
      <c r="I79" s="1197"/>
      <c r="J79" s="1206"/>
      <c r="K79" s="1206"/>
      <c r="L79" s="1206"/>
      <c r="M79" s="1206"/>
      <c r="N79" s="1206"/>
      <c r="O79" s="1206"/>
      <c r="P79" s="1206"/>
      <c r="Q79" s="1206"/>
      <c r="S79" s="1206"/>
      <c r="T79" s="1206"/>
      <c r="U79" s="1206"/>
      <c r="V79" s="1206"/>
      <c r="W79" s="1206"/>
      <c r="X79" s="1206"/>
      <c r="Y79" s="1206"/>
      <c r="Z79" s="1206"/>
      <c r="AA79" s="1206"/>
      <c r="AB79" s="1206"/>
    </row>
    <row r="80" spans="1:28" s="1031" customFormat="1" ht="14.25" customHeight="1">
      <c r="A80" s="1163" t="s">
        <v>109</v>
      </c>
      <c r="B80" s="1171">
        <v>268</v>
      </c>
      <c r="C80" s="1172">
        <v>82</v>
      </c>
      <c r="D80" s="1173">
        <v>185</v>
      </c>
      <c r="E80" s="1174">
        <v>160</v>
      </c>
      <c r="F80" s="1175">
        <v>25</v>
      </c>
      <c r="G80" s="1176">
        <v>1</v>
      </c>
      <c r="H80" s="1059">
        <v>0</v>
      </c>
      <c r="I80" s="1197"/>
      <c r="J80" s="1206"/>
      <c r="K80" s="1206"/>
      <c r="L80" s="1206"/>
      <c r="M80" s="1206"/>
      <c r="N80" s="1206"/>
      <c r="O80" s="1206"/>
      <c r="P80" s="1206"/>
      <c r="Q80" s="1206"/>
      <c r="S80" s="1206"/>
      <c r="T80" s="1206"/>
      <c r="U80" s="1206"/>
      <c r="V80" s="1206"/>
      <c r="W80" s="1206"/>
      <c r="X80" s="1206"/>
      <c r="Y80" s="1206"/>
      <c r="Z80" s="1206"/>
      <c r="AA80" s="1206"/>
      <c r="AB80" s="1206"/>
    </row>
    <row r="81" spans="1:28" s="1031" customFormat="1" ht="14.25" customHeight="1">
      <c r="A81" s="1163" t="s">
        <v>110</v>
      </c>
      <c r="B81" s="1164">
        <v>232</v>
      </c>
      <c r="C81" s="1165">
        <v>-4</v>
      </c>
      <c r="D81" s="1166">
        <v>236</v>
      </c>
      <c r="E81" s="1167">
        <v>247</v>
      </c>
      <c r="F81" s="1168">
        <v>-11</v>
      </c>
      <c r="G81" s="1169">
        <v>0</v>
      </c>
      <c r="H81" s="1057">
        <v>0</v>
      </c>
      <c r="I81" s="1197"/>
      <c r="J81" s="1206"/>
      <c r="K81" s="1206"/>
      <c r="L81" s="1206"/>
      <c r="M81" s="1206"/>
      <c r="N81" s="1206"/>
      <c r="O81" s="1206"/>
      <c r="P81" s="1206"/>
      <c r="Q81" s="1206"/>
      <c r="S81" s="1206"/>
      <c r="T81" s="1206"/>
      <c r="U81" s="1206"/>
      <c r="V81" s="1206"/>
      <c r="W81" s="1206"/>
      <c r="X81" s="1206"/>
      <c r="Y81" s="1206"/>
      <c r="Z81" s="1206"/>
      <c r="AA81" s="1206"/>
      <c r="AB81" s="1206"/>
    </row>
    <row r="82" spans="1:28" s="1031" customFormat="1" ht="14.25" customHeight="1">
      <c r="A82" s="1163" t="s">
        <v>111</v>
      </c>
      <c r="B82" s="1164">
        <v>470</v>
      </c>
      <c r="C82" s="1165">
        <v>246</v>
      </c>
      <c r="D82" s="1166">
        <v>222</v>
      </c>
      <c r="E82" s="1167">
        <v>224</v>
      </c>
      <c r="F82" s="1168">
        <v>-2</v>
      </c>
      <c r="G82" s="1169">
        <v>2</v>
      </c>
      <c r="H82" s="1057">
        <v>0</v>
      </c>
      <c r="I82" s="1197"/>
      <c r="J82" s="1206"/>
      <c r="K82" s="1206"/>
      <c r="L82" s="1206"/>
      <c r="M82" s="1206"/>
      <c r="N82" s="1206"/>
      <c r="O82" s="1206"/>
      <c r="P82" s="1206"/>
      <c r="Q82" s="1206"/>
      <c r="S82" s="1206"/>
      <c r="T82" s="1206"/>
      <c r="U82" s="1206"/>
      <c r="V82" s="1206"/>
      <c r="W82" s="1206"/>
      <c r="X82" s="1206"/>
      <c r="Y82" s="1206"/>
      <c r="Z82" s="1206"/>
      <c r="AA82" s="1206"/>
      <c r="AB82" s="1206"/>
    </row>
    <row r="83" spans="1:28" s="1031" customFormat="1" ht="14.25" customHeight="1">
      <c r="A83" s="1163" t="s">
        <v>112</v>
      </c>
      <c r="B83" s="1164">
        <v>3893</v>
      </c>
      <c r="C83" s="1165">
        <v>1838</v>
      </c>
      <c r="D83" s="1166">
        <v>2057</v>
      </c>
      <c r="E83" s="1167">
        <v>1980</v>
      </c>
      <c r="F83" s="1168">
        <v>77</v>
      </c>
      <c r="G83" s="1169">
        <v>-2</v>
      </c>
      <c r="H83" s="1057">
        <v>0</v>
      </c>
      <c r="I83" s="1197"/>
      <c r="J83" s="1206"/>
      <c r="K83" s="1206"/>
      <c r="L83" s="1206"/>
      <c r="M83" s="1206"/>
      <c r="N83" s="1206"/>
      <c r="O83" s="1206"/>
      <c r="P83" s="1206"/>
      <c r="Q83" s="1206"/>
      <c r="S83" s="1206"/>
      <c r="T83" s="1206"/>
      <c r="U83" s="1206"/>
      <c r="V83" s="1206"/>
      <c r="W83" s="1206"/>
      <c r="X83" s="1206"/>
      <c r="Y83" s="1206"/>
      <c r="Z83" s="1206"/>
      <c r="AA83" s="1206"/>
      <c r="AB83" s="1206"/>
    </row>
    <row r="84" spans="1:28" s="1031" customFormat="1" ht="14.25" customHeight="1">
      <c r="A84" s="1163" t="s">
        <v>113</v>
      </c>
      <c r="B84" s="1164">
        <v>13726</v>
      </c>
      <c r="C84" s="1165">
        <v>5422</v>
      </c>
      <c r="D84" s="1166">
        <v>8307</v>
      </c>
      <c r="E84" s="1167">
        <v>7638</v>
      </c>
      <c r="F84" s="1168">
        <v>669</v>
      </c>
      <c r="G84" s="1169">
        <v>-3</v>
      </c>
      <c r="H84" s="1057">
        <v>0</v>
      </c>
      <c r="I84" s="1197"/>
      <c r="J84" s="1206"/>
      <c r="K84" s="1206"/>
      <c r="L84" s="1206"/>
      <c r="M84" s="1206"/>
      <c r="N84" s="1206"/>
      <c r="O84" s="1206"/>
      <c r="P84" s="1206"/>
      <c r="Q84" s="1206"/>
      <c r="S84" s="1206"/>
      <c r="T84" s="1206"/>
      <c r="U84" s="1206"/>
      <c r="V84" s="1206"/>
      <c r="W84" s="1206"/>
      <c r="X84" s="1206"/>
      <c r="Y84" s="1206"/>
      <c r="Z84" s="1206"/>
      <c r="AA84" s="1206"/>
      <c r="AB84" s="1206"/>
    </row>
    <row r="85" spans="1:28" s="1031" customFormat="1" ht="14.25" customHeight="1">
      <c r="A85" s="1163" t="s">
        <v>114</v>
      </c>
      <c r="B85" s="1164">
        <v>5563</v>
      </c>
      <c r="C85" s="1165">
        <v>621</v>
      </c>
      <c r="D85" s="1166">
        <v>4942</v>
      </c>
      <c r="E85" s="1167">
        <v>4253</v>
      </c>
      <c r="F85" s="1168">
        <v>689</v>
      </c>
      <c r="G85" s="1169">
        <v>0</v>
      </c>
      <c r="H85" s="1057">
        <v>0</v>
      </c>
      <c r="I85" s="1197"/>
      <c r="J85" s="1206"/>
      <c r="K85" s="1206"/>
      <c r="L85" s="1206"/>
      <c r="M85" s="1206"/>
      <c r="N85" s="1206"/>
      <c r="O85" s="1206"/>
      <c r="P85" s="1206"/>
      <c r="Q85" s="1206"/>
      <c r="S85" s="1206"/>
      <c r="T85" s="1206"/>
      <c r="U85" s="1206"/>
      <c r="V85" s="1206"/>
      <c r="W85" s="1206"/>
      <c r="X85" s="1206"/>
      <c r="Y85" s="1206"/>
      <c r="Z85" s="1206"/>
      <c r="AA85" s="1206"/>
      <c r="AB85" s="1206"/>
    </row>
    <row r="86" spans="1:28" s="1031" customFormat="1" ht="14.25" customHeight="1">
      <c r="A86" s="1163" t="s">
        <v>115</v>
      </c>
      <c r="B86" s="1164">
        <v>6476</v>
      </c>
      <c r="C86" s="1165">
        <v>2730</v>
      </c>
      <c r="D86" s="1166">
        <v>3746</v>
      </c>
      <c r="E86" s="1167">
        <v>3555</v>
      </c>
      <c r="F86" s="1168">
        <v>191</v>
      </c>
      <c r="G86" s="1169">
        <v>0</v>
      </c>
      <c r="H86" s="1057">
        <v>0</v>
      </c>
      <c r="I86" s="1197"/>
      <c r="J86" s="1206"/>
      <c r="K86" s="1206"/>
      <c r="L86" s="1206"/>
      <c r="M86" s="1206"/>
      <c r="N86" s="1206"/>
      <c r="O86" s="1206"/>
      <c r="P86" s="1206"/>
      <c r="Q86" s="1206"/>
      <c r="S86" s="1206"/>
      <c r="T86" s="1206"/>
      <c r="U86" s="1206"/>
      <c r="V86" s="1206"/>
      <c r="W86" s="1206"/>
      <c r="X86" s="1206"/>
      <c r="Y86" s="1206"/>
      <c r="Z86" s="1206"/>
      <c r="AA86" s="1206"/>
      <c r="AB86" s="1206"/>
    </row>
    <row r="87" spans="1:28" s="1031" customFormat="1" ht="14.25" customHeight="1">
      <c r="A87" s="1163" t="s">
        <v>116</v>
      </c>
      <c r="B87" s="1171">
        <v>12380</v>
      </c>
      <c r="C87" s="1172">
        <v>5426</v>
      </c>
      <c r="D87" s="1173">
        <v>6952</v>
      </c>
      <c r="E87" s="1174">
        <v>6767</v>
      </c>
      <c r="F87" s="1175">
        <v>185</v>
      </c>
      <c r="G87" s="1176">
        <v>2</v>
      </c>
      <c r="H87" s="1059">
        <v>0</v>
      </c>
      <c r="I87" s="1197"/>
      <c r="J87" s="1206"/>
      <c r="K87" s="1206"/>
      <c r="L87" s="1206"/>
      <c r="M87" s="1206"/>
      <c r="N87" s="1206"/>
      <c r="O87" s="1206"/>
      <c r="P87" s="1206"/>
      <c r="Q87" s="1206"/>
      <c r="S87" s="1206"/>
      <c r="T87" s="1206"/>
      <c r="U87" s="1206"/>
      <c r="V87" s="1206"/>
      <c r="W87" s="1206"/>
      <c r="X87" s="1206"/>
      <c r="Y87" s="1206"/>
      <c r="Z87" s="1206"/>
      <c r="AA87" s="1206"/>
      <c r="AB87" s="1206"/>
    </row>
    <row r="88" spans="1:28" s="1031" customFormat="1" ht="14.25" customHeight="1">
      <c r="A88" s="1163" t="s">
        <v>117</v>
      </c>
      <c r="B88" s="1164">
        <v>1640</v>
      </c>
      <c r="C88" s="1165">
        <v>129</v>
      </c>
      <c r="D88" s="1166">
        <v>1513</v>
      </c>
      <c r="E88" s="1167">
        <v>1494</v>
      </c>
      <c r="F88" s="1168">
        <v>19</v>
      </c>
      <c r="G88" s="1169">
        <v>-2</v>
      </c>
      <c r="H88" s="1057">
        <v>0</v>
      </c>
      <c r="I88" s="1197"/>
      <c r="J88" s="1206"/>
      <c r="K88" s="1206"/>
      <c r="L88" s="1206"/>
      <c r="M88" s="1206"/>
      <c r="N88" s="1206"/>
      <c r="O88" s="1206"/>
      <c r="P88" s="1206"/>
      <c r="Q88" s="1206"/>
      <c r="S88" s="1206"/>
      <c r="T88" s="1206"/>
      <c r="U88" s="1206"/>
      <c r="V88" s="1206"/>
      <c r="W88" s="1206"/>
      <c r="X88" s="1206"/>
      <c r="Y88" s="1206"/>
      <c r="Z88" s="1206"/>
      <c r="AA88" s="1206"/>
      <c r="AB88" s="1206"/>
    </row>
    <row r="89" spans="1:28" s="1031" customFormat="1" ht="14.25" customHeight="1">
      <c r="A89" s="1163" t="s">
        <v>118</v>
      </c>
      <c r="B89" s="1164">
        <v>8085</v>
      </c>
      <c r="C89" s="1165">
        <v>269</v>
      </c>
      <c r="D89" s="1166">
        <v>7816</v>
      </c>
      <c r="E89" s="1167">
        <v>7079</v>
      </c>
      <c r="F89" s="1168">
        <v>737</v>
      </c>
      <c r="G89" s="1169">
        <v>0</v>
      </c>
      <c r="H89" s="1057">
        <v>0</v>
      </c>
      <c r="I89" s="1197"/>
      <c r="J89" s="1206"/>
      <c r="K89" s="1206"/>
      <c r="L89" s="1206"/>
      <c r="M89" s="1206"/>
      <c r="N89" s="1206"/>
      <c r="O89" s="1206"/>
      <c r="P89" s="1206"/>
      <c r="Q89" s="1206"/>
      <c r="S89" s="1206"/>
      <c r="T89" s="1206"/>
      <c r="U89" s="1206"/>
      <c r="V89" s="1206"/>
      <c r="W89" s="1206"/>
      <c r="X89" s="1206"/>
      <c r="Y89" s="1206"/>
      <c r="Z89" s="1206"/>
      <c r="AA89" s="1206"/>
      <c r="AB89" s="1206"/>
    </row>
    <row r="90" spans="1:28" s="1031" customFormat="1" ht="15.75" customHeight="1">
      <c r="A90" s="1156" t="s">
        <v>119</v>
      </c>
      <c r="B90" s="1157">
        <v>34681</v>
      </c>
      <c r="C90" s="1158">
        <v>5030</v>
      </c>
      <c r="D90" s="1159">
        <v>29640</v>
      </c>
      <c r="E90" s="1160">
        <v>26079</v>
      </c>
      <c r="F90" s="1161">
        <v>3561</v>
      </c>
      <c r="G90" s="1162">
        <v>11</v>
      </c>
      <c r="H90" s="1056">
        <v>0</v>
      </c>
      <c r="I90" s="1197"/>
      <c r="J90" s="1206"/>
      <c r="K90" s="1206"/>
      <c r="L90" s="1206"/>
      <c r="M90" s="1206"/>
      <c r="N90" s="1206"/>
      <c r="O90" s="1206"/>
      <c r="P90" s="1206"/>
      <c r="Q90" s="1206"/>
      <c r="S90" s="1206"/>
      <c r="T90" s="1206"/>
      <c r="U90" s="1206"/>
      <c r="V90" s="1206"/>
      <c r="W90" s="1206"/>
      <c r="X90" s="1206"/>
      <c r="Y90" s="1206"/>
      <c r="Z90" s="1206"/>
      <c r="AA90" s="1206"/>
      <c r="AB90" s="1206"/>
    </row>
    <row r="91" spans="1:28" s="1031" customFormat="1" ht="14.25" customHeight="1">
      <c r="A91" s="1163" t="s">
        <v>120</v>
      </c>
      <c r="B91" s="1164">
        <v>1248</v>
      </c>
      <c r="C91" s="1165">
        <v>236</v>
      </c>
      <c r="D91" s="1166">
        <v>1011</v>
      </c>
      <c r="E91" s="1167">
        <v>778</v>
      </c>
      <c r="F91" s="1168">
        <v>233</v>
      </c>
      <c r="G91" s="1169">
        <v>1</v>
      </c>
      <c r="H91" s="1057">
        <v>0</v>
      </c>
      <c r="I91" s="1197"/>
      <c r="J91" s="1206"/>
      <c r="K91" s="1206"/>
      <c r="L91" s="1206"/>
      <c r="M91" s="1206"/>
      <c r="N91" s="1206"/>
      <c r="O91" s="1206"/>
      <c r="P91" s="1206"/>
      <c r="Q91" s="1206"/>
      <c r="S91" s="1206"/>
      <c r="T91" s="1206"/>
      <c r="U91" s="1206"/>
      <c r="V91" s="1206"/>
      <c r="W91" s="1206"/>
      <c r="X91" s="1206"/>
      <c r="Y91" s="1206"/>
      <c r="Z91" s="1206"/>
      <c r="AA91" s="1206"/>
      <c r="AB91" s="1206"/>
    </row>
    <row r="92" spans="1:28" s="1031" customFormat="1" ht="14.25" customHeight="1">
      <c r="A92" s="1163" t="s">
        <v>121</v>
      </c>
      <c r="B92" s="1171">
        <v>11813</v>
      </c>
      <c r="C92" s="1172">
        <v>1930</v>
      </c>
      <c r="D92" s="1173">
        <v>9880</v>
      </c>
      <c r="E92" s="1174">
        <v>9547</v>
      </c>
      <c r="F92" s="1175">
        <v>333</v>
      </c>
      <c r="G92" s="1176">
        <v>3</v>
      </c>
      <c r="H92" s="1059">
        <v>0</v>
      </c>
      <c r="I92" s="1197"/>
      <c r="J92" s="1206"/>
      <c r="K92" s="1206"/>
      <c r="L92" s="1206"/>
      <c r="M92" s="1206"/>
      <c r="N92" s="1206"/>
      <c r="O92" s="1206"/>
      <c r="P92" s="1206"/>
      <c r="Q92" s="1206"/>
      <c r="S92" s="1206"/>
      <c r="T92" s="1206"/>
      <c r="U92" s="1206"/>
      <c r="V92" s="1206"/>
      <c r="W92" s="1206"/>
      <c r="X92" s="1206"/>
      <c r="Y92" s="1206"/>
      <c r="Z92" s="1206"/>
      <c r="AA92" s="1206"/>
      <c r="AB92" s="1206"/>
    </row>
    <row r="93" spans="1:28" s="1031" customFormat="1" ht="14.25" customHeight="1">
      <c r="A93" s="1163" t="s">
        <v>122</v>
      </c>
      <c r="B93" s="1164">
        <v>168</v>
      </c>
      <c r="C93" s="1165">
        <v>-18</v>
      </c>
      <c r="D93" s="1166">
        <v>186</v>
      </c>
      <c r="E93" s="1167">
        <v>188</v>
      </c>
      <c r="F93" s="1168">
        <v>-2</v>
      </c>
      <c r="G93" s="1169">
        <v>0</v>
      </c>
      <c r="H93" s="1057">
        <v>0</v>
      </c>
      <c r="I93" s="1197"/>
      <c r="J93" s="1206"/>
      <c r="K93" s="1206"/>
      <c r="L93" s="1206"/>
      <c r="M93" s="1206"/>
      <c r="N93" s="1206"/>
      <c r="O93" s="1206"/>
      <c r="P93" s="1206"/>
      <c r="Q93" s="1206"/>
      <c r="S93" s="1206"/>
      <c r="T93" s="1206"/>
      <c r="U93" s="1206"/>
      <c r="V93" s="1206"/>
      <c r="W93" s="1206"/>
      <c r="X93" s="1206"/>
      <c r="Y93" s="1206"/>
      <c r="Z93" s="1206"/>
      <c r="AA93" s="1206"/>
      <c r="AB93" s="1206"/>
    </row>
    <row r="94" spans="1:28" s="1031" customFormat="1" ht="14.25" customHeight="1">
      <c r="A94" s="1163" t="s">
        <v>123</v>
      </c>
      <c r="B94" s="1164">
        <v>2912</v>
      </c>
      <c r="C94" s="1165">
        <v>82</v>
      </c>
      <c r="D94" s="1166">
        <v>2829</v>
      </c>
      <c r="E94" s="1167">
        <v>2692</v>
      </c>
      <c r="F94" s="1168">
        <v>137</v>
      </c>
      <c r="G94" s="1169">
        <v>1</v>
      </c>
      <c r="H94" s="1057">
        <v>0</v>
      </c>
      <c r="I94" s="1197"/>
      <c r="J94" s="1206"/>
      <c r="K94" s="1206"/>
      <c r="L94" s="1206"/>
      <c r="M94" s="1206"/>
      <c r="N94" s="1206"/>
      <c r="O94" s="1206"/>
      <c r="P94" s="1206"/>
      <c r="Q94" s="1206"/>
      <c r="S94" s="1206"/>
      <c r="T94" s="1206"/>
      <c r="U94" s="1206"/>
      <c r="V94" s="1206"/>
      <c r="W94" s="1206"/>
      <c r="X94" s="1206"/>
      <c r="Y94" s="1206"/>
      <c r="Z94" s="1206"/>
      <c r="AA94" s="1206"/>
      <c r="AB94" s="1206"/>
    </row>
    <row r="95" spans="1:28" s="1031" customFormat="1" ht="14.25" customHeight="1">
      <c r="A95" s="1163" t="s">
        <v>124</v>
      </c>
      <c r="B95" s="1164">
        <v>3889</v>
      </c>
      <c r="C95" s="1165">
        <v>217</v>
      </c>
      <c r="D95" s="1166">
        <v>3674</v>
      </c>
      <c r="E95" s="1167">
        <v>3045</v>
      </c>
      <c r="F95" s="1168">
        <v>629</v>
      </c>
      <c r="G95" s="1169">
        <v>-2</v>
      </c>
      <c r="H95" s="1057">
        <v>0</v>
      </c>
      <c r="I95" s="1197"/>
      <c r="J95" s="1206"/>
      <c r="K95" s="1206"/>
      <c r="L95" s="1206"/>
      <c r="M95" s="1206"/>
      <c r="N95" s="1206"/>
      <c r="O95" s="1206"/>
      <c r="P95" s="1206"/>
      <c r="Q95" s="1206"/>
      <c r="S95" s="1206"/>
      <c r="T95" s="1206"/>
      <c r="U95" s="1206"/>
      <c r="V95" s="1206"/>
      <c r="W95" s="1206"/>
      <c r="X95" s="1206"/>
      <c r="Y95" s="1206"/>
      <c r="Z95" s="1206"/>
      <c r="AA95" s="1206"/>
      <c r="AB95" s="1206"/>
    </row>
    <row r="96" spans="1:28" s="1031" customFormat="1" ht="14.25" customHeight="1">
      <c r="A96" s="1163" t="s">
        <v>125</v>
      </c>
      <c r="B96" s="1164">
        <v>8739</v>
      </c>
      <c r="C96" s="1165">
        <v>1485</v>
      </c>
      <c r="D96" s="1166">
        <v>7246</v>
      </c>
      <c r="E96" s="1167">
        <v>5571</v>
      </c>
      <c r="F96" s="1168">
        <v>1675</v>
      </c>
      <c r="G96" s="1169">
        <v>8</v>
      </c>
      <c r="H96" s="1057">
        <v>0</v>
      </c>
      <c r="I96" s="1197"/>
      <c r="J96" s="1206"/>
      <c r="K96" s="1206"/>
      <c r="L96" s="1206"/>
      <c r="M96" s="1206"/>
      <c r="N96" s="1206"/>
      <c r="O96" s="1206"/>
      <c r="P96" s="1206"/>
      <c r="Q96" s="1206"/>
      <c r="S96" s="1206"/>
      <c r="T96" s="1206"/>
      <c r="U96" s="1206"/>
      <c r="V96" s="1206"/>
      <c r="W96" s="1206"/>
      <c r="X96" s="1206"/>
      <c r="Y96" s="1206"/>
      <c r="Z96" s="1206"/>
      <c r="AA96" s="1206"/>
      <c r="AB96" s="1206"/>
    </row>
    <row r="97" spans="1:28" s="1031" customFormat="1" ht="14.25" customHeight="1">
      <c r="A97" s="1163" t="s">
        <v>126</v>
      </c>
      <c r="B97" s="1164">
        <v>756</v>
      </c>
      <c r="C97" s="1165">
        <v>436</v>
      </c>
      <c r="D97" s="1166">
        <v>320</v>
      </c>
      <c r="E97" s="1167">
        <v>372</v>
      </c>
      <c r="F97" s="1168">
        <v>-52</v>
      </c>
      <c r="G97" s="1169">
        <v>0</v>
      </c>
      <c r="H97" s="1057">
        <v>0</v>
      </c>
      <c r="I97" s="1197"/>
      <c r="J97" s="1206"/>
      <c r="K97" s="1206"/>
      <c r="L97" s="1206"/>
      <c r="M97" s="1206"/>
      <c r="N97" s="1206"/>
      <c r="O97" s="1206"/>
      <c r="P97" s="1206"/>
      <c r="Q97" s="1206"/>
      <c r="S97" s="1206"/>
      <c r="T97" s="1206"/>
      <c r="U97" s="1206"/>
      <c r="V97" s="1206"/>
      <c r="W97" s="1206"/>
      <c r="X97" s="1206"/>
      <c r="Y97" s="1206"/>
      <c r="Z97" s="1206"/>
      <c r="AA97" s="1206"/>
      <c r="AB97" s="1206"/>
    </row>
    <row r="98" spans="1:28" s="1031" customFormat="1" ht="14.25" customHeight="1">
      <c r="A98" s="1163" t="s">
        <v>127</v>
      </c>
      <c r="B98" s="1164">
        <v>610</v>
      </c>
      <c r="C98" s="1165">
        <v>123</v>
      </c>
      <c r="D98" s="1166">
        <v>487</v>
      </c>
      <c r="E98" s="1167">
        <v>483</v>
      </c>
      <c r="F98" s="1168">
        <v>4</v>
      </c>
      <c r="G98" s="1169">
        <v>0</v>
      </c>
      <c r="H98" s="1057">
        <v>0</v>
      </c>
      <c r="I98" s="1197"/>
      <c r="J98" s="1206"/>
      <c r="K98" s="1206"/>
      <c r="L98" s="1206"/>
      <c r="M98" s="1206"/>
      <c r="N98" s="1206"/>
      <c r="O98" s="1206"/>
      <c r="P98" s="1206"/>
      <c r="Q98" s="1206"/>
      <c r="S98" s="1206"/>
      <c r="T98" s="1206"/>
      <c r="U98" s="1206"/>
      <c r="V98" s="1206"/>
      <c r="W98" s="1206"/>
      <c r="X98" s="1206"/>
      <c r="Y98" s="1206"/>
      <c r="Z98" s="1206"/>
      <c r="AA98" s="1206"/>
      <c r="AB98" s="1206"/>
    </row>
    <row r="99" spans="1:28" s="1031" customFormat="1" ht="14.25" customHeight="1">
      <c r="A99" s="1163" t="s">
        <v>128</v>
      </c>
      <c r="B99" s="1164">
        <v>3993</v>
      </c>
      <c r="C99" s="1165">
        <v>410</v>
      </c>
      <c r="D99" s="1166">
        <v>3583</v>
      </c>
      <c r="E99" s="1167">
        <v>3058</v>
      </c>
      <c r="F99" s="1168">
        <v>525</v>
      </c>
      <c r="G99" s="1169">
        <v>0</v>
      </c>
      <c r="H99" s="1057">
        <v>0</v>
      </c>
      <c r="I99" s="1197"/>
      <c r="J99" s="1206"/>
      <c r="K99" s="1206"/>
      <c r="L99" s="1206"/>
      <c r="M99" s="1206"/>
      <c r="N99" s="1206"/>
      <c r="O99" s="1206"/>
      <c r="P99" s="1206"/>
      <c r="Q99" s="1206"/>
      <c r="S99" s="1206"/>
      <c r="T99" s="1206"/>
      <c r="U99" s="1206"/>
      <c r="V99" s="1206"/>
      <c r="W99" s="1206"/>
      <c r="X99" s="1206"/>
      <c r="Y99" s="1206"/>
      <c r="Z99" s="1206"/>
      <c r="AA99" s="1206"/>
      <c r="AB99" s="1206"/>
    </row>
    <row r="100" spans="1:28" s="1031" customFormat="1" ht="14.25" customHeight="1">
      <c r="A100" s="1163" t="s">
        <v>129</v>
      </c>
      <c r="B100" s="1164">
        <v>-16</v>
      </c>
      <c r="C100" s="1165">
        <v>-17</v>
      </c>
      <c r="D100" s="1166">
        <v>1</v>
      </c>
      <c r="E100" s="1167">
        <v>8</v>
      </c>
      <c r="F100" s="1168">
        <v>-7</v>
      </c>
      <c r="G100" s="1169">
        <v>0</v>
      </c>
      <c r="H100" s="1057">
        <v>0</v>
      </c>
      <c r="I100" s="1197"/>
      <c r="J100" s="1206"/>
      <c r="K100" s="1206"/>
      <c r="L100" s="1206"/>
      <c r="M100" s="1206"/>
      <c r="N100" s="1206"/>
      <c r="O100" s="1206"/>
      <c r="P100" s="1206"/>
      <c r="Q100" s="1206"/>
      <c r="S100" s="1206"/>
      <c r="T100" s="1206"/>
      <c r="U100" s="1206"/>
      <c r="V100" s="1206"/>
      <c r="W100" s="1206"/>
      <c r="X100" s="1206"/>
      <c r="Y100" s="1206"/>
      <c r="Z100" s="1206"/>
      <c r="AA100" s="1206"/>
      <c r="AB100" s="1206"/>
    </row>
    <row r="101" spans="1:28" s="1031" customFormat="1" ht="14.25" customHeight="1">
      <c r="A101" s="1177" t="s">
        <v>130</v>
      </c>
      <c r="B101" s="1178">
        <v>569</v>
      </c>
      <c r="C101" s="1179">
        <v>146</v>
      </c>
      <c r="D101" s="1180">
        <v>423</v>
      </c>
      <c r="E101" s="1181">
        <v>337</v>
      </c>
      <c r="F101" s="1182">
        <v>86</v>
      </c>
      <c r="G101" s="1183">
        <v>0</v>
      </c>
      <c r="H101" s="1060">
        <v>0</v>
      </c>
      <c r="I101" s="1197"/>
      <c r="J101" s="1206"/>
      <c r="K101" s="1206"/>
      <c r="L101" s="1206"/>
      <c r="M101" s="1206"/>
      <c r="N101" s="1206"/>
      <c r="O101" s="1206"/>
      <c r="P101" s="1206"/>
      <c r="Q101" s="1206"/>
      <c r="S101" s="1206"/>
      <c r="T101" s="1206"/>
      <c r="U101" s="1206"/>
      <c r="V101" s="1206"/>
      <c r="W101" s="1206"/>
      <c r="X101" s="1206"/>
      <c r="Y101" s="1206"/>
      <c r="Z101" s="1206"/>
      <c r="AA101" s="1206"/>
      <c r="AB101" s="1206"/>
    </row>
    <row r="102" spans="1:28" s="1031" customFormat="1" ht="12">
      <c r="A102" s="1045" t="s">
        <v>131</v>
      </c>
      <c r="B102" s="1193"/>
      <c r="C102" s="1194"/>
      <c r="D102" s="1195"/>
      <c r="E102" s="1193"/>
      <c r="F102" s="1196"/>
      <c r="G102" s="1196"/>
      <c r="H102" s="1196"/>
      <c r="J102" s="1206"/>
      <c r="K102" s="1207"/>
    </row>
    <row r="103" spans="1:28" s="1031" customFormat="1" ht="12.75" customHeight="1">
      <c r="A103" s="1049"/>
      <c r="B103" s="1203"/>
      <c r="C103" s="1203"/>
      <c r="D103" s="1203"/>
      <c r="E103" s="1203"/>
      <c r="F103" s="1203"/>
      <c r="G103" s="1203"/>
      <c r="H103" s="1203"/>
    </row>
    <row r="104" spans="1:28" s="1031" customFormat="1" ht="12.75" customHeight="1">
      <c r="A104" s="1049"/>
      <c r="B104" s="1203"/>
      <c r="C104" s="1203"/>
      <c r="D104" s="1203"/>
      <c r="E104" s="1203"/>
      <c r="F104" s="1203"/>
      <c r="G104" s="1203"/>
      <c r="H104" s="1203"/>
    </row>
    <row r="105" spans="1:28" s="1031" customFormat="1" ht="12.75" customHeight="1">
      <c r="A105" s="1049"/>
      <c r="B105" s="1203"/>
      <c r="C105" s="1203"/>
      <c r="D105" s="1203"/>
      <c r="E105" s="1203"/>
      <c r="F105" s="1203"/>
      <c r="G105" s="1203"/>
      <c r="H105" s="1203"/>
    </row>
    <row r="106" spans="1:28" s="1031" customFormat="1" ht="12.75" customHeight="1">
      <c r="A106" s="1049"/>
      <c r="B106" s="1203"/>
      <c r="C106" s="1203"/>
      <c r="D106" s="1203"/>
      <c r="E106" s="1203"/>
      <c r="F106" s="1203"/>
      <c r="G106" s="1203"/>
      <c r="H106" s="1203"/>
    </row>
    <row r="107" spans="1:28" s="1031" customFormat="1" ht="12.75" customHeight="1">
      <c r="A107" s="1049"/>
      <c r="B107" s="1203"/>
      <c r="C107" s="1203"/>
      <c r="D107" s="1203"/>
      <c r="E107" s="1203"/>
      <c r="F107" s="1203"/>
      <c r="G107" s="1203"/>
      <c r="H107" s="1203"/>
    </row>
    <row r="108" spans="1:28" s="1031" customFormat="1" ht="12.75" customHeight="1">
      <c r="A108" s="1049"/>
      <c r="B108" s="1203"/>
      <c r="C108" s="1203"/>
      <c r="D108" s="1203"/>
      <c r="E108" s="1203"/>
      <c r="F108" s="1203"/>
      <c r="G108" s="1203"/>
      <c r="H108" s="1203"/>
    </row>
    <row r="109" spans="1:28" s="1031" customFormat="1" ht="12.75" customHeight="1">
      <c r="A109" s="1049"/>
      <c r="B109" s="1203"/>
      <c r="C109" s="1203"/>
      <c r="D109" s="1203"/>
      <c r="E109" s="1203"/>
      <c r="F109" s="1203"/>
      <c r="G109" s="1203"/>
      <c r="H109" s="1203"/>
    </row>
    <row r="110" spans="1:28" s="1031" customFormat="1" ht="12.75" customHeight="1">
      <c r="A110" s="1049"/>
      <c r="B110" s="1203"/>
      <c r="C110" s="1203"/>
      <c r="D110" s="1203"/>
      <c r="E110" s="1203"/>
      <c r="F110" s="1203"/>
      <c r="G110" s="1203"/>
      <c r="H110" s="1203"/>
    </row>
    <row r="111" spans="1:28" s="1031" customFormat="1" ht="12.75" customHeight="1">
      <c r="A111" s="1049"/>
      <c r="B111" s="1051"/>
      <c r="C111" s="1051"/>
      <c r="D111" s="1051"/>
      <c r="E111" s="1051"/>
      <c r="F111" s="1051"/>
      <c r="G111" s="1051"/>
      <c r="H111" s="1051"/>
    </row>
    <row r="112" spans="1:28" s="1031" customFormat="1" ht="12.75" customHeight="1">
      <c r="A112" s="1067"/>
      <c r="B112" s="1204"/>
      <c r="C112" s="1205"/>
      <c r="D112" s="1205"/>
      <c r="E112" s="1051"/>
      <c r="F112" s="1051"/>
      <c r="G112" s="1051"/>
      <c r="H112" s="1051"/>
    </row>
    <row r="113" spans="1:8" s="1031" customFormat="1" ht="12.75" customHeight="1">
      <c r="A113" s="1049"/>
      <c r="B113" s="1051"/>
      <c r="C113" s="1051"/>
      <c r="D113" s="1051"/>
      <c r="E113" s="1051"/>
      <c r="F113" s="1051"/>
      <c r="G113" s="1051"/>
      <c r="H113" s="1051"/>
    </row>
    <row r="114" spans="1:8" s="1031" customFormat="1" ht="12.75" customHeight="1">
      <c r="A114" s="1067"/>
      <c r="B114" s="1204"/>
      <c r="C114" s="1051"/>
      <c r="D114" s="1051"/>
      <c r="E114" s="1051"/>
      <c r="F114" s="1051"/>
      <c r="G114" s="1051"/>
      <c r="H114" s="1051"/>
    </row>
    <row r="115" spans="1:8" s="1031" customFormat="1">
      <c r="A115" s="1049"/>
    </row>
    <row r="116" spans="1:8" s="1031" customFormat="1">
      <c r="A116" s="1049"/>
    </row>
    <row r="117" spans="1:8" s="1031" customFormat="1">
      <c r="A117" s="1049"/>
    </row>
    <row r="118" spans="1:8" s="1031" customFormat="1">
      <c r="A118" s="1049"/>
    </row>
    <row r="119" spans="1:8" s="1031" customFormat="1">
      <c r="A119" s="1049"/>
    </row>
    <row r="120" spans="1:8" s="1031" customFormat="1">
      <c r="A120" s="1049"/>
    </row>
    <row r="121" spans="1:8" s="1031" customFormat="1">
      <c r="A121" s="1049"/>
    </row>
    <row r="122" spans="1:8" s="1031" customFormat="1">
      <c r="A122" s="1049"/>
    </row>
    <row r="123" spans="1:8" s="1031" customFormat="1">
      <c r="A123" s="1049"/>
    </row>
    <row r="124" spans="1:8" s="1031" customFormat="1">
      <c r="A124" s="1049"/>
    </row>
    <row r="125" spans="1:8" s="1031" customFormat="1">
      <c r="A125" s="1049"/>
    </row>
    <row r="126" spans="1:8" s="1031" customFormat="1">
      <c r="A126" s="1049"/>
    </row>
    <row r="127" spans="1:8" s="1031" customFormat="1">
      <c r="A127" s="1049"/>
    </row>
    <row r="128" spans="1:8" s="1031" customFormat="1">
      <c r="A128" s="1049"/>
    </row>
    <row r="129" spans="1:1" s="1031" customFormat="1">
      <c r="A129" s="1049"/>
    </row>
    <row r="130" spans="1:1" s="1031" customFormat="1">
      <c r="A130" s="1049"/>
    </row>
    <row r="131" spans="1:1" s="1031" customFormat="1">
      <c r="A131" s="1049"/>
    </row>
    <row r="132" spans="1:1" s="1031" customFormat="1">
      <c r="A132" s="1049"/>
    </row>
    <row r="133" spans="1:1" s="1031" customFormat="1">
      <c r="A133" s="1049"/>
    </row>
    <row r="134" spans="1:1" s="1031" customFormat="1">
      <c r="A134" s="1049"/>
    </row>
    <row r="135" spans="1:1" s="1031" customFormat="1">
      <c r="A135" s="1049"/>
    </row>
    <row r="136" spans="1:1" s="1031" customFormat="1">
      <c r="A136" s="1049"/>
    </row>
    <row r="137" spans="1:1" s="1031" customFormat="1">
      <c r="A137" s="1049"/>
    </row>
    <row r="138" spans="1:1" s="1031" customFormat="1">
      <c r="A138" s="1049"/>
    </row>
    <row r="139" spans="1:1" s="1031" customFormat="1">
      <c r="A139" s="1049"/>
    </row>
    <row r="140" spans="1:1" s="1031" customFormat="1">
      <c r="A140" s="1049"/>
    </row>
    <row r="141" spans="1:1" s="1031" customFormat="1">
      <c r="A141" s="1049"/>
    </row>
    <row r="142" spans="1:1" s="1031" customFormat="1">
      <c r="A142" s="1049"/>
    </row>
    <row r="143" spans="1:1" s="1031" customFormat="1">
      <c r="A143" s="1049"/>
    </row>
    <row r="144" spans="1:1" s="1031" customFormat="1">
      <c r="A144" s="1049"/>
    </row>
    <row r="145" spans="1:1" s="1031" customFormat="1">
      <c r="A145" s="1049"/>
    </row>
    <row r="146" spans="1:1" s="1031" customFormat="1">
      <c r="A146" s="1049"/>
    </row>
    <row r="147" spans="1:1" s="1031" customFormat="1">
      <c r="A147" s="1049"/>
    </row>
    <row r="148" spans="1:1" s="1031" customFormat="1">
      <c r="A148" s="1049"/>
    </row>
    <row r="149" spans="1:1" s="1031" customFormat="1">
      <c r="A149" s="1049"/>
    </row>
    <row r="150" spans="1:1" s="1031" customFormat="1">
      <c r="A150" s="1049"/>
    </row>
    <row r="151" spans="1:1" s="1031" customFormat="1">
      <c r="A151" s="1049"/>
    </row>
    <row r="152" spans="1:1" s="1031" customFormat="1">
      <c r="A152" s="1049"/>
    </row>
    <row r="153" spans="1:1" s="1031" customFormat="1">
      <c r="A153" s="1049"/>
    </row>
    <row r="154" spans="1:1" s="1031" customFormat="1">
      <c r="A154" s="1049"/>
    </row>
    <row r="155" spans="1:1" s="1031" customFormat="1">
      <c r="A155" s="1049"/>
    </row>
    <row r="156" spans="1:1" s="1031" customFormat="1">
      <c r="A156" s="1049"/>
    </row>
    <row r="157" spans="1:1" s="1031" customFormat="1">
      <c r="A157" s="1049"/>
    </row>
    <row r="158" spans="1:1" s="1031" customFormat="1">
      <c r="A158" s="1049"/>
    </row>
    <row r="159" spans="1:1" s="1031" customFormat="1">
      <c r="A159" s="1049"/>
    </row>
    <row r="160" spans="1:1" s="1031" customFormat="1">
      <c r="A160" s="1049"/>
    </row>
    <row r="161" spans="1:1" s="1031" customFormat="1">
      <c r="A161" s="1049"/>
    </row>
    <row r="162" spans="1:1" s="1031" customFormat="1">
      <c r="A162" s="1049"/>
    </row>
    <row r="163" spans="1:1" s="1031" customFormat="1">
      <c r="A163" s="1049"/>
    </row>
    <row r="164" spans="1:1" s="1031" customFormat="1">
      <c r="A164" s="1049"/>
    </row>
    <row r="165" spans="1:1" s="1031" customFormat="1">
      <c r="A165" s="1049"/>
    </row>
    <row r="166" spans="1:1" s="1031" customFormat="1">
      <c r="A166" s="1049"/>
    </row>
    <row r="167" spans="1:1" s="1031" customFormat="1">
      <c r="A167" s="1049"/>
    </row>
    <row r="168" spans="1:1" s="1031" customFormat="1">
      <c r="A168" s="1049"/>
    </row>
    <row r="169" spans="1:1" s="1031" customFormat="1">
      <c r="A169" s="1049"/>
    </row>
    <row r="170" spans="1:1" s="1031" customFormat="1">
      <c r="A170" s="1049"/>
    </row>
    <row r="171" spans="1:1" s="1031" customFormat="1">
      <c r="A171" s="1049"/>
    </row>
    <row r="172" spans="1:1" s="1031" customFormat="1">
      <c r="A172" s="1049"/>
    </row>
    <row r="173" spans="1:1" s="1031" customFormat="1">
      <c r="A173" s="1049"/>
    </row>
    <row r="174" spans="1:1" s="1031" customFormat="1">
      <c r="A174" s="1049"/>
    </row>
    <row r="175" spans="1:1" s="1031" customFormat="1">
      <c r="A175" s="1049"/>
    </row>
    <row r="176" spans="1:1" s="1031" customFormat="1">
      <c r="A176" s="1049"/>
    </row>
    <row r="177" spans="1:1" s="1031" customFormat="1">
      <c r="A177" s="1049"/>
    </row>
    <row r="178" spans="1:1" s="1031" customFormat="1">
      <c r="A178" s="1049"/>
    </row>
    <row r="179" spans="1:1" s="1031" customFormat="1">
      <c r="A179" s="1049"/>
    </row>
    <row r="180" spans="1:1" s="1031" customFormat="1">
      <c r="A180" s="1049"/>
    </row>
    <row r="181" spans="1:1" s="1031" customFormat="1">
      <c r="A181" s="1049"/>
    </row>
    <row r="182" spans="1:1" s="1031" customFormat="1">
      <c r="A182" s="1049"/>
    </row>
    <row r="183" spans="1:1" s="1031" customFormat="1">
      <c r="A183" s="1049"/>
    </row>
    <row r="184" spans="1:1" s="1031" customFormat="1">
      <c r="A184" s="1049"/>
    </row>
    <row r="185" spans="1:1" s="1031" customFormat="1">
      <c r="A185" s="1049"/>
    </row>
    <row r="186" spans="1:1" s="1031" customFormat="1">
      <c r="A186" s="1049"/>
    </row>
    <row r="187" spans="1:1" s="1031" customFormat="1">
      <c r="A187" s="1049"/>
    </row>
    <row r="188" spans="1:1" s="1031" customFormat="1">
      <c r="A188" s="1049"/>
    </row>
    <row r="189" spans="1:1" s="1031" customFormat="1">
      <c r="A189" s="1049"/>
    </row>
    <row r="190" spans="1:1" s="1031" customFormat="1">
      <c r="A190" s="1049"/>
    </row>
    <row r="191" spans="1:1" s="1031" customFormat="1">
      <c r="A191" s="1049"/>
    </row>
    <row r="192" spans="1:1" s="1031" customFormat="1">
      <c r="A192" s="1049"/>
    </row>
    <row r="193" spans="1:1" s="1031" customFormat="1">
      <c r="A193" s="1049"/>
    </row>
    <row r="194" spans="1:1" s="1031" customFormat="1">
      <c r="A194" s="1049"/>
    </row>
    <row r="195" spans="1:1" s="1031" customFormat="1">
      <c r="A195" s="1049"/>
    </row>
    <row r="196" spans="1:1" s="1031" customFormat="1">
      <c r="A196" s="1049"/>
    </row>
    <row r="197" spans="1:1" s="1031" customFormat="1">
      <c r="A197" s="1049"/>
    </row>
    <row r="198" spans="1:1" s="1031" customFormat="1">
      <c r="A198" s="1049"/>
    </row>
    <row r="199" spans="1:1" s="1031" customFormat="1">
      <c r="A199" s="1049"/>
    </row>
    <row r="200" spans="1:1" s="1031" customFormat="1">
      <c r="A200" s="1049"/>
    </row>
    <row r="201" spans="1:1" s="1031" customFormat="1">
      <c r="A201" s="1049"/>
    </row>
    <row r="202" spans="1:1" s="1031" customFormat="1">
      <c r="A202" s="1049"/>
    </row>
    <row r="203" spans="1:1" s="1031" customFormat="1">
      <c r="A203" s="1049"/>
    </row>
    <row r="204" spans="1:1" s="1031" customFormat="1">
      <c r="A204" s="1049"/>
    </row>
    <row r="205" spans="1:1" s="1031" customFormat="1">
      <c r="A205" s="1049"/>
    </row>
    <row r="206" spans="1:1" s="1031" customFormat="1">
      <c r="A206" s="1049"/>
    </row>
    <row r="207" spans="1:1" s="1031" customFormat="1">
      <c r="A207" s="1049"/>
    </row>
    <row r="208" spans="1:1" s="1031" customFormat="1">
      <c r="A208" s="1049"/>
    </row>
    <row r="209" spans="1:1" s="1031" customFormat="1">
      <c r="A209" s="1049"/>
    </row>
    <row r="210" spans="1:1" s="1031" customFormat="1">
      <c r="A210" s="1049"/>
    </row>
    <row r="211" spans="1:1" s="1031" customFormat="1">
      <c r="A211" s="1049"/>
    </row>
    <row r="212" spans="1:1" s="1031" customFormat="1">
      <c r="A212" s="1049"/>
    </row>
    <row r="213" spans="1:1" s="1031" customFormat="1">
      <c r="A213" s="1049"/>
    </row>
    <row r="214" spans="1:1" s="1031" customFormat="1">
      <c r="A214" s="1049"/>
    </row>
    <row r="215" spans="1:1" s="1031" customFormat="1">
      <c r="A215" s="1049"/>
    </row>
    <row r="216" spans="1:1" s="1031" customFormat="1">
      <c r="A216" s="1049"/>
    </row>
    <row r="217" spans="1:1" s="1031" customFormat="1">
      <c r="A217" s="1049"/>
    </row>
    <row r="218" spans="1:1" s="1031" customFormat="1">
      <c r="A218" s="1049"/>
    </row>
    <row r="219" spans="1:1" s="1031" customFormat="1">
      <c r="A219" s="1049"/>
    </row>
    <row r="220" spans="1:1" s="1031" customFormat="1">
      <c r="A220" s="1049"/>
    </row>
    <row r="221" spans="1:1" s="1031" customFormat="1">
      <c r="A221" s="1049"/>
    </row>
    <row r="222" spans="1:1" s="1031" customFormat="1">
      <c r="A222" s="1049"/>
    </row>
    <row r="223" spans="1:1" s="1031" customFormat="1">
      <c r="A223" s="1049"/>
    </row>
    <row r="224" spans="1:1" s="1031" customFormat="1">
      <c r="A224" s="1049"/>
    </row>
    <row r="225" spans="1:1" s="1031" customFormat="1">
      <c r="A225" s="1049"/>
    </row>
    <row r="226" spans="1:1" s="1031" customFormat="1">
      <c r="A226" s="1049"/>
    </row>
    <row r="227" spans="1:1" s="1031" customFormat="1">
      <c r="A227" s="1049"/>
    </row>
    <row r="228" spans="1:1" s="1031" customFormat="1">
      <c r="A228" s="1049"/>
    </row>
    <row r="229" spans="1:1" s="1031" customFormat="1">
      <c r="A229" s="1049"/>
    </row>
    <row r="230" spans="1:1" s="1031" customFormat="1">
      <c r="A230" s="1049"/>
    </row>
    <row r="231" spans="1:1" s="1031" customFormat="1">
      <c r="A231" s="1049"/>
    </row>
    <row r="232" spans="1:1" s="1031" customFormat="1">
      <c r="A232" s="1049"/>
    </row>
    <row r="233" spans="1:1" s="1031" customFormat="1">
      <c r="A233" s="1049"/>
    </row>
    <row r="234" spans="1:1" s="1031" customFormat="1">
      <c r="A234" s="1049"/>
    </row>
    <row r="235" spans="1:1" s="1031" customFormat="1">
      <c r="A235" s="1049"/>
    </row>
    <row r="236" spans="1:1" s="1031" customFormat="1">
      <c r="A236" s="1049"/>
    </row>
    <row r="237" spans="1:1" s="1031" customFormat="1">
      <c r="A237" s="1049"/>
    </row>
    <row r="238" spans="1:1" s="1031" customFormat="1">
      <c r="A238" s="1049"/>
    </row>
    <row r="239" spans="1:1" s="1031" customFormat="1">
      <c r="A239" s="1049"/>
    </row>
    <row r="240" spans="1:1" s="1031" customFormat="1">
      <c r="A240" s="1049"/>
    </row>
    <row r="241" spans="1:1" s="1031" customFormat="1">
      <c r="A241" s="1049"/>
    </row>
    <row r="242" spans="1:1" s="1031" customFormat="1">
      <c r="A242" s="1049"/>
    </row>
    <row r="243" spans="1:1" s="1031" customFormat="1">
      <c r="A243" s="1049"/>
    </row>
    <row r="244" spans="1:1" s="1031" customFormat="1">
      <c r="A244" s="1049"/>
    </row>
    <row r="245" spans="1:1" s="1031" customFormat="1">
      <c r="A245" s="1049"/>
    </row>
    <row r="246" spans="1:1" s="1031" customFormat="1">
      <c r="A246" s="1049"/>
    </row>
    <row r="247" spans="1:1" s="1031" customFormat="1">
      <c r="A247" s="1049"/>
    </row>
    <row r="248" spans="1:1" s="1031" customFormat="1">
      <c r="A248" s="1049"/>
    </row>
    <row r="249" spans="1:1" s="1031" customFormat="1">
      <c r="A249" s="1049"/>
    </row>
    <row r="250" spans="1:1" s="1031" customFormat="1">
      <c r="A250" s="1049"/>
    </row>
    <row r="251" spans="1:1" s="1031" customFormat="1">
      <c r="A251" s="1049"/>
    </row>
    <row r="252" spans="1:1" s="1031" customFormat="1">
      <c r="A252" s="1049"/>
    </row>
    <row r="253" spans="1:1" s="1031" customFormat="1">
      <c r="A253" s="1049"/>
    </row>
    <row r="254" spans="1:1" s="1031" customFormat="1">
      <c r="A254" s="1049"/>
    </row>
    <row r="255" spans="1:1" s="1031" customFormat="1">
      <c r="A255" s="1049"/>
    </row>
    <row r="256" spans="1:1" s="1031" customFormat="1">
      <c r="A256" s="1049"/>
    </row>
    <row r="257" spans="1:1" s="1031" customFormat="1">
      <c r="A257" s="1049"/>
    </row>
    <row r="258" spans="1:1" s="1031" customFormat="1">
      <c r="A258" s="1049"/>
    </row>
    <row r="259" spans="1:1" s="1031" customFormat="1">
      <c r="A259" s="1049"/>
    </row>
    <row r="260" spans="1:1" s="1031" customFormat="1">
      <c r="A260" s="1049"/>
    </row>
    <row r="261" spans="1:1" s="1031" customFormat="1">
      <c r="A261" s="1049"/>
    </row>
    <row r="262" spans="1:1" s="1031" customFormat="1">
      <c r="A262" s="1049"/>
    </row>
    <row r="263" spans="1:1" s="1031" customFormat="1">
      <c r="A263" s="1049"/>
    </row>
    <row r="264" spans="1:1" s="1031" customFormat="1">
      <c r="A264" s="1049"/>
    </row>
    <row r="265" spans="1:1" s="1031" customFormat="1">
      <c r="A265" s="1049"/>
    </row>
    <row r="266" spans="1:1" s="1031" customFormat="1">
      <c r="A266" s="1049"/>
    </row>
    <row r="267" spans="1:1" s="1031" customFormat="1">
      <c r="A267" s="1049"/>
    </row>
    <row r="268" spans="1:1" s="1031" customFormat="1">
      <c r="A268" s="1049"/>
    </row>
    <row r="269" spans="1:1" s="1031" customFormat="1">
      <c r="A269" s="1049"/>
    </row>
    <row r="270" spans="1:1" s="1031" customFormat="1">
      <c r="A270" s="1049"/>
    </row>
    <row r="271" spans="1:1" s="1031" customFormat="1">
      <c r="A271" s="1049"/>
    </row>
    <row r="272" spans="1:1" s="1031" customFormat="1">
      <c r="A272" s="1049"/>
    </row>
    <row r="273" spans="1:1" s="1031" customFormat="1">
      <c r="A273" s="1049"/>
    </row>
    <row r="274" spans="1:1" s="1031" customFormat="1">
      <c r="A274" s="1049"/>
    </row>
    <row r="275" spans="1:1" s="1031" customFormat="1">
      <c r="A275" s="1049"/>
    </row>
    <row r="276" spans="1:1" s="1031" customFormat="1">
      <c r="A276" s="1049"/>
    </row>
    <row r="277" spans="1:1" s="1031" customFormat="1">
      <c r="A277" s="1049"/>
    </row>
    <row r="278" spans="1:1" s="1031" customFormat="1">
      <c r="A278" s="1049"/>
    </row>
    <row r="279" spans="1:1" s="1031" customFormat="1">
      <c r="A279" s="1049"/>
    </row>
    <row r="280" spans="1:1" s="1031" customFormat="1">
      <c r="A280" s="1049"/>
    </row>
    <row r="281" spans="1:1" s="1031" customFormat="1">
      <c r="A281" s="1049"/>
    </row>
    <row r="282" spans="1:1" s="1031" customFormat="1">
      <c r="A282" s="1049"/>
    </row>
    <row r="283" spans="1:1" s="1031" customFormat="1">
      <c r="A283" s="1049"/>
    </row>
    <row r="284" spans="1:1" s="1031" customFormat="1">
      <c r="A284" s="1049"/>
    </row>
    <row r="285" spans="1:1" s="1031" customFormat="1">
      <c r="A285" s="1049"/>
    </row>
    <row r="286" spans="1:1" s="1031" customFormat="1">
      <c r="A286" s="1049"/>
    </row>
    <row r="287" spans="1:1" s="1031" customFormat="1">
      <c r="A287" s="1049"/>
    </row>
    <row r="288" spans="1:1" s="1031" customFormat="1">
      <c r="A288" s="1049"/>
    </row>
    <row r="289" spans="1:1" s="1031" customFormat="1">
      <c r="A289" s="1049"/>
    </row>
    <row r="290" spans="1:1" s="1031" customFormat="1">
      <c r="A290" s="1049"/>
    </row>
    <row r="291" spans="1:1" s="1031" customFormat="1">
      <c r="A291" s="1049"/>
    </row>
    <row r="292" spans="1:1" s="1031" customFormat="1">
      <c r="A292" s="1049"/>
    </row>
    <row r="293" spans="1:1" s="1031" customFormat="1">
      <c r="A293" s="1049"/>
    </row>
    <row r="294" spans="1:1" s="1031" customFormat="1">
      <c r="A294" s="1049"/>
    </row>
    <row r="295" spans="1:1" s="1031" customFormat="1">
      <c r="A295" s="1049"/>
    </row>
    <row r="296" spans="1:1" s="1031" customFormat="1">
      <c r="A296" s="1049"/>
    </row>
    <row r="297" spans="1:1" s="1031" customFormat="1">
      <c r="A297" s="1049"/>
    </row>
    <row r="298" spans="1:1" s="1031" customFormat="1">
      <c r="A298" s="1049"/>
    </row>
    <row r="299" spans="1:1" s="1031" customFormat="1">
      <c r="A299" s="1049"/>
    </row>
    <row r="300" spans="1:1" s="1031" customFormat="1">
      <c r="A300" s="1049"/>
    </row>
    <row r="301" spans="1:1" s="1031" customFormat="1">
      <c r="A301" s="1049"/>
    </row>
    <row r="302" spans="1:1" s="1031" customFormat="1">
      <c r="A302" s="1049"/>
    </row>
    <row r="303" spans="1:1" s="1031" customFormat="1">
      <c r="A303" s="1049"/>
    </row>
    <row r="304" spans="1:1" s="1031" customFormat="1">
      <c r="A304" s="1049"/>
    </row>
    <row r="305" spans="1:1" s="1031" customFormat="1">
      <c r="A305" s="1049"/>
    </row>
    <row r="306" spans="1:1" s="1031" customFormat="1">
      <c r="A306" s="1049"/>
    </row>
    <row r="307" spans="1:1" s="1031" customFormat="1">
      <c r="A307" s="1049"/>
    </row>
    <row r="308" spans="1:1" s="1031" customFormat="1">
      <c r="A308" s="1049"/>
    </row>
    <row r="309" spans="1:1" s="1031" customFormat="1">
      <c r="A309" s="1049"/>
    </row>
    <row r="310" spans="1:1" s="1031" customFormat="1">
      <c r="A310" s="1049"/>
    </row>
    <row r="311" spans="1:1" s="1031" customFormat="1">
      <c r="A311" s="1049"/>
    </row>
    <row r="312" spans="1:1" s="1031" customFormat="1">
      <c r="A312" s="1049"/>
    </row>
    <row r="313" spans="1:1" s="1031" customFormat="1">
      <c r="A313" s="1049"/>
    </row>
    <row r="314" spans="1:1" s="1031" customFormat="1">
      <c r="A314" s="1049"/>
    </row>
    <row r="315" spans="1:1" s="1031" customFormat="1">
      <c r="A315" s="1049"/>
    </row>
    <row r="316" spans="1:1" s="1031" customFormat="1">
      <c r="A316" s="1049"/>
    </row>
    <row r="317" spans="1:1" s="1031" customFormat="1">
      <c r="A317" s="1049"/>
    </row>
    <row r="318" spans="1:1" s="1031" customFormat="1">
      <c r="A318" s="1049"/>
    </row>
    <row r="319" spans="1:1" s="1031" customFormat="1">
      <c r="A319" s="1049"/>
    </row>
    <row r="320" spans="1:1" s="1031" customFormat="1">
      <c r="A320" s="1049"/>
    </row>
    <row r="321" spans="1:1" s="1031" customFormat="1">
      <c r="A321" s="1049"/>
    </row>
    <row r="322" spans="1:1" s="1031" customFormat="1">
      <c r="A322" s="1049"/>
    </row>
    <row r="323" spans="1:1" s="1031" customFormat="1">
      <c r="A323" s="1049"/>
    </row>
    <row r="324" spans="1:1" s="1031" customFormat="1">
      <c r="A324" s="1049"/>
    </row>
    <row r="325" spans="1:1" s="1031" customFormat="1">
      <c r="A325" s="1049"/>
    </row>
    <row r="326" spans="1:1" s="1031" customFormat="1">
      <c r="A326" s="1049"/>
    </row>
    <row r="327" spans="1:1" s="1031" customFormat="1">
      <c r="A327" s="1049"/>
    </row>
    <row r="328" spans="1:1" s="1031" customFormat="1">
      <c r="A328" s="1049"/>
    </row>
    <row r="329" spans="1:1" s="1031" customFormat="1">
      <c r="A329" s="1049"/>
    </row>
    <row r="330" spans="1:1" s="1031" customFormat="1">
      <c r="A330" s="1049"/>
    </row>
    <row r="331" spans="1:1" s="1031" customFormat="1">
      <c r="A331" s="1049"/>
    </row>
    <row r="332" spans="1:1" s="1031" customFormat="1">
      <c r="A332" s="1049"/>
    </row>
    <row r="333" spans="1:1" s="1031" customFormat="1">
      <c r="A333" s="1049"/>
    </row>
    <row r="334" spans="1:1" s="1031" customFormat="1">
      <c r="A334" s="1049"/>
    </row>
    <row r="335" spans="1:1" s="1031" customFormat="1">
      <c r="A335" s="1049"/>
    </row>
    <row r="336" spans="1:1" s="1031" customFormat="1">
      <c r="A336" s="1049"/>
    </row>
    <row r="337" spans="1:1" s="1031" customFormat="1">
      <c r="A337" s="1049"/>
    </row>
    <row r="338" spans="1:1" s="1031" customFormat="1">
      <c r="A338" s="1049"/>
    </row>
    <row r="339" spans="1:1" s="1031" customFormat="1">
      <c r="A339" s="1049"/>
    </row>
    <row r="340" spans="1:1" s="1031" customFormat="1">
      <c r="A340" s="1049"/>
    </row>
    <row r="341" spans="1:1" s="1031" customFormat="1">
      <c r="A341" s="1049"/>
    </row>
    <row r="342" spans="1:1" s="1031" customFormat="1">
      <c r="A342" s="1049"/>
    </row>
    <row r="343" spans="1:1" s="1031" customFormat="1">
      <c r="A343" s="1049"/>
    </row>
    <row r="344" spans="1:1" s="1031" customFormat="1">
      <c r="A344" s="1049"/>
    </row>
    <row r="345" spans="1:1" s="1031" customFormat="1">
      <c r="A345" s="1049"/>
    </row>
    <row r="346" spans="1:1" s="1031" customFormat="1">
      <c r="A346" s="1049"/>
    </row>
    <row r="347" spans="1:1" s="1031" customFormat="1">
      <c r="A347" s="1049"/>
    </row>
    <row r="348" spans="1:1" s="1031" customFormat="1">
      <c r="A348" s="1049"/>
    </row>
    <row r="349" spans="1:1" s="1031" customFormat="1">
      <c r="A349" s="1049"/>
    </row>
    <row r="350" spans="1:1" s="1031" customFormat="1">
      <c r="A350" s="1049"/>
    </row>
    <row r="351" spans="1:1" s="1031" customFormat="1">
      <c r="A351" s="1049"/>
    </row>
    <row r="352" spans="1:1" s="1031" customFormat="1">
      <c r="A352" s="1049"/>
    </row>
    <row r="353" spans="1:1" s="1031" customFormat="1">
      <c r="A353" s="1049"/>
    </row>
    <row r="354" spans="1:1" s="1031" customFormat="1">
      <c r="A354" s="1049"/>
    </row>
    <row r="355" spans="1:1" s="1031" customFormat="1">
      <c r="A355" s="1049"/>
    </row>
    <row r="356" spans="1:1" s="1031" customFormat="1">
      <c r="A356" s="1049"/>
    </row>
    <row r="357" spans="1:1" s="1031" customFormat="1">
      <c r="A357" s="1049"/>
    </row>
    <row r="358" spans="1:1" s="1031" customFormat="1">
      <c r="A358" s="1049"/>
    </row>
    <row r="359" spans="1:1" s="1031" customFormat="1">
      <c r="A359" s="1049"/>
    </row>
    <row r="360" spans="1:1" s="1031" customFormat="1">
      <c r="A360" s="1049"/>
    </row>
    <row r="361" spans="1:1" s="1031" customFormat="1">
      <c r="A361" s="1049"/>
    </row>
    <row r="362" spans="1:1" s="1031" customFormat="1">
      <c r="A362" s="1049"/>
    </row>
    <row r="363" spans="1:1" s="1031" customFormat="1">
      <c r="A363" s="1049"/>
    </row>
    <row r="364" spans="1:1" s="1031" customFormat="1">
      <c r="A364" s="1049"/>
    </row>
    <row r="365" spans="1:1" s="1031" customFormat="1">
      <c r="A365" s="1049"/>
    </row>
    <row r="366" spans="1:1" s="1031" customFormat="1">
      <c r="A366" s="1049"/>
    </row>
    <row r="367" spans="1:1" s="1031" customFormat="1">
      <c r="A367" s="1049"/>
    </row>
    <row r="368" spans="1:1" s="1031" customFormat="1">
      <c r="A368" s="1049"/>
    </row>
    <row r="369" spans="1:1" s="1031" customFormat="1">
      <c r="A369" s="1049"/>
    </row>
    <row r="370" spans="1:1" s="1031" customFormat="1">
      <c r="A370" s="1049"/>
    </row>
    <row r="371" spans="1:1" s="1031" customFormat="1">
      <c r="A371" s="1049"/>
    </row>
    <row r="372" spans="1:1" s="1031" customFormat="1">
      <c r="A372" s="1049"/>
    </row>
    <row r="373" spans="1:1" s="1031" customFormat="1">
      <c r="A373" s="1049"/>
    </row>
    <row r="374" spans="1:1" s="1031" customFormat="1">
      <c r="A374" s="1049"/>
    </row>
    <row r="375" spans="1:1" s="1031" customFormat="1">
      <c r="A375" s="1049"/>
    </row>
    <row r="376" spans="1:1" s="1031" customFormat="1">
      <c r="A376" s="1049"/>
    </row>
    <row r="377" spans="1:1" s="1031" customFormat="1">
      <c r="A377" s="1049"/>
    </row>
    <row r="378" spans="1:1" s="1031" customFormat="1">
      <c r="A378" s="1049"/>
    </row>
    <row r="379" spans="1:1" s="1031" customFormat="1">
      <c r="A379" s="1049"/>
    </row>
    <row r="380" spans="1:1" s="1031" customFormat="1">
      <c r="A380" s="1049"/>
    </row>
    <row r="381" spans="1:1" s="1031" customFormat="1">
      <c r="A381" s="1049"/>
    </row>
    <row r="382" spans="1:1" s="1031" customFormat="1">
      <c r="A382" s="1049"/>
    </row>
    <row r="383" spans="1:1" s="1031" customFormat="1">
      <c r="A383" s="1049"/>
    </row>
    <row r="384" spans="1:1" s="1031" customFormat="1">
      <c r="A384" s="1049"/>
    </row>
    <row r="385" spans="1:1" s="1031" customFormat="1">
      <c r="A385" s="1049"/>
    </row>
    <row r="386" spans="1:1" s="1031" customFormat="1">
      <c r="A386" s="1049"/>
    </row>
    <row r="387" spans="1:1" s="1031" customFormat="1">
      <c r="A387" s="1049"/>
    </row>
    <row r="388" spans="1:1" s="1031" customFormat="1">
      <c r="A388" s="1049"/>
    </row>
    <row r="389" spans="1:1" s="1031" customFormat="1">
      <c r="A389" s="1049"/>
    </row>
    <row r="390" spans="1:1" s="1031" customFormat="1">
      <c r="A390" s="1049"/>
    </row>
    <row r="391" spans="1:1" s="1031" customFormat="1">
      <c r="A391" s="1049"/>
    </row>
    <row r="392" spans="1:1" s="1031" customFormat="1">
      <c r="A392" s="1049"/>
    </row>
    <row r="393" spans="1:1" s="1031" customFormat="1">
      <c r="A393" s="1049"/>
    </row>
    <row r="394" spans="1:1" s="1031" customFormat="1">
      <c r="A394" s="1049"/>
    </row>
    <row r="395" spans="1:1" s="1031" customFormat="1">
      <c r="A395" s="1049"/>
    </row>
    <row r="396" spans="1:1" s="1031" customFormat="1">
      <c r="A396" s="1049"/>
    </row>
    <row r="397" spans="1:1" s="1031" customFormat="1">
      <c r="A397" s="1049"/>
    </row>
    <row r="398" spans="1:1" s="1031" customFormat="1">
      <c r="A398" s="1049"/>
    </row>
    <row r="399" spans="1:1" s="1031" customFormat="1">
      <c r="A399" s="1049"/>
    </row>
    <row r="400" spans="1:1" s="1031" customFormat="1">
      <c r="A400" s="1049"/>
    </row>
    <row r="401" spans="1:1" s="1031" customFormat="1">
      <c r="A401" s="1049"/>
    </row>
    <row r="402" spans="1:1" s="1031" customFormat="1">
      <c r="A402" s="1049"/>
    </row>
    <row r="403" spans="1:1" s="1031" customFormat="1">
      <c r="A403" s="1049"/>
    </row>
    <row r="404" spans="1:1" s="1031" customFormat="1">
      <c r="A404" s="1049"/>
    </row>
    <row r="405" spans="1:1" s="1031" customFormat="1">
      <c r="A405" s="1049"/>
    </row>
    <row r="406" spans="1:1" s="1031" customFormat="1">
      <c r="A406" s="1049"/>
    </row>
    <row r="407" spans="1:1" s="1031" customFormat="1">
      <c r="A407" s="1049"/>
    </row>
    <row r="408" spans="1:1" s="1031" customFormat="1">
      <c r="A408" s="1049"/>
    </row>
    <row r="409" spans="1:1" s="1031" customFormat="1">
      <c r="A409" s="1049"/>
    </row>
  </sheetData>
  <mergeCells count="8">
    <mergeCell ref="H4:H5"/>
    <mergeCell ref="A3:A5"/>
    <mergeCell ref="B3:B5"/>
    <mergeCell ref="C3:G3"/>
    <mergeCell ref="C4:C5"/>
    <mergeCell ref="D4:D5"/>
    <mergeCell ref="E4:F4"/>
    <mergeCell ref="G4:G5"/>
  </mergeCells>
  <hyperlinks>
    <hyperlink ref="A1" location="Содержание!A72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54" orientation="landscape" useFirstPageNumber="1" r:id="rId1"/>
  <headerFooter alignWithMargins="0">
    <oddHeader>&amp;C&amp;9&amp;P</oddHeader>
  </headerFooter>
  <rowBreaks count="2" manualBreakCount="2">
    <brk id="38" max="8" man="1"/>
    <brk id="70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6"/>
  <sheetViews>
    <sheetView zoomScaleNormal="100" workbookViewId="0">
      <pane xSplit="1" ySplit="8" topLeftCell="B9" activePane="bottomRight" state="frozen"/>
      <selection activeCell="D141" sqref="D141"/>
      <selection pane="topRight" activeCell="D141" sqref="D141"/>
      <selection pane="bottomLeft" activeCell="D141" sqref="D141"/>
      <selection pane="bottomRight" activeCell="B9" sqref="B9"/>
    </sheetView>
  </sheetViews>
  <sheetFormatPr defaultRowHeight="12.75"/>
  <cols>
    <col min="1" max="1" width="46.28515625" style="36" customWidth="1"/>
    <col min="2" max="2" width="14" style="7" customWidth="1"/>
    <col min="3" max="3" width="13.42578125" style="7" customWidth="1"/>
    <col min="4" max="4" width="12.28515625" style="7" customWidth="1"/>
    <col min="5" max="6" width="13.5703125" style="7" customWidth="1"/>
    <col min="7" max="7" width="12.28515625" style="7" customWidth="1"/>
    <col min="8" max="8" width="18.42578125" style="11" customWidth="1"/>
    <col min="9" max="256" width="9.140625" style="7"/>
    <col min="257" max="257" width="46.28515625" style="7" customWidth="1"/>
    <col min="258" max="259" width="13.42578125" style="7" customWidth="1"/>
    <col min="260" max="260" width="12.28515625" style="7" customWidth="1"/>
    <col min="261" max="262" width="13.5703125" style="7" customWidth="1"/>
    <col min="263" max="263" width="12.28515625" style="7" customWidth="1"/>
    <col min="264" max="264" width="18.42578125" style="7" customWidth="1"/>
    <col min="265" max="512" width="9.140625" style="7"/>
    <col min="513" max="513" width="46.28515625" style="7" customWidth="1"/>
    <col min="514" max="515" width="13.42578125" style="7" customWidth="1"/>
    <col min="516" max="516" width="12.28515625" style="7" customWidth="1"/>
    <col min="517" max="518" width="13.5703125" style="7" customWidth="1"/>
    <col min="519" max="519" width="12.28515625" style="7" customWidth="1"/>
    <col min="520" max="520" width="18.42578125" style="7" customWidth="1"/>
    <col min="521" max="768" width="9.140625" style="7"/>
    <col min="769" max="769" width="46.28515625" style="7" customWidth="1"/>
    <col min="770" max="771" width="13.42578125" style="7" customWidth="1"/>
    <col min="772" max="772" width="12.28515625" style="7" customWidth="1"/>
    <col min="773" max="774" width="13.5703125" style="7" customWidth="1"/>
    <col min="775" max="775" width="12.28515625" style="7" customWidth="1"/>
    <col min="776" max="776" width="18.42578125" style="7" customWidth="1"/>
    <col min="777" max="1024" width="9.140625" style="7"/>
    <col min="1025" max="1025" width="46.28515625" style="7" customWidth="1"/>
    <col min="1026" max="1027" width="13.42578125" style="7" customWidth="1"/>
    <col min="1028" max="1028" width="12.28515625" style="7" customWidth="1"/>
    <col min="1029" max="1030" width="13.5703125" style="7" customWidth="1"/>
    <col min="1031" max="1031" width="12.28515625" style="7" customWidth="1"/>
    <col min="1032" max="1032" width="18.42578125" style="7" customWidth="1"/>
    <col min="1033" max="1280" width="9.140625" style="7"/>
    <col min="1281" max="1281" width="46.28515625" style="7" customWidth="1"/>
    <col min="1282" max="1283" width="13.42578125" style="7" customWidth="1"/>
    <col min="1284" max="1284" width="12.28515625" style="7" customWidth="1"/>
    <col min="1285" max="1286" width="13.5703125" style="7" customWidth="1"/>
    <col min="1287" max="1287" width="12.28515625" style="7" customWidth="1"/>
    <col min="1288" max="1288" width="18.42578125" style="7" customWidth="1"/>
    <col min="1289" max="1536" width="9.140625" style="7"/>
    <col min="1537" max="1537" width="46.28515625" style="7" customWidth="1"/>
    <col min="1538" max="1539" width="13.42578125" style="7" customWidth="1"/>
    <col min="1540" max="1540" width="12.28515625" style="7" customWidth="1"/>
    <col min="1541" max="1542" width="13.5703125" style="7" customWidth="1"/>
    <col min="1543" max="1543" width="12.28515625" style="7" customWidth="1"/>
    <col min="1544" max="1544" width="18.42578125" style="7" customWidth="1"/>
    <col min="1545" max="1792" width="9.140625" style="7"/>
    <col min="1793" max="1793" width="46.28515625" style="7" customWidth="1"/>
    <col min="1794" max="1795" width="13.42578125" style="7" customWidth="1"/>
    <col min="1796" max="1796" width="12.28515625" style="7" customWidth="1"/>
    <col min="1797" max="1798" width="13.5703125" style="7" customWidth="1"/>
    <col min="1799" max="1799" width="12.28515625" style="7" customWidth="1"/>
    <col min="1800" max="1800" width="18.42578125" style="7" customWidth="1"/>
    <col min="1801" max="2048" width="9.140625" style="7"/>
    <col min="2049" max="2049" width="46.28515625" style="7" customWidth="1"/>
    <col min="2050" max="2051" width="13.42578125" style="7" customWidth="1"/>
    <col min="2052" max="2052" width="12.28515625" style="7" customWidth="1"/>
    <col min="2053" max="2054" width="13.5703125" style="7" customWidth="1"/>
    <col min="2055" max="2055" width="12.28515625" style="7" customWidth="1"/>
    <col min="2056" max="2056" width="18.42578125" style="7" customWidth="1"/>
    <col min="2057" max="2304" width="9.140625" style="7"/>
    <col min="2305" max="2305" width="46.28515625" style="7" customWidth="1"/>
    <col min="2306" max="2307" width="13.42578125" style="7" customWidth="1"/>
    <col min="2308" max="2308" width="12.28515625" style="7" customWidth="1"/>
    <col min="2309" max="2310" width="13.5703125" style="7" customWidth="1"/>
    <col min="2311" max="2311" width="12.28515625" style="7" customWidth="1"/>
    <col min="2312" max="2312" width="18.42578125" style="7" customWidth="1"/>
    <col min="2313" max="2560" width="9.140625" style="7"/>
    <col min="2561" max="2561" width="46.28515625" style="7" customWidth="1"/>
    <col min="2562" max="2563" width="13.42578125" style="7" customWidth="1"/>
    <col min="2564" max="2564" width="12.28515625" style="7" customWidth="1"/>
    <col min="2565" max="2566" width="13.5703125" style="7" customWidth="1"/>
    <col min="2567" max="2567" width="12.28515625" style="7" customWidth="1"/>
    <col min="2568" max="2568" width="18.42578125" style="7" customWidth="1"/>
    <col min="2569" max="2816" width="9.140625" style="7"/>
    <col min="2817" max="2817" width="46.28515625" style="7" customWidth="1"/>
    <col min="2818" max="2819" width="13.42578125" style="7" customWidth="1"/>
    <col min="2820" max="2820" width="12.28515625" style="7" customWidth="1"/>
    <col min="2821" max="2822" width="13.5703125" style="7" customWidth="1"/>
    <col min="2823" max="2823" width="12.28515625" style="7" customWidth="1"/>
    <col min="2824" max="2824" width="18.42578125" style="7" customWidth="1"/>
    <col min="2825" max="3072" width="9.140625" style="7"/>
    <col min="3073" max="3073" width="46.28515625" style="7" customWidth="1"/>
    <col min="3074" max="3075" width="13.42578125" style="7" customWidth="1"/>
    <col min="3076" max="3076" width="12.28515625" style="7" customWidth="1"/>
    <col min="3077" max="3078" width="13.5703125" style="7" customWidth="1"/>
    <col min="3079" max="3079" width="12.28515625" style="7" customWidth="1"/>
    <col min="3080" max="3080" width="18.42578125" style="7" customWidth="1"/>
    <col min="3081" max="3328" width="9.140625" style="7"/>
    <col min="3329" max="3329" width="46.28515625" style="7" customWidth="1"/>
    <col min="3330" max="3331" width="13.42578125" style="7" customWidth="1"/>
    <col min="3332" max="3332" width="12.28515625" style="7" customWidth="1"/>
    <col min="3333" max="3334" width="13.5703125" style="7" customWidth="1"/>
    <col min="3335" max="3335" width="12.28515625" style="7" customWidth="1"/>
    <col min="3336" max="3336" width="18.42578125" style="7" customWidth="1"/>
    <col min="3337" max="3584" width="9.140625" style="7"/>
    <col min="3585" max="3585" width="46.28515625" style="7" customWidth="1"/>
    <col min="3586" max="3587" width="13.42578125" style="7" customWidth="1"/>
    <col min="3588" max="3588" width="12.28515625" style="7" customWidth="1"/>
    <col min="3589" max="3590" width="13.5703125" style="7" customWidth="1"/>
    <col min="3591" max="3591" width="12.28515625" style="7" customWidth="1"/>
    <col min="3592" max="3592" width="18.42578125" style="7" customWidth="1"/>
    <col min="3593" max="3840" width="9.140625" style="7"/>
    <col min="3841" max="3841" width="46.28515625" style="7" customWidth="1"/>
    <col min="3842" max="3843" width="13.42578125" style="7" customWidth="1"/>
    <col min="3844" max="3844" width="12.28515625" style="7" customWidth="1"/>
    <col min="3845" max="3846" width="13.5703125" style="7" customWidth="1"/>
    <col min="3847" max="3847" width="12.28515625" style="7" customWidth="1"/>
    <col min="3848" max="3848" width="18.42578125" style="7" customWidth="1"/>
    <col min="3849" max="4096" width="9.140625" style="7"/>
    <col min="4097" max="4097" width="46.28515625" style="7" customWidth="1"/>
    <col min="4098" max="4099" width="13.42578125" style="7" customWidth="1"/>
    <col min="4100" max="4100" width="12.28515625" style="7" customWidth="1"/>
    <col min="4101" max="4102" width="13.5703125" style="7" customWidth="1"/>
    <col min="4103" max="4103" width="12.28515625" style="7" customWidth="1"/>
    <col min="4104" max="4104" width="18.42578125" style="7" customWidth="1"/>
    <col min="4105" max="4352" width="9.140625" style="7"/>
    <col min="4353" max="4353" width="46.28515625" style="7" customWidth="1"/>
    <col min="4354" max="4355" width="13.42578125" style="7" customWidth="1"/>
    <col min="4356" max="4356" width="12.28515625" style="7" customWidth="1"/>
    <col min="4357" max="4358" width="13.5703125" style="7" customWidth="1"/>
    <col min="4359" max="4359" width="12.28515625" style="7" customWidth="1"/>
    <col min="4360" max="4360" width="18.42578125" style="7" customWidth="1"/>
    <col min="4361" max="4608" width="9.140625" style="7"/>
    <col min="4609" max="4609" width="46.28515625" style="7" customWidth="1"/>
    <col min="4610" max="4611" width="13.42578125" style="7" customWidth="1"/>
    <col min="4612" max="4612" width="12.28515625" style="7" customWidth="1"/>
    <col min="4613" max="4614" width="13.5703125" style="7" customWidth="1"/>
    <col min="4615" max="4615" width="12.28515625" style="7" customWidth="1"/>
    <col min="4616" max="4616" width="18.42578125" style="7" customWidth="1"/>
    <col min="4617" max="4864" width="9.140625" style="7"/>
    <col min="4865" max="4865" width="46.28515625" style="7" customWidth="1"/>
    <col min="4866" max="4867" width="13.42578125" style="7" customWidth="1"/>
    <col min="4868" max="4868" width="12.28515625" style="7" customWidth="1"/>
    <col min="4869" max="4870" width="13.5703125" style="7" customWidth="1"/>
    <col min="4871" max="4871" width="12.28515625" style="7" customWidth="1"/>
    <col min="4872" max="4872" width="18.42578125" style="7" customWidth="1"/>
    <col min="4873" max="5120" width="9.140625" style="7"/>
    <col min="5121" max="5121" width="46.28515625" style="7" customWidth="1"/>
    <col min="5122" max="5123" width="13.42578125" style="7" customWidth="1"/>
    <col min="5124" max="5124" width="12.28515625" style="7" customWidth="1"/>
    <col min="5125" max="5126" width="13.5703125" style="7" customWidth="1"/>
    <col min="5127" max="5127" width="12.28515625" style="7" customWidth="1"/>
    <col min="5128" max="5128" width="18.42578125" style="7" customWidth="1"/>
    <col min="5129" max="5376" width="9.140625" style="7"/>
    <col min="5377" max="5377" width="46.28515625" style="7" customWidth="1"/>
    <col min="5378" max="5379" width="13.42578125" style="7" customWidth="1"/>
    <col min="5380" max="5380" width="12.28515625" style="7" customWidth="1"/>
    <col min="5381" max="5382" width="13.5703125" style="7" customWidth="1"/>
    <col min="5383" max="5383" width="12.28515625" style="7" customWidth="1"/>
    <col min="5384" max="5384" width="18.42578125" style="7" customWidth="1"/>
    <col min="5385" max="5632" width="9.140625" style="7"/>
    <col min="5633" max="5633" width="46.28515625" style="7" customWidth="1"/>
    <col min="5634" max="5635" width="13.42578125" style="7" customWidth="1"/>
    <col min="5636" max="5636" width="12.28515625" style="7" customWidth="1"/>
    <col min="5637" max="5638" width="13.5703125" style="7" customWidth="1"/>
    <col min="5639" max="5639" width="12.28515625" style="7" customWidth="1"/>
    <col min="5640" max="5640" width="18.42578125" style="7" customWidth="1"/>
    <col min="5641" max="5888" width="9.140625" style="7"/>
    <col min="5889" max="5889" width="46.28515625" style="7" customWidth="1"/>
    <col min="5890" max="5891" width="13.42578125" style="7" customWidth="1"/>
    <col min="5892" max="5892" width="12.28515625" style="7" customWidth="1"/>
    <col min="5893" max="5894" width="13.5703125" style="7" customWidth="1"/>
    <col min="5895" max="5895" width="12.28515625" style="7" customWidth="1"/>
    <col min="5896" max="5896" width="18.42578125" style="7" customWidth="1"/>
    <col min="5897" max="6144" width="9.140625" style="7"/>
    <col min="6145" max="6145" width="46.28515625" style="7" customWidth="1"/>
    <col min="6146" max="6147" width="13.42578125" style="7" customWidth="1"/>
    <col min="6148" max="6148" width="12.28515625" style="7" customWidth="1"/>
    <col min="6149" max="6150" width="13.5703125" style="7" customWidth="1"/>
    <col min="6151" max="6151" width="12.28515625" style="7" customWidth="1"/>
    <col min="6152" max="6152" width="18.42578125" style="7" customWidth="1"/>
    <col min="6153" max="6400" width="9.140625" style="7"/>
    <col min="6401" max="6401" width="46.28515625" style="7" customWidth="1"/>
    <col min="6402" max="6403" width="13.42578125" style="7" customWidth="1"/>
    <col min="6404" max="6404" width="12.28515625" style="7" customWidth="1"/>
    <col min="6405" max="6406" width="13.5703125" style="7" customWidth="1"/>
    <col min="6407" max="6407" width="12.28515625" style="7" customWidth="1"/>
    <col min="6408" max="6408" width="18.42578125" style="7" customWidth="1"/>
    <col min="6409" max="6656" width="9.140625" style="7"/>
    <col min="6657" max="6657" width="46.28515625" style="7" customWidth="1"/>
    <col min="6658" max="6659" width="13.42578125" style="7" customWidth="1"/>
    <col min="6660" max="6660" width="12.28515625" style="7" customWidth="1"/>
    <col min="6661" max="6662" width="13.5703125" style="7" customWidth="1"/>
    <col min="6663" max="6663" width="12.28515625" style="7" customWidth="1"/>
    <col min="6664" max="6664" width="18.42578125" style="7" customWidth="1"/>
    <col min="6665" max="6912" width="9.140625" style="7"/>
    <col min="6913" max="6913" width="46.28515625" style="7" customWidth="1"/>
    <col min="6914" max="6915" width="13.42578125" style="7" customWidth="1"/>
    <col min="6916" max="6916" width="12.28515625" style="7" customWidth="1"/>
    <col min="6917" max="6918" width="13.5703125" style="7" customWidth="1"/>
    <col min="6919" max="6919" width="12.28515625" style="7" customWidth="1"/>
    <col min="6920" max="6920" width="18.42578125" style="7" customWidth="1"/>
    <col min="6921" max="7168" width="9.140625" style="7"/>
    <col min="7169" max="7169" width="46.28515625" style="7" customWidth="1"/>
    <col min="7170" max="7171" width="13.42578125" style="7" customWidth="1"/>
    <col min="7172" max="7172" width="12.28515625" style="7" customWidth="1"/>
    <col min="7173" max="7174" width="13.5703125" style="7" customWidth="1"/>
    <col min="7175" max="7175" width="12.28515625" style="7" customWidth="1"/>
    <col min="7176" max="7176" width="18.42578125" style="7" customWidth="1"/>
    <col min="7177" max="7424" width="9.140625" style="7"/>
    <col min="7425" max="7425" width="46.28515625" style="7" customWidth="1"/>
    <col min="7426" max="7427" width="13.42578125" style="7" customWidth="1"/>
    <col min="7428" max="7428" width="12.28515625" style="7" customWidth="1"/>
    <col min="7429" max="7430" width="13.5703125" style="7" customWidth="1"/>
    <col min="7431" max="7431" width="12.28515625" style="7" customWidth="1"/>
    <col min="7432" max="7432" width="18.42578125" style="7" customWidth="1"/>
    <col min="7433" max="7680" width="9.140625" style="7"/>
    <col min="7681" max="7681" width="46.28515625" style="7" customWidth="1"/>
    <col min="7682" max="7683" width="13.42578125" style="7" customWidth="1"/>
    <col min="7684" max="7684" width="12.28515625" style="7" customWidth="1"/>
    <col min="7685" max="7686" width="13.5703125" style="7" customWidth="1"/>
    <col min="7687" max="7687" width="12.28515625" style="7" customWidth="1"/>
    <col min="7688" max="7688" width="18.42578125" style="7" customWidth="1"/>
    <col min="7689" max="7936" width="9.140625" style="7"/>
    <col min="7937" max="7937" width="46.28515625" style="7" customWidth="1"/>
    <col min="7938" max="7939" width="13.42578125" style="7" customWidth="1"/>
    <col min="7940" max="7940" width="12.28515625" style="7" customWidth="1"/>
    <col min="7941" max="7942" width="13.5703125" style="7" customWidth="1"/>
    <col min="7943" max="7943" width="12.28515625" style="7" customWidth="1"/>
    <col min="7944" max="7944" width="18.42578125" style="7" customWidth="1"/>
    <col min="7945" max="8192" width="9.140625" style="7"/>
    <col min="8193" max="8193" width="46.28515625" style="7" customWidth="1"/>
    <col min="8194" max="8195" width="13.42578125" style="7" customWidth="1"/>
    <col min="8196" max="8196" width="12.28515625" style="7" customWidth="1"/>
    <col min="8197" max="8198" width="13.5703125" style="7" customWidth="1"/>
    <col min="8199" max="8199" width="12.28515625" style="7" customWidth="1"/>
    <col min="8200" max="8200" width="18.42578125" style="7" customWidth="1"/>
    <col min="8201" max="8448" width="9.140625" style="7"/>
    <col min="8449" max="8449" width="46.28515625" style="7" customWidth="1"/>
    <col min="8450" max="8451" width="13.42578125" style="7" customWidth="1"/>
    <col min="8452" max="8452" width="12.28515625" style="7" customWidth="1"/>
    <col min="8453" max="8454" width="13.5703125" style="7" customWidth="1"/>
    <col min="8455" max="8455" width="12.28515625" style="7" customWidth="1"/>
    <col min="8456" max="8456" width="18.42578125" style="7" customWidth="1"/>
    <col min="8457" max="8704" width="9.140625" style="7"/>
    <col min="8705" max="8705" width="46.28515625" style="7" customWidth="1"/>
    <col min="8706" max="8707" width="13.42578125" style="7" customWidth="1"/>
    <col min="8708" max="8708" width="12.28515625" style="7" customWidth="1"/>
    <col min="8709" max="8710" width="13.5703125" style="7" customWidth="1"/>
    <col min="8711" max="8711" width="12.28515625" style="7" customWidth="1"/>
    <col min="8712" max="8712" width="18.42578125" style="7" customWidth="1"/>
    <col min="8713" max="8960" width="9.140625" style="7"/>
    <col min="8961" max="8961" width="46.28515625" style="7" customWidth="1"/>
    <col min="8962" max="8963" width="13.42578125" style="7" customWidth="1"/>
    <col min="8964" max="8964" width="12.28515625" style="7" customWidth="1"/>
    <col min="8965" max="8966" width="13.5703125" style="7" customWidth="1"/>
    <col min="8967" max="8967" width="12.28515625" style="7" customWidth="1"/>
    <col min="8968" max="8968" width="18.42578125" style="7" customWidth="1"/>
    <col min="8969" max="9216" width="9.140625" style="7"/>
    <col min="9217" max="9217" width="46.28515625" style="7" customWidth="1"/>
    <col min="9218" max="9219" width="13.42578125" style="7" customWidth="1"/>
    <col min="9220" max="9220" width="12.28515625" style="7" customWidth="1"/>
    <col min="9221" max="9222" width="13.5703125" style="7" customWidth="1"/>
    <col min="9223" max="9223" width="12.28515625" style="7" customWidth="1"/>
    <col min="9224" max="9224" width="18.42578125" style="7" customWidth="1"/>
    <col min="9225" max="9472" width="9.140625" style="7"/>
    <col min="9473" max="9473" width="46.28515625" style="7" customWidth="1"/>
    <col min="9474" max="9475" width="13.42578125" style="7" customWidth="1"/>
    <col min="9476" max="9476" width="12.28515625" style="7" customWidth="1"/>
    <col min="9477" max="9478" width="13.5703125" style="7" customWidth="1"/>
    <col min="9479" max="9479" width="12.28515625" style="7" customWidth="1"/>
    <col min="9480" max="9480" width="18.42578125" style="7" customWidth="1"/>
    <col min="9481" max="9728" width="9.140625" style="7"/>
    <col min="9729" max="9729" width="46.28515625" style="7" customWidth="1"/>
    <col min="9730" max="9731" width="13.42578125" style="7" customWidth="1"/>
    <col min="9732" max="9732" width="12.28515625" style="7" customWidth="1"/>
    <col min="9733" max="9734" width="13.5703125" style="7" customWidth="1"/>
    <col min="9735" max="9735" width="12.28515625" style="7" customWidth="1"/>
    <col min="9736" max="9736" width="18.42578125" style="7" customWidth="1"/>
    <col min="9737" max="9984" width="9.140625" style="7"/>
    <col min="9985" max="9985" width="46.28515625" style="7" customWidth="1"/>
    <col min="9986" max="9987" width="13.42578125" style="7" customWidth="1"/>
    <col min="9988" max="9988" width="12.28515625" style="7" customWidth="1"/>
    <col min="9989" max="9990" width="13.5703125" style="7" customWidth="1"/>
    <col min="9991" max="9991" width="12.28515625" style="7" customWidth="1"/>
    <col min="9992" max="9992" width="18.42578125" style="7" customWidth="1"/>
    <col min="9993" max="10240" width="9.140625" style="7"/>
    <col min="10241" max="10241" width="46.28515625" style="7" customWidth="1"/>
    <col min="10242" max="10243" width="13.42578125" style="7" customWidth="1"/>
    <col min="10244" max="10244" width="12.28515625" style="7" customWidth="1"/>
    <col min="10245" max="10246" width="13.5703125" style="7" customWidth="1"/>
    <col min="10247" max="10247" width="12.28515625" style="7" customWidth="1"/>
    <col min="10248" max="10248" width="18.42578125" style="7" customWidth="1"/>
    <col min="10249" max="10496" width="9.140625" style="7"/>
    <col min="10497" max="10497" width="46.28515625" style="7" customWidth="1"/>
    <col min="10498" max="10499" width="13.42578125" style="7" customWidth="1"/>
    <col min="10500" max="10500" width="12.28515625" style="7" customWidth="1"/>
    <col min="10501" max="10502" width="13.5703125" style="7" customWidth="1"/>
    <col min="10503" max="10503" width="12.28515625" style="7" customWidth="1"/>
    <col min="10504" max="10504" width="18.42578125" style="7" customWidth="1"/>
    <col min="10505" max="10752" width="9.140625" style="7"/>
    <col min="10753" max="10753" width="46.28515625" style="7" customWidth="1"/>
    <col min="10754" max="10755" width="13.42578125" style="7" customWidth="1"/>
    <col min="10756" max="10756" width="12.28515625" style="7" customWidth="1"/>
    <col min="10757" max="10758" width="13.5703125" style="7" customWidth="1"/>
    <col min="10759" max="10759" width="12.28515625" style="7" customWidth="1"/>
    <col min="10760" max="10760" width="18.42578125" style="7" customWidth="1"/>
    <col min="10761" max="11008" width="9.140625" style="7"/>
    <col min="11009" max="11009" width="46.28515625" style="7" customWidth="1"/>
    <col min="11010" max="11011" width="13.42578125" style="7" customWidth="1"/>
    <col min="11012" max="11012" width="12.28515625" style="7" customWidth="1"/>
    <col min="11013" max="11014" width="13.5703125" style="7" customWidth="1"/>
    <col min="11015" max="11015" width="12.28515625" style="7" customWidth="1"/>
    <col min="11016" max="11016" width="18.42578125" style="7" customWidth="1"/>
    <col min="11017" max="11264" width="9.140625" style="7"/>
    <col min="11265" max="11265" width="46.28515625" style="7" customWidth="1"/>
    <col min="11266" max="11267" width="13.42578125" style="7" customWidth="1"/>
    <col min="11268" max="11268" width="12.28515625" style="7" customWidth="1"/>
    <col min="11269" max="11270" width="13.5703125" style="7" customWidth="1"/>
    <col min="11271" max="11271" width="12.28515625" style="7" customWidth="1"/>
    <col min="11272" max="11272" width="18.42578125" style="7" customWidth="1"/>
    <col min="11273" max="11520" width="9.140625" style="7"/>
    <col min="11521" max="11521" width="46.28515625" style="7" customWidth="1"/>
    <col min="11522" max="11523" width="13.42578125" style="7" customWidth="1"/>
    <col min="11524" max="11524" width="12.28515625" style="7" customWidth="1"/>
    <col min="11525" max="11526" width="13.5703125" style="7" customWidth="1"/>
    <col min="11527" max="11527" width="12.28515625" style="7" customWidth="1"/>
    <col min="11528" max="11528" width="18.42578125" style="7" customWidth="1"/>
    <col min="11529" max="11776" width="9.140625" style="7"/>
    <col min="11777" max="11777" width="46.28515625" style="7" customWidth="1"/>
    <col min="11778" max="11779" width="13.42578125" style="7" customWidth="1"/>
    <col min="11780" max="11780" width="12.28515625" style="7" customWidth="1"/>
    <col min="11781" max="11782" width="13.5703125" style="7" customWidth="1"/>
    <col min="11783" max="11783" width="12.28515625" style="7" customWidth="1"/>
    <col min="11784" max="11784" width="18.42578125" style="7" customWidth="1"/>
    <col min="11785" max="12032" width="9.140625" style="7"/>
    <col min="12033" max="12033" width="46.28515625" style="7" customWidth="1"/>
    <col min="12034" max="12035" width="13.42578125" style="7" customWidth="1"/>
    <col min="12036" max="12036" width="12.28515625" style="7" customWidth="1"/>
    <col min="12037" max="12038" width="13.5703125" style="7" customWidth="1"/>
    <col min="12039" max="12039" width="12.28515625" style="7" customWidth="1"/>
    <col min="12040" max="12040" width="18.42578125" style="7" customWidth="1"/>
    <col min="12041" max="12288" width="9.140625" style="7"/>
    <col min="12289" max="12289" width="46.28515625" style="7" customWidth="1"/>
    <col min="12290" max="12291" width="13.42578125" style="7" customWidth="1"/>
    <col min="12292" max="12292" width="12.28515625" style="7" customWidth="1"/>
    <col min="12293" max="12294" width="13.5703125" style="7" customWidth="1"/>
    <col min="12295" max="12295" width="12.28515625" style="7" customWidth="1"/>
    <col min="12296" max="12296" width="18.42578125" style="7" customWidth="1"/>
    <col min="12297" max="12544" width="9.140625" style="7"/>
    <col min="12545" max="12545" width="46.28515625" style="7" customWidth="1"/>
    <col min="12546" max="12547" width="13.42578125" style="7" customWidth="1"/>
    <col min="12548" max="12548" width="12.28515625" style="7" customWidth="1"/>
    <col min="12549" max="12550" width="13.5703125" style="7" customWidth="1"/>
    <col min="12551" max="12551" width="12.28515625" style="7" customWidth="1"/>
    <col min="12552" max="12552" width="18.42578125" style="7" customWidth="1"/>
    <col min="12553" max="12800" width="9.140625" style="7"/>
    <col min="12801" max="12801" width="46.28515625" style="7" customWidth="1"/>
    <col min="12802" max="12803" width="13.42578125" style="7" customWidth="1"/>
    <col min="12804" max="12804" width="12.28515625" style="7" customWidth="1"/>
    <col min="12805" max="12806" width="13.5703125" style="7" customWidth="1"/>
    <col min="12807" max="12807" width="12.28515625" style="7" customWidth="1"/>
    <col min="12808" max="12808" width="18.42578125" style="7" customWidth="1"/>
    <col min="12809" max="13056" width="9.140625" style="7"/>
    <col min="13057" max="13057" width="46.28515625" style="7" customWidth="1"/>
    <col min="13058" max="13059" width="13.42578125" style="7" customWidth="1"/>
    <col min="13060" max="13060" width="12.28515625" style="7" customWidth="1"/>
    <col min="13061" max="13062" width="13.5703125" style="7" customWidth="1"/>
    <col min="13063" max="13063" width="12.28515625" style="7" customWidth="1"/>
    <col min="13064" max="13064" width="18.42578125" style="7" customWidth="1"/>
    <col min="13065" max="13312" width="9.140625" style="7"/>
    <col min="13313" max="13313" width="46.28515625" style="7" customWidth="1"/>
    <col min="13314" max="13315" width="13.42578125" style="7" customWidth="1"/>
    <col min="13316" max="13316" width="12.28515625" style="7" customWidth="1"/>
    <col min="13317" max="13318" width="13.5703125" style="7" customWidth="1"/>
    <col min="13319" max="13319" width="12.28515625" style="7" customWidth="1"/>
    <col min="13320" max="13320" width="18.42578125" style="7" customWidth="1"/>
    <col min="13321" max="13568" width="9.140625" style="7"/>
    <col min="13569" max="13569" width="46.28515625" style="7" customWidth="1"/>
    <col min="13570" max="13571" width="13.42578125" style="7" customWidth="1"/>
    <col min="13572" max="13572" width="12.28515625" style="7" customWidth="1"/>
    <col min="13573" max="13574" width="13.5703125" style="7" customWidth="1"/>
    <col min="13575" max="13575" width="12.28515625" style="7" customWidth="1"/>
    <col min="13576" max="13576" width="18.42578125" style="7" customWidth="1"/>
    <col min="13577" max="13824" width="9.140625" style="7"/>
    <col min="13825" max="13825" width="46.28515625" style="7" customWidth="1"/>
    <col min="13826" max="13827" width="13.42578125" style="7" customWidth="1"/>
    <col min="13828" max="13828" width="12.28515625" style="7" customWidth="1"/>
    <col min="13829" max="13830" width="13.5703125" style="7" customWidth="1"/>
    <col min="13831" max="13831" width="12.28515625" style="7" customWidth="1"/>
    <col min="13832" max="13832" width="18.42578125" style="7" customWidth="1"/>
    <col min="13833" max="14080" width="9.140625" style="7"/>
    <col min="14081" max="14081" width="46.28515625" style="7" customWidth="1"/>
    <col min="14082" max="14083" width="13.42578125" style="7" customWidth="1"/>
    <col min="14084" max="14084" width="12.28515625" style="7" customWidth="1"/>
    <col min="14085" max="14086" width="13.5703125" style="7" customWidth="1"/>
    <col min="14087" max="14087" width="12.28515625" style="7" customWidth="1"/>
    <col min="14088" max="14088" width="18.42578125" style="7" customWidth="1"/>
    <col min="14089" max="14336" width="9.140625" style="7"/>
    <col min="14337" max="14337" width="46.28515625" style="7" customWidth="1"/>
    <col min="14338" max="14339" width="13.42578125" style="7" customWidth="1"/>
    <col min="14340" max="14340" width="12.28515625" style="7" customWidth="1"/>
    <col min="14341" max="14342" width="13.5703125" style="7" customWidth="1"/>
    <col min="14343" max="14343" width="12.28515625" style="7" customWidth="1"/>
    <col min="14344" max="14344" width="18.42578125" style="7" customWidth="1"/>
    <col min="14345" max="14592" width="9.140625" style="7"/>
    <col min="14593" max="14593" width="46.28515625" style="7" customWidth="1"/>
    <col min="14594" max="14595" width="13.42578125" style="7" customWidth="1"/>
    <col min="14596" max="14596" width="12.28515625" style="7" customWidth="1"/>
    <col min="14597" max="14598" width="13.5703125" style="7" customWidth="1"/>
    <col min="14599" max="14599" width="12.28515625" style="7" customWidth="1"/>
    <col min="14600" max="14600" width="18.42578125" style="7" customWidth="1"/>
    <col min="14601" max="14848" width="9.140625" style="7"/>
    <col min="14849" max="14849" width="46.28515625" style="7" customWidth="1"/>
    <col min="14850" max="14851" width="13.42578125" style="7" customWidth="1"/>
    <col min="14852" max="14852" width="12.28515625" style="7" customWidth="1"/>
    <col min="14853" max="14854" width="13.5703125" style="7" customWidth="1"/>
    <col min="14855" max="14855" width="12.28515625" style="7" customWidth="1"/>
    <col min="14856" max="14856" width="18.42578125" style="7" customWidth="1"/>
    <col min="14857" max="15104" width="9.140625" style="7"/>
    <col min="15105" max="15105" width="46.28515625" style="7" customWidth="1"/>
    <col min="15106" max="15107" width="13.42578125" style="7" customWidth="1"/>
    <col min="15108" max="15108" width="12.28515625" style="7" customWidth="1"/>
    <col min="15109" max="15110" width="13.5703125" style="7" customWidth="1"/>
    <col min="15111" max="15111" width="12.28515625" style="7" customWidth="1"/>
    <col min="15112" max="15112" width="18.42578125" style="7" customWidth="1"/>
    <col min="15113" max="15360" width="9.140625" style="7"/>
    <col min="15361" max="15361" width="46.28515625" style="7" customWidth="1"/>
    <col min="15362" max="15363" width="13.42578125" style="7" customWidth="1"/>
    <col min="15364" max="15364" width="12.28515625" style="7" customWidth="1"/>
    <col min="15365" max="15366" width="13.5703125" style="7" customWidth="1"/>
    <col min="15367" max="15367" width="12.28515625" style="7" customWidth="1"/>
    <col min="15368" max="15368" width="18.42578125" style="7" customWidth="1"/>
    <col min="15369" max="15616" width="9.140625" style="7"/>
    <col min="15617" max="15617" width="46.28515625" style="7" customWidth="1"/>
    <col min="15618" max="15619" width="13.42578125" style="7" customWidth="1"/>
    <col min="15620" max="15620" width="12.28515625" style="7" customWidth="1"/>
    <col min="15621" max="15622" width="13.5703125" style="7" customWidth="1"/>
    <col min="15623" max="15623" width="12.28515625" style="7" customWidth="1"/>
    <col min="15624" max="15624" width="18.42578125" style="7" customWidth="1"/>
    <col min="15625" max="15872" width="9.140625" style="7"/>
    <col min="15873" max="15873" width="46.28515625" style="7" customWidth="1"/>
    <col min="15874" max="15875" width="13.42578125" style="7" customWidth="1"/>
    <col min="15876" max="15876" width="12.28515625" style="7" customWidth="1"/>
    <col min="15877" max="15878" width="13.5703125" style="7" customWidth="1"/>
    <col min="15879" max="15879" width="12.28515625" style="7" customWidth="1"/>
    <col min="15880" max="15880" width="18.42578125" style="7" customWidth="1"/>
    <col min="15881" max="16128" width="9.140625" style="7"/>
    <col min="16129" max="16129" width="46.28515625" style="7" customWidth="1"/>
    <col min="16130" max="16131" width="13.42578125" style="7" customWidth="1"/>
    <col min="16132" max="16132" width="12.28515625" style="7" customWidth="1"/>
    <col min="16133" max="16134" width="13.5703125" style="7" customWidth="1"/>
    <col min="16135" max="16135" width="12.28515625" style="7" customWidth="1"/>
    <col min="16136" max="16136" width="18.42578125" style="7" customWidth="1"/>
    <col min="16137" max="16384" width="9.140625" style="7"/>
  </cols>
  <sheetData>
    <row r="1" spans="1:21">
      <c r="A1" s="1644" t="s">
        <v>867</v>
      </c>
    </row>
    <row r="2" spans="1:21">
      <c r="A2" s="1582"/>
    </row>
    <row r="3" spans="1:21" ht="17.25">
      <c r="A3" s="2093" t="s">
        <v>1078</v>
      </c>
      <c r="B3" s="2093"/>
      <c r="C3" s="2093"/>
      <c r="D3" s="2093"/>
      <c r="E3" s="2093"/>
      <c r="F3" s="2093"/>
      <c r="G3" s="2093"/>
    </row>
    <row r="4" spans="1:21" s="24" customFormat="1" ht="10.15" customHeight="1">
      <c r="A4" s="2094" t="s">
        <v>132</v>
      </c>
      <c r="B4" s="2094"/>
      <c r="C4" s="2094"/>
      <c r="D4" s="2094"/>
      <c r="E4" s="2094"/>
      <c r="F4" s="2094"/>
      <c r="G4" s="23"/>
    </row>
    <row r="5" spans="1:21" s="24" customFormat="1" ht="7.5" customHeight="1"/>
    <row r="6" spans="1:21">
      <c r="A6" s="2083" t="s">
        <v>133</v>
      </c>
      <c r="B6" s="2095" t="s">
        <v>976</v>
      </c>
      <c r="C6" s="2096"/>
      <c r="D6" s="2096"/>
      <c r="E6" s="2095" t="s">
        <v>977</v>
      </c>
      <c r="F6" s="2096"/>
      <c r="G6" s="2097"/>
    </row>
    <row r="7" spans="1:21" ht="12" customHeight="1">
      <c r="A7" s="2084"/>
      <c r="B7" s="2098" t="s">
        <v>134</v>
      </c>
      <c r="C7" s="2095" t="s">
        <v>149</v>
      </c>
      <c r="D7" s="2096"/>
      <c r="E7" s="2098" t="s">
        <v>134</v>
      </c>
      <c r="F7" s="2095" t="s">
        <v>149</v>
      </c>
      <c r="G7" s="2097"/>
    </row>
    <row r="8" spans="1:21" ht="16.149999999999999" customHeight="1">
      <c r="A8" s="2085"/>
      <c r="B8" s="2099"/>
      <c r="C8" s="25" t="s">
        <v>136</v>
      </c>
      <c r="D8" s="1934" t="s">
        <v>137</v>
      </c>
      <c r="E8" s="2099"/>
      <c r="F8" s="1940" t="s">
        <v>136</v>
      </c>
      <c r="G8" s="1940" t="s">
        <v>137</v>
      </c>
    </row>
    <row r="9" spans="1:21" ht="16.5" customHeight="1">
      <c r="A9" s="26" t="s">
        <v>35</v>
      </c>
      <c r="B9" s="55">
        <v>145557576</v>
      </c>
      <c r="C9" s="105">
        <v>108896374</v>
      </c>
      <c r="D9" s="1933">
        <v>36661202</v>
      </c>
      <c r="E9" s="1961">
        <v>145864296</v>
      </c>
      <c r="F9" s="1782">
        <v>109074010</v>
      </c>
      <c r="G9" s="1795">
        <v>36790286</v>
      </c>
      <c r="P9" s="1752"/>
      <c r="Q9" s="1752"/>
      <c r="R9" s="1752"/>
      <c r="S9" s="1752"/>
      <c r="T9" s="1752"/>
      <c r="U9" s="1752"/>
    </row>
    <row r="10" spans="1:21" s="28" customFormat="1" ht="14.1" customHeight="1">
      <c r="A10" s="27" t="s">
        <v>36</v>
      </c>
      <c r="B10" s="53">
        <v>39104400</v>
      </c>
      <c r="C10" s="53">
        <v>32221103</v>
      </c>
      <c r="D10" s="1947">
        <v>6883297</v>
      </c>
      <c r="E10" s="1962">
        <v>39177680</v>
      </c>
      <c r="F10" s="1783">
        <v>32283883</v>
      </c>
      <c r="G10" s="1796">
        <v>6893797</v>
      </c>
      <c r="P10" s="1752"/>
      <c r="Q10" s="1752"/>
      <c r="R10" s="1752"/>
      <c r="S10" s="1752"/>
      <c r="T10" s="1752"/>
      <c r="U10" s="1752"/>
    </row>
    <row r="11" spans="1:21" s="28" customFormat="1" ht="13.9" customHeight="1">
      <c r="A11" s="29" t="s">
        <v>37</v>
      </c>
      <c r="B11" s="60">
        <v>1531917</v>
      </c>
      <c r="C11" s="60">
        <v>1037398</v>
      </c>
      <c r="D11" s="1948">
        <v>494519</v>
      </c>
      <c r="E11" s="1963">
        <v>1536588</v>
      </c>
      <c r="F11" s="1784">
        <v>1039354</v>
      </c>
      <c r="G11" s="1789">
        <v>497234</v>
      </c>
      <c r="P11" s="1752"/>
      <c r="Q11" s="1752"/>
      <c r="R11" s="1752"/>
      <c r="S11" s="1752"/>
      <c r="T11" s="1752"/>
      <c r="U11" s="1752"/>
    </row>
    <row r="12" spans="1:21" s="28" customFormat="1" ht="13.9" customHeight="1">
      <c r="A12" s="29" t="s">
        <v>38</v>
      </c>
      <c r="B12" s="60">
        <v>1168771</v>
      </c>
      <c r="C12" s="60">
        <v>825055</v>
      </c>
      <c r="D12" s="1948">
        <v>343716</v>
      </c>
      <c r="E12" s="1963">
        <v>1175726</v>
      </c>
      <c r="F12" s="1784">
        <v>829126</v>
      </c>
      <c r="G12" s="1789">
        <v>346600</v>
      </c>
      <c r="P12" s="1752"/>
      <c r="Q12" s="1752"/>
      <c r="R12" s="1752"/>
      <c r="S12" s="1752"/>
      <c r="T12" s="1752"/>
      <c r="U12" s="1752"/>
    </row>
    <row r="13" spans="1:21" s="28" customFormat="1" ht="13.9" customHeight="1">
      <c r="A13" s="29" t="s">
        <v>39</v>
      </c>
      <c r="B13" s="60">
        <v>1323659</v>
      </c>
      <c r="C13" s="60">
        <v>1034690</v>
      </c>
      <c r="D13" s="1948">
        <v>288969</v>
      </c>
      <c r="E13" s="1963">
        <v>1332879</v>
      </c>
      <c r="F13" s="1784">
        <v>1041962</v>
      </c>
      <c r="G13" s="1789">
        <v>290917</v>
      </c>
      <c r="P13" s="1752"/>
      <c r="Q13" s="1752"/>
      <c r="R13" s="1752"/>
      <c r="S13" s="1752"/>
      <c r="T13" s="1752"/>
      <c r="U13" s="1752"/>
    </row>
    <row r="14" spans="1:21" s="28" customFormat="1" ht="13.9" customHeight="1">
      <c r="A14" s="29" t="s">
        <v>40</v>
      </c>
      <c r="B14" s="60">
        <v>2287678</v>
      </c>
      <c r="C14" s="60">
        <v>1558117</v>
      </c>
      <c r="D14" s="1948">
        <v>729561</v>
      </c>
      <c r="E14" s="1963">
        <v>2296643</v>
      </c>
      <c r="F14" s="1784">
        <v>1562581</v>
      </c>
      <c r="G14" s="1789">
        <v>734062</v>
      </c>
      <c r="P14" s="1752"/>
      <c r="Q14" s="1752"/>
      <c r="R14" s="1752"/>
      <c r="S14" s="1752"/>
      <c r="T14" s="1752"/>
      <c r="U14" s="1752"/>
    </row>
    <row r="15" spans="1:21" s="28" customFormat="1" ht="13.9" customHeight="1">
      <c r="A15" s="29" t="s">
        <v>41</v>
      </c>
      <c r="B15" s="60">
        <v>976918</v>
      </c>
      <c r="C15" s="60">
        <v>799962</v>
      </c>
      <c r="D15" s="1948">
        <v>176956</v>
      </c>
      <c r="E15" s="1963">
        <v>981975</v>
      </c>
      <c r="F15" s="1784">
        <v>803663</v>
      </c>
      <c r="G15" s="1789">
        <v>178312</v>
      </c>
      <c r="P15" s="1752"/>
      <c r="Q15" s="1752"/>
      <c r="R15" s="1752"/>
      <c r="S15" s="1752"/>
      <c r="T15" s="1752"/>
      <c r="U15" s="1752"/>
    </row>
    <row r="16" spans="1:21" s="28" customFormat="1" ht="13.9" customHeight="1">
      <c r="A16" s="29" t="s">
        <v>42</v>
      </c>
      <c r="B16" s="60">
        <v>1012844</v>
      </c>
      <c r="C16" s="60">
        <v>768673</v>
      </c>
      <c r="D16" s="1948">
        <v>244171</v>
      </c>
      <c r="E16" s="1963">
        <v>1006912</v>
      </c>
      <c r="F16" s="1784">
        <v>763718</v>
      </c>
      <c r="G16" s="1789">
        <v>243194</v>
      </c>
      <c r="P16" s="1752"/>
      <c r="Q16" s="1752"/>
      <c r="R16" s="1752"/>
      <c r="S16" s="1752"/>
      <c r="T16" s="1752"/>
      <c r="U16" s="1752"/>
    </row>
    <row r="17" spans="1:21" s="28" customFormat="1" ht="13.9" customHeight="1">
      <c r="A17" s="29" t="s">
        <v>43</v>
      </c>
      <c r="B17" s="60">
        <v>620776</v>
      </c>
      <c r="C17" s="60">
        <v>455546</v>
      </c>
      <c r="D17" s="1948">
        <v>165230</v>
      </c>
      <c r="E17" s="1963">
        <v>624600</v>
      </c>
      <c r="F17" s="1784">
        <v>457305</v>
      </c>
      <c r="G17" s="1789">
        <v>167295</v>
      </c>
      <c r="P17" s="1752"/>
      <c r="Q17" s="1752"/>
      <c r="R17" s="1752"/>
      <c r="S17" s="1752"/>
      <c r="T17" s="1752"/>
      <c r="U17" s="1752"/>
    </row>
    <row r="18" spans="1:21" s="28" customFormat="1" ht="13.9" customHeight="1">
      <c r="A18" s="29" t="s">
        <v>44</v>
      </c>
      <c r="B18" s="60">
        <v>1083584</v>
      </c>
      <c r="C18" s="60">
        <v>745355</v>
      </c>
      <c r="D18" s="1948">
        <v>338229</v>
      </c>
      <c r="E18" s="1963">
        <v>1090036</v>
      </c>
      <c r="F18" s="1784">
        <v>749052</v>
      </c>
      <c r="G18" s="1789">
        <v>340984</v>
      </c>
      <c r="P18" s="1752"/>
      <c r="Q18" s="1752"/>
      <c r="R18" s="1752"/>
      <c r="S18" s="1752"/>
      <c r="T18" s="1752"/>
      <c r="U18" s="1752"/>
    </row>
    <row r="19" spans="1:21" s="28" customFormat="1" ht="13.9" customHeight="1">
      <c r="A19" s="29" t="s">
        <v>45</v>
      </c>
      <c r="B19" s="60">
        <v>1113680</v>
      </c>
      <c r="C19" s="60">
        <v>718936</v>
      </c>
      <c r="D19" s="1948">
        <v>394744</v>
      </c>
      <c r="E19" s="1963">
        <v>1120936</v>
      </c>
      <c r="F19" s="1784">
        <v>723989</v>
      </c>
      <c r="G19" s="1789">
        <v>396947</v>
      </c>
      <c r="P19" s="1752"/>
      <c r="Q19" s="1752"/>
      <c r="R19" s="1752"/>
      <c r="S19" s="1752"/>
      <c r="T19" s="1752"/>
      <c r="U19" s="1752"/>
    </row>
    <row r="20" spans="1:21" s="28" customFormat="1" ht="13.9" customHeight="1">
      <c r="A20" s="29" t="s">
        <v>46</v>
      </c>
      <c r="B20" s="60">
        <v>7768878</v>
      </c>
      <c r="C20" s="60">
        <v>6334071</v>
      </c>
      <c r="D20" s="1948">
        <v>1434807</v>
      </c>
      <c r="E20" s="1963">
        <v>7738688</v>
      </c>
      <c r="F20" s="1784">
        <v>6315238</v>
      </c>
      <c r="G20" s="1789">
        <v>1423450</v>
      </c>
      <c r="P20" s="1752"/>
      <c r="Q20" s="1752"/>
      <c r="R20" s="1752"/>
      <c r="S20" s="1752"/>
      <c r="T20" s="1752"/>
      <c r="U20" s="1752"/>
    </row>
    <row r="21" spans="1:21" s="28" customFormat="1" ht="13.9" customHeight="1">
      <c r="A21" s="29" t="s">
        <v>47</v>
      </c>
      <c r="B21" s="60">
        <v>714094</v>
      </c>
      <c r="C21" s="60">
        <v>476031</v>
      </c>
      <c r="D21" s="1948">
        <v>238063</v>
      </c>
      <c r="E21" s="1963">
        <v>719390</v>
      </c>
      <c r="F21" s="1784">
        <v>479731</v>
      </c>
      <c r="G21" s="1789">
        <v>239659</v>
      </c>
      <c r="P21" s="1752"/>
      <c r="Q21" s="1752"/>
      <c r="R21" s="1752"/>
      <c r="S21" s="1752"/>
      <c r="T21" s="1752"/>
      <c r="U21" s="1752"/>
    </row>
    <row r="22" spans="1:21" s="28" customFormat="1" ht="13.9" customHeight="1">
      <c r="A22" s="29" t="s">
        <v>48</v>
      </c>
      <c r="B22" s="60">
        <v>1085152</v>
      </c>
      <c r="C22" s="60">
        <v>783514</v>
      </c>
      <c r="D22" s="1948">
        <v>301638</v>
      </c>
      <c r="E22" s="1963">
        <v>1091705</v>
      </c>
      <c r="F22" s="1784">
        <v>788395</v>
      </c>
      <c r="G22" s="1789">
        <v>303310</v>
      </c>
      <c r="P22" s="1752"/>
      <c r="Q22" s="1752"/>
      <c r="R22" s="1752"/>
      <c r="S22" s="1752"/>
      <c r="T22" s="1752"/>
      <c r="U22" s="1752"/>
    </row>
    <row r="23" spans="1:21" s="28" customFormat="1" ht="13.9" customHeight="1">
      <c r="A23" s="29" t="s">
        <v>49</v>
      </c>
      <c r="B23" s="60">
        <v>909856</v>
      </c>
      <c r="C23" s="60">
        <v>656710</v>
      </c>
      <c r="D23" s="1948">
        <v>253146</v>
      </c>
      <c r="E23" s="1963">
        <v>915492</v>
      </c>
      <c r="F23" s="1784">
        <v>659996</v>
      </c>
      <c r="G23" s="1797">
        <v>255496</v>
      </c>
      <c r="P23" s="1752"/>
      <c r="Q23" s="1752"/>
      <c r="R23" s="1752"/>
      <c r="S23" s="1752"/>
      <c r="T23" s="1752"/>
      <c r="U23" s="1752"/>
    </row>
    <row r="24" spans="1:21" s="28" customFormat="1" ht="13.9" customHeight="1">
      <c r="A24" s="29" t="s">
        <v>50</v>
      </c>
      <c r="B24" s="60">
        <v>980984</v>
      </c>
      <c r="C24" s="60">
        <v>605394</v>
      </c>
      <c r="D24" s="1948">
        <v>375590</v>
      </c>
      <c r="E24" s="1963">
        <v>987702</v>
      </c>
      <c r="F24" s="1784">
        <v>608647</v>
      </c>
      <c r="G24" s="1789">
        <v>379055</v>
      </c>
      <c r="P24" s="1752"/>
      <c r="Q24" s="1752"/>
      <c r="R24" s="1752"/>
      <c r="S24" s="1752"/>
      <c r="T24" s="1752"/>
      <c r="U24" s="1752"/>
    </row>
    <row r="25" spans="1:21" s="28" customFormat="1" ht="13.9" customHeight="1">
      <c r="A25" s="29" t="s">
        <v>51</v>
      </c>
      <c r="B25" s="60">
        <v>1230190</v>
      </c>
      <c r="C25" s="60">
        <v>938945</v>
      </c>
      <c r="D25" s="1948">
        <v>291245</v>
      </c>
      <c r="E25" s="1963">
        <v>1237904</v>
      </c>
      <c r="F25" s="1784">
        <v>944508</v>
      </c>
      <c r="G25" s="1789">
        <v>293396</v>
      </c>
      <c r="P25" s="1752"/>
      <c r="Q25" s="1752"/>
      <c r="R25" s="1752"/>
      <c r="S25" s="1752"/>
      <c r="T25" s="1752"/>
      <c r="U25" s="1752"/>
    </row>
    <row r="26" spans="1:21" s="28" customFormat="1" ht="13.9" customHeight="1">
      <c r="A26" s="29" t="s">
        <v>52</v>
      </c>
      <c r="B26" s="60">
        <v>1432570</v>
      </c>
      <c r="C26" s="60">
        <v>1068671</v>
      </c>
      <c r="D26" s="1948">
        <v>363899</v>
      </c>
      <c r="E26" s="1963">
        <v>1440843</v>
      </c>
      <c r="F26" s="1784">
        <v>1075777</v>
      </c>
      <c r="G26" s="1789">
        <v>365066</v>
      </c>
      <c r="P26" s="1752"/>
      <c r="Q26" s="1752"/>
      <c r="R26" s="1752"/>
      <c r="S26" s="1752"/>
      <c r="T26" s="1752"/>
      <c r="U26" s="1752"/>
    </row>
    <row r="27" spans="1:21" s="28" customFormat="1" ht="13.9" customHeight="1">
      <c r="A27" s="29" t="s">
        <v>53</v>
      </c>
      <c r="B27" s="60">
        <v>1227383</v>
      </c>
      <c r="C27" s="60">
        <v>999340</v>
      </c>
      <c r="D27" s="1948">
        <v>228043</v>
      </c>
      <c r="E27" s="1963">
        <v>1234403</v>
      </c>
      <c r="F27" s="1784">
        <v>1005653</v>
      </c>
      <c r="G27" s="1789">
        <v>228750</v>
      </c>
      <c r="P27" s="1752"/>
      <c r="Q27" s="1752"/>
      <c r="R27" s="1752"/>
      <c r="S27" s="1752"/>
      <c r="T27" s="1752"/>
      <c r="U27" s="1752"/>
    </row>
    <row r="28" spans="1:21" s="28" customFormat="1" ht="13.9" customHeight="1">
      <c r="A28" s="29" t="s">
        <v>54</v>
      </c>
      <c r="B28" s="60">
        <v>12635466</v>
      </c>
      <c r="C28" s="60">
        <v>12414695</v>
      </c>
      <c r="D28" s="1948">
        <v>220771</v>
      </c>
      <c r="E28" s="1964">
        <v>12645258</v>
      </c>
      <c r="F28" s="1785">
        <v>12435188</v>
      </c>
      <c r="G28" s="1789">
        <v>210070</v>
      </c>
      <c r="P28" s="1752"/>
      <c r="Q28" s="1752"/>
      <c r="R28" s="1752"/>
      <c r="S28" s="1752"/>
      <c r="T28" s="1752"/>
      <c r="U28" s="1752"/>
    </row>
    <row r="29" spans="1:21" s="28" customFormat="1" ht="15" customHeight="1">
      <c r="A29" s="27" t="s">
        <v>55</v>
      </c>
      <c r="B29" s="63">
        <v>13901069</v>
      </c>
      <c r="C29" s="63">
        <v>11812710</v>
      </c>
      <c r="D29" s="1949">
        <v>2088359</v>
      </c>
      <c r="E29" s="1965">
        <v>13921514</v>
      </c>
      <c r="F29" s="1786">
        <v>11830450</v>
      </c>
      <c r="G29" s="1796">
        <v>2091064</v>
      </c>
      <c r="P29" s="1752"/>
      <c r="Q29" s="1752"/>
      <c r="R29" s="1752"/>
      <c r="S29" s="1752"/>
      <c r="T29" s="1752"/>
      <c r="U29" s="1752"/>
    </row>
    <row r="30" spans="1:21" s="28" customFormat="1" ht="14.1" customHeight="1">
      <c r="A30" s="29" t="s">
        <v>56</v>
      </c>
      <c r="B30" s="60">
        <v>603067</v>
      </c>
      <c r="C30" s="60">
        <v>491406</v>
      </c>
      <c r="D30" s="1948">
        <v>111661</v>
      </c>
      <c r="E30" s="1963">
        <v>606069</v>
      </c>
      <c r="F30" s="1784">
        <v>492975</v>
      </c>
      <c r="G30" s="1789">
        <v>113094</v>
      </c>
      <c r="P30" s="1752"/>
      <c r="Q30" s="1752"/>
      <c r="R30" s="1752"/>
      <c r="S30" s="1752"/>
      <c r="T30" s="1752"/>
      <c r="U30" s="1752"/>
    </row>
    <row r="31" spans="1:21" s="28" customFormat="1" ht="14.1" customHeight="1">
      <c r="A31" s="29" t="s">
        <v>57</v>
      </c>
      <c r="B31" s="60">
        <v>803477</v>
      </c>
      <c r="C31" s="60">
        <v>630488</v>
      </c>
      <c r="D31" s="1948">
        <v>172989</v>
      </c>
      <c r="E31" s="1963">
        <v>808533</v>
      </c>
      <c r="F31" s="1784">
        <v>633780</v>
      </c>
      <c r="G31" s="1789">
        <v>174753</v>
      </c>
      <c r="P31" s="1752"/>
      <c r="Q31" s="1752"/>
      <c r="R31" s="1752"/>
      <c r="S31" s="1752"/>
      <c r="T31" s="1752"/>
      <c r="U31" s="1752"/>
    </row>
    <row r="32" spans="1:21" s="28" customFormat="1" ht="14.25">
      <c r="A32" s="29" t="s">
        <v>138</v>
      </c>
      <c r="B32" s="60">
        <v>1114322</v>
      </c>
      <c r="C32" s="60">
        <v>875640</v>
      </c>
      <c r="D32" s="1948">
        <v>238682</v>
      </c>
      <c r="E32" s="1963">
        <v>1120687</v>
      </c>
      <c r="F32" s="1784">
        <v>882268</v>
      </c>
      <c r="G32" s="1789">
        <v>238419</v>
      </c>
      <c r="P32" s="1752"/>
      <c r="Q32" s="1752"/>
      <c r="R32" s="1752"/>
      <c r="S32" s="1752"/>
      <c r="T32" s="1752"/>
      <c r="U32" s="1752"/>
    </row>
    <row r="33" spans="1:21" s="28" customFormat="1" ht="14.25">
      <c r="A33" s="30" t="s">
        <v>59</v>
      </c>
      <c r="B33" s="67">
        <v>44540</v>
      </c>
      <c r="C33" s="67">
        <v>33258</v>
      </c>
      <c r="D33" s="1950">
        <v>11282</v>
      </c>
      <c r="E33" s="1966">
        <v>44465</v>
      </c>
      <c r="F33" s="1787">
        <v>33103</v>
      </c>
      <c r="G33" s="1798">
        <v>11362</v>
      </c>
      <c r="P33" s="1752"/>
      <c r="Q33" s="1752"/>
      <c r="R33" s="1752"/>
      <c r="S33" s="1752"/>
      <c r="T33" s="1752"/>
      <c r="U33" s="1752"/>
    </row>
    <row r="34" spans="1:21" s="28" customFormat="1" ht="28.5">
      <c r="A34" s="31" t="s">
        <v>139</v>
      </c>
      <c r="B34" s="67">
        <v>1069782</v>
      </c>
      <c r="C34" s="67">
        <v>842382</v>
      </c>
      <c r="D34" s="1950">
        <v>227400</v>
      </c>
      <c r="E34" s="1966">
        <v>1076222</v>
      </c>
      <c r="F34" s="1788">
        <v>849165</v>
      </c>
      <c r="G34" s="1789">
        <v>227057</v>
      </c>
      <c r="P34" s="1752"/>
      <c r="Q34" s="1752"/>
      <c r="R34" s="1752"/>
      <c r="S34" s="1752"/>
      <c r="T34" s="1752"/>
      <c r="U34" s="1752"/>
    </row>
    <row r="35" spans="1:21" s="28" customFormat="1" ht="13.9" customHeight="1">
      <c r="A35" s="29" t="s">
        <v>61</v>
      </c>
      <c r="B35" s="60">
        <v>1139499</v>
      </c>
      <c r="C35" s="60">
        <v>830394</v>
      </c>
      <c r="D35" s="1948">
        <v>309105</v>
      </c>
      <c r="E35" s="1967">
        <v>1145271</v>
      </c>
      <c r="F35" s="1789">
        <v>833807</v>
      </c>
      <c r="G35" s="1789">
        <v>311464</v>
      </c>
      <c r="P35" s="1752"/>
      <c r="Q35" s="1752"/>
      <c r="R35" s="1752"/>
      <c r="S35" s="1752"/>
      <c r="T35" s="1752"/>
      <c r="U35" s="1752"/>
    </row>
    <row r="36" spans="1:21" s="28" customFormat="1" ht="13.9" customHeight="1">
      <c r="A36" s="29" t="s">
        <v>62</v>
      </c>
      <c r="B36" s="60">
        <v>1027678</v>
      </c>
      <c r="C36" s="60">
        <v>799062</v>
      </c>
      <c r="D36" s="1948">
        <v>228616</v>
      </c>
      <c r="E36" s="1963">
        <v>1023151</v>
      </c>
      <c r="F36" s="1784">
        <v>795566</v>
      </c>
      <c r="G36" s="1789">
        <v>227585</v>
      </c>
      <c r="H36" s="32"/>
      <c r="P36" s="1752"/>
      <c r="Q36" s="1752"/>
      <c r="R36" s="1752"/>
      <c r="S36" s="1752"/>
      <c r="T36" s="1752"/>
      <c r="U36" s="1752"/>
    </row>
    <row r="37" spans="1:21" s="28" customFormat="1" ht="13.9" customHeight="1">
      <c r="A37" s="29" t="s">
        <v>63</v>
      </c>
      <c r="B37" s="60">
        <v>1911586</v>
      </c>
      <c r="C37" s="60">
        <v>1283834</v>
      </c>
      <c r="D37" s="1948">
        <v>627752</v>
      </c>
      <c r="E37" s="1963">
        <v>1902148</v>
      </c>
      <c r="F37" s="1784">
        <v>1279021</v>
      </c>
      <c r="G37" s="1789">
        <v>623127</v>
      </c>
      <c r="H37" s="32"/>
      <c r="P37" s="1752"/>
      <c r="Q37" s="1752"/>
      <c r="R37" s="1752"/>
      <c r="S37" s="1752"/>
      <c r="T37" s="1752"/>
      <c r="U37" s="1752"/>
    </row>
    <row r="38" spans="1:21" s="28" customFormat="1" ht="13.9" customHeight="1">
      <c r="A38" s="29" t="s">
        <v>64</v>
      </c>
      <c r="B38" s="60">
        <v>724452</v>
      </c>
      <c r="C38" s="60">
        <v>666872</v>
      </c>
      <c r="D38" s="1948">
        <v>57580</v>
      </c>
      <c r="E38" s="1963">
        <v>728658</v>
      </c>
      <c r="F38" s="1784">
        <v>671031</v>
      </c>
      <c r="G38" s="1789">
        <v>57627</v>
      </c>
      <c r="H38" s="32"/>
      <c r="P38" s="1752"/>
      <c r="Q38" s="1752"/>
      <c r="R38" s="1752"/>
      <c r="S38" s="1752"/>
      <c r="T38" s="1752"/>
      <c r="U38" s="1752"/>
    </row>
    <row r="39" spans="1:21" s="28" customFormat="1" ht="13.9" customHeight="1">
      <c r="A39" s="29" t="s">
        <v>65</v>
      </c>
      <c r="B39" s="60">
        <v>586129</v>
      </c>
      <c r="C39" s="60">
        <v>421168</v>
      </c>
      <c r="D39" s="1948">
        <v>164961</v>
      </c>
      <c r="E39" s="1963">
        <v>589272</v>
      </c>
      <c r="F39" s="1784">
        <v>422903</v>
      </c>
      <c r="G39" s="1789">
        <v>166369</v>
      </c>
      <c r="H39" s="32"/>
      <c r="P39" s="1752"/>
      <c r="Q39" s="1752"/>
      <c r="R39" s="1752"/>
      <c r="S39" s="1752"/>
      <c r="T39" s="1752"/>
      <c r="U39" s="1752"/>
    </row>
    <row r="40" spans="1:21" s="28" customFormat="1" ht="13.9" customHeight="1">
      <c r="A40" s="29" t="s">
        <v>66</v>
      </c>
      <c r="B40" s="60">
        <v>613356</v>
      </c>
      <c r="C40" s="60">
        <v>436343</v>
      </c>
      <c r="D40" s="1948">
        <v>177013</v>
      </c>
      <c r="E40" s="1963">
        <v>616803</v>
      </c>
      <c r="F40" s="1784">
        <v>438177</v>
      </c>
      <c r="G40" s="1789">
        <v>178626</v>
      </c>
      <c r="H40" s="32"/>
      <c r="P40" s="1752"/>
      <c r="Q40" s="1752"/>
      <c r="R40" s="1752"/>
      <c r="S40" s="1752"/>
      <c r="T40" s="1752"/>
      <c r="U40" s="1752"/>
    </row>
    <row r="41" spans="1:21" s="28" customFormat="1" ht="13.9" customHeight="1">
      <c r="A41" s="33" t="s">
        <v>67</v>
      </c>
      <c r="B41" s="71">
        <v>5377503</v>
      </c>
      <c r="C41" s="71">
        <v>5377503</v>
      </c>
      <c r="D41" s="1951">
        <v>0</v>
      </c>
      <c r="E41" s="1968">
        <v>5380922</v>
      </c>
      <c r="F41" s="1790">
        <v>5380922</v>
      </c>
      <c r="G41" s="1799">
        <v>0</v>
      </c>
      <c r="H41" s="32"/>
      <c r="P41" s="1752"/>
      <c r="Q41" s="1752"/>
      <c r="R41" s="1752"/>
      <c r="S41" s="1752"/>
      <c r="T41" s="1752"/>
      <c r="U41" s="1752"/>
    </row>
    <row r="42" spans="1:21" s="28" customFormat="1" ht="17.25" customHeight="1">
      <c r="A42" s="26" t="s">
        <v>68</v>
      </c>
      <c r="B42" s="75">
        <v>16434898</v>
      </c>
      <c r="C42" s="75">
        <v>10364448</v>
      </c>
      <c r="D42" s="1952">
        <v>6070450</v>
      </c>
      <c r="E42" s="1969">
        <v>16458693</v>
      </c>
      <c r="F42" s="1791">
        <v>10371339</v>
      </c>
      <c r="G42" s="1796">
        <v>6087354</v>
      </c>
      <c r="H42" s="32"/>
      <c r="P42" s="1752"/>
      <c r="Q42" s="1752"/>
      <c r="R42" s="1752"/>
      <c r="S42" s="1752"/>
      <c r="T42" s="1752"/>
      <c r="U42" s="1752"/>
    </row>
    <row r="43" spans="1:21" s="28" customFormat="1" ht="16.5" customHeight="1">
      <c r="A43" s="29" t="s">
        <v>69</v>
      </c>
      <c r="B43" s="60">
        <v>468340</v>
      </c>
      <c r="C43" s="60">
        <v>220298</v>
      </c>
      <c r="D43" s="1948">
        <v>248042</v>
      </c>
      <c r="E43" s="1967">
        <v>465754</v>
      </c>
      <c r="F43" s="1792">
        <v>219072</v>
      </c>
      <c r="G43" s="1789">
        <v>246682</v>
      </c>
      <c r="H43" s="32"/>
      <c r="P43" s="1752"/>
      <c r="Q43" s="1752"/>
      <c r="R43" s="1752"/>
      <c r="S43" s="1752"/>
      <c r="T43" s="1752"/>
      <c r="U43" s="1752"/>
    </row>
    <row r="44" spans="1:21" s="28" customFormat="1" ht="15" customHeight="1">
      <c r="A44" s="29" t="s">
        <v>70</v>
      </c>
      <c r="B44" s="60">
        <v>267756</v>
      </c>
      <c r="C44" s="60">
        <v>124314</v>
      </c>
      <c r="D44" s="1948">
        <v>143442</v>
      </c>
      <c r="E44" s="1967">
        <v>268870</v>
      </c>
      <c r="F44" s="1792">
        <v>124465</v>
      </c>
      <c r="G44" s="1789">
        <v>144405</v>
      </c>
      <c r="H44" s="32"/>
      <c r="P44" s="1752"/>
      <c r="Q44" s="1752"/>
      <c r="R44" s="1752"/>
      <c r="S44" s="1752"/>
      <c r="T44" s="1752"/>
      <c r="U44" s="1752"/>
    </row>
    <row r="45" spans="1:21" s="28" customFormat="1" ht="15" customHeight="1">
      <c r="A45" s="29" t="s">
        <v>71</v>
      </c>
      <c r="B45" s="60">
        <v>1896393</v>
      </c>
      <c r="C45" s="60">
        <v>962150</v>
      </c>
      <c r="D45" s="1948">
        <v>934243</v>
      </c>
      <c r="E45" s="1967">
        <v>1898985</v>
      </c>
      <c r="F45" s="1792">
        <v>964191</v>
      </c>
      <c r="G45" s="1789">
        <v>934794</v>
      </c>
      <c r="H45" s="32"/>
      <c r="P45" s="1752"/>
      <c r="Q45" s="1752"/>
      <c r="R45" s="1752"/>
      <c r="S45" s="1752"/>
      <c r="T45" s="1752"/>
      <c r="U45" s="1752"/>
    </row>
    <row r="46" spans="1:21" s="28" customFormat="1" ht="15" customHeight="1">
      <c r="A46" s="29" t="s">
        <v>72</v>
      </c>
      <c r="B46" s="60">
        <v>5687378</v>
      </c>
      <c r="C46" s="60">
        <v>3179846</v>
      </c>
      <c r="D46" s="1948">
        <v>2507532</v>
      </c>
      <c r="E46" s="1967">
        <v>5685662</v>
      </c>
      <c r="F46" s="1792">
        <v>3169600</v>
      </c>
      <c r="G46" s="1789">
        <v>2516062</v>
      </c>
      <c r="H46" s="32"/>
      <c r="P46" s="1752"/>
      <c r="Q46" s="1752"/>
      <c r="R46" s="1752"/>
      <c r="S46" s="1752"/>
      <c r="T46" s="1752"/>
      <c r="U46" s="1752"/>
    </row>
    <row r="47" spans="1:21" s="28" customFormat="1" ht="15" customHeight="1">
      <c r="A47" s="29" t="s">
        <v>73</v>
      </c>
      <c r="B47" s="60">
        <v>989430</v>
      </c>
      <c r="C47" s="60">
        <v>656394</v>
      </c>
      <c r="D47" s="1948">
        <v>333036</v>
      </c>
      <c r="E47" s="1967">
        <v>993604</v>
      </c>
      <c r="F47" s="1792">
        <v>660302</v>
      </c>
      <c r="G47" s="1789">
        <v>333302</v>
      </c>
      <c r="H47" s="32"/>
      <c r="P47" s="1752"/>
      <c r="Q47" s="1752"/>
      <c r="R47" s="1752"/>
      <c r="S47" s="1752"/>
      <c r="T47" s="1752"/>
      <c r="U47" s="1752"/>
    </row>
    <row r="48" spans="1:21" s="28" customFormat="1" ht="15" customHeight="1">
      <c r="A48" s="29" t="s">
        <v>74</v>
      </c>
      <c r="B48" s="60">
        <v>2449781</v>
      </c>
      <c r="C48" s="60">
        <v>1901827</v>
      </c>
      <c r="D48" s="1948">
        <v>547954</v>
      </c>
      <c r="E48" s="1967">
        <v>2462168</v>
      </c>
      <c r="F48" s="1792">
        <v>1908807</v>
      </c>
      <c r="G48" s="1789">
        <v>553361</v>
      </c>
      <c r="H48" s="32"/>
      <c r="P48" s="1752"/>
      <c r="Q48" s="1752"/>
      <c r="R48" s="1752"/>
      <c r="S48" s="1752"/>
      <c r="T48" s="1752"/>
      <c r="U48" s="1752"/>
    </row>
    <row r="49" spans="1:21" s="28" customFormat="1" ht="15" customHeight="1">
      <c r="A49" s="29" t="s">
        <v>75</v>
      </c>
      <c r="B49" s="60">
        <v>4153763</v>
      </c>
      <c r="C49" s="60">
        <v>2827741</v>
      </c>
      <c r="D49" s="1948">
        <v>1326022</v>
      </c>
      <c r="E49" s="1967">
        <v>4167625</v>
      </c>
      <c r="F49" s="1792">
        <v>2839266</v>
      </c>
      <c r="G49" s="1789">
        <v>1328359</v>
      </c>
      <c r="H49" s="32"/>
      <c r="P49" s="1752"/>
      <c r="Q49" s="1752"/>
      <c r="R49" s="1752"/>
      <c r="S49" s="1752"/>
      <c r="T49" s="1752"/>
      <c r="U49" s="1752"/>
    </row>
    <row r="50" spans="1:21" s="28" customFormat="1" ht="15" customHeight="1">
      <c r="A50" s="29" t="s">
        <v>76</v>
      </c>
      <c r="B50" s="60">
        <v>522057</v>
      </c>
      <c r="C50" s="60">
        <v>491878</v>
      </c>
      <c r="D50" s="1948">
        <v>30179</v>
      </c>
      <c r="E50" s="1967">
        <v>516025</v>
      </c>
      <c r="F50" s="1792">
        <v>485636</v>
      </c>
      <c r="G50" s="1789">
        <v>30389</v>
      </c>
      <c r="H50" s="32"/>
      <c r="P50" s="1752"/>
      <c r="Q50" s="1752"/>
      <c r="R50" s="1752"/>
      <c r="S50" s="1752"/>
      <c r="T50" s="1752"/>
      <c r="U50" s="1752"/>
    </row>
    <row r="51" spans="1:21" s="28" customFormat="1" ht="16.5" customHeight="1">
      <c r="A51" s="27" t="s">
        <v>77</v>
      </c>
      <c r="B51" s="77">
        <v>9997336</v>
      </c>
      <c r="C51" s="77">
        <v>5042041</v>
      </c>
      <c r="D51" s="1953">
        <v>4955295</v>
      </c>
      <c r="E51" s="1969">
        <v>9982318</v>
      </c>
      <c r="F51" s="1791">
        <v>5034473</v>
      </c>
      <c r="G51" s="1796">
        <v>4947845</v>
      </c>
      <c r="H51" s="32"/>
      <c r="P51" s="1752"/>
      <c r="Q51" s="1752"/>
      <c r="R51" s="1752"/>
      <c r="S51" s="1752"/>
      <c r="T51" s="1752"/>
      <c r="U51" s="1752"/>
    </row>
    <row r="52" spans="1:21" s="28" customFormat="1" ht="17.25" customHeight="1">
      <c r="A52" s="29" t="s">
        <v>78</v>
      </c>
      <c r="B52" s="60">
        <v>3153857</v>
      </c>
      <c r="C52" s="60">
        <v>1429641</v>
      </c>
      <c r="D52" s="1948">
        <v>1724216</v>
      </c>
      <c r="E52" s="1967">
        <v>3143580</v>
      </c>
      <c r="F52" s="1792">
        <v>1424782</v>
      </c>
      <c r="G52" s="1789">
        <v>1718798</v>
      </c>
      <c r="H52" s="32"/>
      <c r="P52" s="1752"/>
      <c r="Q52" s="1752"/>
      <c r="R52" s="1752"/>
      <c r="S52" s="1752"/>
      <c r="T52" s="1752"/>
      <c r="U52" s="1752"/>
    </row>
    <row r="53" spans="1:21" s="28" customFormat="1" ht="14.25" customHeight="1">
      <c r="A53" s="29" t="s">
        <v>79</v>
      </c>
      <c r="B53" s="60">
        <v>524058</v>
      </c>
      <c r="C53" s="60">
        <v>292243</v>
      </c>
      <c r="D53" s="1948">
        <v>231815</v>
      </c>
      <c r="E53" s="1967">
        <v>519811</v>
      </c>
      <c r="F53" s="1792">
        <v>289732</v>
      </c>
      <c r="G53" s="1789">
        <v>230079</v>
      </c>
      <c r="H53" s="32"/>
      <c r="P53" s="1752"/>
      <c r="Q53" s="1752"/>
      <c r="R53" s="1752"/>
      <c r="S53" s="1752"/>
      <c r="T53" s="1752"/>
      <c r="U53" s="1752"/>
    </row>
    <row r="54" spans="1:21" s="28" customFormat="1" ht="14.25" customHeight="1">
      <c r="A54" s="29" t="s">
        <v>80</v>
      </c>
      <c r="B54" s="60">
        <v>870487</v>
      </c>
      <c r="C54" s="60">
        <v>452658</v>
      </c>
      <c r="D54" s="1948">
        <v>417829</v>
      </c>
      <c r="E54" s="1967">
        <v>869839</v>
      </c>
      <c r="F54" s="1792">
        <v>452366</v>
      </c>
      <c r="G54" s="1789">
        <v>417473</v>
      </c>
      <c r="H54" s="32"/>
      <c r="P54" s="1752"/>
      <c r="Q54" s="1752"/>
      <c r="R54" s="1752"/>
      <c r="S54" s="1752"/>
      <c r="T54" s="1752"/>
      <c r="U54" s="1752"/>
    </row>
    <row r="55" spans="1:21" s="28" customFormat="1" ht="14.25" customHeight="1">
      <c r="A55" s="29" t="s">
        <v>81</v>
      </c>
      <c r="B55" s="60">
        <v>464219</v>
      </c>
      <c r="C55" s="60">
        <v>199174</v>
      </c>
      <c r="D55" s="1948">
        <v>265045</v>
      </c>
      <c r="E55" s="1967">
        <v>464788</v>
      </c>
      <c r="F55" s="1792">
        <v>199410</v>
      </c>
      <c r="G55" s="1789">
        <v>265378</v>
      </c>
      <c r="H55" s="32"/>
      <c r="P55" s="1752"/>
      <c r="Q55" s="1752"/>
      <c r="R55" s="1752"/>
      <c r="S55" s="1752"/>
      <c r="T55" s="1752"/>
      <c r="U55" s="1752"/>
    </row>
    <row r="56" spans="1:21" s="28" customFormat="1" ht="14.25" customHeight="1">
      <c r="A56" s="29" t="s">
        <v>82</v>
      </c>
      <c r="B56" s="60">
        <v>688124</v>
      </c>
      <c r="C56" s="60">
        <v>441965</v>
      </c>
      <c r="D56" s="1948">
        <v>246159</v>
      </c>
      <c r="E56" s="1967">
        <v>690611</v>
      </c>
      <c r="F56" s="1792">
        <v>443785</v>
      </c>
      <c r="G56" s="1789">
        <v>246826</v>
      </c>
      <c r="H56" s="32"/>
      <c r="P56" s="1752"/>
      <c r="Q56" s="1752"/>
      <c r="R56" s="1752"/>
      <c r="S56" s="1752"/>
      <c r="T56" s="1752"/>
      <c r="U56" s="1752"/>
    </row>
    <row r="57" spans="1:21" s="28" customFormat="1" ht="14.25" customHeight="1">
      <c r="A57" s="29" t="s">
        <v>83</v>
      </c>
      <c r="B57" s="60">
        <v>1516387</v>
      </c>
      <c r="C57" s="60">
        <v>576677</v>
      </c>
      <c r="D57" s="1948">
        <v>939710</v>
      </c>
      <c r="E57" s="1967">
        <v>1507189</v>
      </c>
      <c r="F57" s="1792">
        <v>573203</v>
      </c>
      <c r="G57" s="1789">
        <v>933986</v>
      </c>
      <c r="H57" s="32"/>
      <c r="P57" s="1752"/>
      <c r="Q57" s="1752"/>
      <c r="R57" s="1752"/>
      <c r="S57" s="1752"/>
      <c r="T57" s="1752"/>
      <c r="U57" s="1752"/>
    </row>
    <row r="58" spans="1:21" s="28" customFormat="1" ht="14.25" customHeight="1">
      <c r="A58" s="29" t="s">
        <v>84</v>
      </c>
      <c r="B58" s="60">
        <v>2780204</v>
      </c>
      <c r="C58" s="60">
        <v>1649683</v>
      </c>
      <c r="D58" s="1948">
        <v>1130521</v>
      </c>
      <c r="E58" s="1967">
        <v>2786500</v>
      </c>
      <c r="F58" s="1792">
        <v>1651195</v>
      </c>
      <c r="G58" s="1789">
        <v>1135305</v>
      </c>
      <c r="H58" s="32"/>
      <c r="P58" s="1752"/>
      <c r="Q58" s="1752"/>
      <c r="R58" s="1752"/>
      <c r="S58" s="1752"/>
      <c r="T58" s="1752"/>
      <c r="U58" s="1752"/>
    </row>
    <row r="59" spans="1:21" s="28" customFormat="1" ht="17.25" customHeight="1">
      <c r="A59" s="27" t="s">
        <v>85</v>
      </c>
      <c r="B59" s="77">
        <v>28844264</v>
      </c>
      <c r="C59" s="77">
        <v>20895066</v>
      </c>
      <c r="D59" s="1953">
        <v>7949198</v>
      </c>
      <c r="E59" s="1969">
        <v>28957546</v>
      </c>
      <c r="F59" s="1791">
        <v>20955941</v>
      </c>
      <c r="G59" s="1796">
        <v>8001605</v>
      </c>
      <c r="H59" s="32"/>
      <c r="P59" s="1752"/>
      <c r="Q59" s="1752"/>
      <c r="R59" s="1752"/>
      <c r="S59" s="1752"/>
      <c r="T59" s="1752"/>
      <c r="U59" s="1752"/>
    </row>
    <row r="60" spans="1:21" s="28" customFormat="1" ht="15.75" customHeight="1">
      <c r="A60" s="29" t="s">
        <v>86</v>
      </c>
      <c r="B60" s="60">
        <v>4001678</v>
      </c>
      <c r="C60" s="60">
        <v>2517002</v>
      </c>
      <c r="D60" s="1948">
        <v>1484676</v>
      </c>
      <c r="E60" s="1967">
        <v>4007732</v>
      </c>
      <c r="F60" s="1792">
        <v>2513976</v>
      </c>
      <c r="G60" s="1789">
        <v>1493756</v>
      </c>
      <c r="H60" s="32"/>
      <c r="P60" s="1752"/>
      <c r="Q60" s="1752"/>
      <c r="R60" s="1752"/>
      <c r="S60" s="1752"/>
      <c r="T60" s="1752"/>
      <c r="U60" s="1752"/>
    </row>
    <row r="61" spans="1:21" s="28" customFormat="1" ht="14.25" customHeight="1">
      <c r="A61" s="29" t="s">
        <v>87</v>
      </c>
      <c r="B61" s="60">
        <v>671455</v>
      </c>
      <c r="C61" s="60">
        <v>456471</v>
      </c>
      <c r="D61" s="1948">
        <v>214984</v>
      </c>
      <c r="E61" s="1967">
        <v>673394</v>
      </c>
      <c r="F61" s="1792">
        <v>456024</v>
      </c>
      <c r="G61" s="1789">
        <v>217370</v>
      </c>
      <c r="H61" s="32"/>
      <c r="P61" s="1752"/>
      <c r="Q61" s="1752"/>
      <c r="R61" s="1752"/>
      <c r="S61" s="1752"/>
      <c r="T61" s="1752"/>
      <c r="U61" s="1752"/>
    </row>
    <row r="62" spans="1:21" s="28" customFormat="1" ht="14.25" customHeight="1">
      <c r="A62" s="29" t="s">
        <v>88</v>
      </c>
      <c r="B62" s="60">
        <v>770673</v>
      </c>
      <c r="C62" s="60">
        <v>496684</v>
      </c>
      <c r="D62" s="1948">
        <v>273989</v>
      </c>
      <c r="E62" s="1967">
        <v>774819</v>
      </c>
      <c r="F62" s="1792">
        <v>497773</v>
      </c>
      <c r="G62" s="1789">
        <v>277046</v>
      </c>
      <c r="H62" s="32"/>
      <c r="P62" s="1752"/>
      <c r="Q62" s="1752"/>
      <c r="R62" s="1752"/>
      <c r="S62" s="1752"/>
      <c r="T62" s="1752"/>
      <c r="U62" s="1752"/>
    </row>
    <row r="63" spans="1:21" s="28" customFormat="1" ht="14.25" customHeight="1">
      <c r="A63" s="29" t="s">
        <v>89</v>
      </c>
      <c r="B63" s="60">
        <v>3886395</v>
      </c>
      <c r="C63" s="60">
        <v>2986674</v>
      </c>
      <c r="D63" s="1948">
        <v>899721</v>
      </c>
      <c r="E63" s="1967">
        <v>3890257</v>
      </c>
      <c r="F63" s="1792">
        <v>2990562</v>
      </c>
      <c r="G63" s="1789">
        <v>899695</v>
      </c>
      <c r="H63" s="32"/>
      <c r="P63" s="1752"/>
      <c r="Q63" s="1752"/>
      <c r="R63" s="1752"/>
      <c r="S63" s="1752"/>
      <c r="T63" s="1752"/>
      <c r="U63" s="1752"/>
    </row>
    <row r="64" spans="1:21" s="28" customFormat="1" ht="14.25" customHeight="1">
      <c r="A64" s="29" t="s">
        <v>90</v>
      </c>
      <c r="B64" s="60">
        <v>1484460</v>
      </c>
      <c r="C64" s="60">
        <v>984145</v>
      </c>
      <c r="D64" s="1948">
        <v>500315</v>
      </c>
      <c r="E64" s="1967">
        <v>1488908</v>
      </c>
      <c r="F64" s="1792">
        <v>986373</v>
      </c>
      <c r="G64" s="1789">
        <v>502535</v>
      </c>
      <c r="H64" s="32"/>
      <c r="P64" s="1752"/>
      <c r="Q64" s="1752"/>
      <c r="R64" s="1752"/>
      <c r="S64" s="1752"/>
      <c r="T64" s="1752"/>
      <c r="U64" s="1752"/>
    </row>
    <row r="65" spans="1:21" s="28" customFormat="1" ht="14.25" customHeight="1">
      <c r="A65" s="29" t="s">
        <v>91</v>
      </c>
      <c r="B65" s="60">
        <v>1198429</v>
      </c>
      <c r="C65" s="60">
        <v>769234</v>
      </c>
      <c r="D65" s="1948">
        <v>429195</v>
      </c>
      <c r="E65" s="1967">
        <v>1203152</v>
      </c>
      <c r="F65" s="1792">
        <v>769094</v>
      </c>
      <c r="G65" s="1789">
        <v>434058</v>
      </c>
      <c r="H65" s="32"/>
      <c r="P65" s="1752"/>
      <c r="Q65" s="1752"/>
      <c r="R65" s="1752"/>
      <c r="S65" s="1752"/>
      <c r="T65" s="1752"/>
      <c r="U65" s="1752"/>
    </row>
    <row r="66" spans="1:21" s="28" customFormat="1" ht="14.25" customHeight="1">
      <c r="A66" s="29" t="s">
        <v>92</v>
      </c>
      <c r="B66" s="60">
        <v>2556852</v>
      </c>
      <c r="C66" s="60">
        <v>1940440</v>
      </c>
      <c r="D66" s="1948">
        <v>616412</v>
      </c>
      <c r="E66" s="1967">
        <v>2568056</v>
      </c>
      <c r="F66" s="1792">
        <v>1948996</v>
      </c>
      <c r="G66" s="1789">
        <v>619060</v>
      </c>
      <c r="H66" s="32"/>
      <c r="P66" s="1752"/>
      <c r="Q66" s="1752"/>
      <c r="R66" s="1752"/>
      <c r="S66" s="1752"/>
      <c r="T66" s="1752"/>
      <c r="U66" s="1752"/>
    </row>
    <row r="67" spans="1:21" s="28" customFormat="1" ht="14.25" customHeight="1">
      <c r="A67" s="29" t="s">
        <v>93</v>
      </c>
      <c r="B67" s="60">
        <v>1234780</v>
      </c>
      <c r="C67" s="60">
        <v>971150</v>
      </c>
      <c r="D67" s="1948">
        <v>263630</v>
      </c>
      <c r="E67" s="1967">
        <v>1242477</v>
      </c>
      <c r="F67" s="1792">
        <v>974357</v>
      </c>
      <c r="G67" s="1789">
        <v>268120</v>
      </c>
      <c r="H67" s="32"/>
      <c r="P67" s="1752"/>
      <c r="Q67" s="1752"/>
      <c r="R67" s="1752"/>
      <c r="S67" s="1752"/>
      <c r="T67" s="1752"/>
      <c r="U67" s="1752"/>
    </row>
    <row r="68" spans="1:21" s="28" customFormat="1" ht="14.25" customHeight="1">
      <c r="A68" s="29" t="s">
        <v>94</v>
      </c>
      <c r="B68" s="60">
        <v>3144254</v>
      </c>
      <c r="C68" s="60">
        <v>2511394</v>
      </c>
      <c r="D68" s="1948">
        <v>632860</v>
      </c>
      <c r="E68" s="1967">
        <v>3160403</v>
      </c>
      <c r="F68" s="1792">
        <v>2523113</v>
      </c>
      <c r="G68" s="1789">
        <v>637290</v>
      </c>
      <c r="H68" s="32"/>
      <c r="P68" s="1752"/>
      <c r="Q68" s="1752"/>
      <c r="R68" s="1752"/>
      <c r="S68" s="1752"/>
      <c r="T68" s="1752"/>
      <c r="U68" s="1752"/>
    </row>
    <row r="69" spans="1:21" s="28" customFormat="1" ht="14.25" customHeight="1">
      <c r="A69" s="29" t="s">
        <v>95</v>
      </c>
      <c r="B69" s="60">
        <v>1924578</v>
      </c>
      <c r="C69" s="60">
        <v>1175414</v>
      </c>
      <c r="D69" s="1948">
        <v>749164</v>
      </c>
      <c r="E69" s="1967">
        <v>1933747</v>
      </c>
      <c r="F69" s="1792">
        <v>1178762</v>
      </c>
      <c r="G69" s="1789">
        <v>754985</v>
      </c>
      <c r="H69" s="32"/>
      <c r="P69" s="1752"/>
      <c r="Q69" s="1752"/>
      <c r="R69" s="1752"/>
      <c r="S69" s="1752"/>
      <c r="T69" s="1752"/>
      <c r="U69" s="1752"/>
    </row>
    <row r="70" spans="1:21" s="28" customFormat="1" ht="14.25" customHeight="1">
      <c r="A70" s="29" t="s">
        <v>96</v>
      </c>
      <c r="B70" s="60">
        <v>1274062</v>
      </c>
      <c r="C70" s="60">
        <v>881393</v>
      </c>
      <c r="D70" s="1948">
        <v>392669</v>
      </c>
      <c r="E70" s="1967">
        <v>1282480</v>
      </c>
      <c r="F70" s="1792">
        <v>886754</v>
      </c>
      <c r="G70" s="1789">
        <v>395726</v>
      </c>
      <c r="H70" s="32"/>
      <c r="P70" s="1752"/>
      <c r="Q70" s="1752"/>
      <c r="R70" s="1752"/>
      <c r="S70" s="1752"/>
      <c r="T70" s="1752"/>
      <c r="U70" s="1752"/>
    </row>
    <row r="71" spans="1:21" s="28" customFormat="1" ht="14.25" customHeight="1">
      <c r="A71" s="29" t="s">
        <v>97</v>
      </c>
      <c r="B71" s="60">
        <v>3131720</v>
      </c>
      <c r="C71" s="60">
        <v>2494765</v>
      </c>
      <c r="D71" s="1948">
        <v>636955</v>
      </c>
      <c r="E71" s="1967">
        <v>3142942</v>
      </c>
      <c r="F71" s="1792">
        <v>2504765</v>
      </c>
      <c r="G71" s="1789">
        <v>638177</v>
      </c>
      <c r="H71" s="32"/>
      <c r="P71" s="1752"/>
      <c r="Q71" s="1752"/>
      <c r="R71" s="1752"/>
      <c r="S71" s="1752"/>
      <c r="T71" s="1752"/>
      <c r="U71" s="1752"/>
    </row>
    <row r="72" spans="1:21" s="28" customFormat="1" ht="14.25" customHeight="1">
      <c r="A72" s="29" t="s">
        <v>98</v>
      </c>
      <c r="B72" s="60">
        <v>2360959</v>
      </c>
      <c r="C72" s="60">
        <v>1790693</v>
      </c>
      <c r="D72" s="1948">
        <v>570266</v>
      </c>
      <c r="E72" s="1967">
        <v>2378035</v>
      </c>
      <c r="F72" s="1792">
        <v>1802051</v>
      </c>
      <c r="G72" s="1789">
        <v>575984</v>
      </c>
      <c r="H72" s="32"/>
      <c r="P72" s="1752"/>
      <c r="Q72" s="1752"/>
      <c r="R72" s="1752"/>
      <c r="S72" s="1752"/>
      <c r="T72" s="1752"/>
      <c r="U72" s="1752"/>
    </row>
    <row r="73" spans="1:21" s="28" customFormat="1" ht="14.25" customHeight="1">
      <c r="A73" s="33" t="s">
        <v>99</v>
      </c>
      <c r="B73" s="71">
        <v>1203969</v>
      </c>
      <c r="C73" s="71">
        <v>919607</v>
      </c>
      <c r="D73" s="1954">
        <v>284362</v>
      </c>
      <c r="E73" s="1970">
        <v>1211144</v>
      </c>
      <c r="F73" s="1793">
        <v>923341</v>
      </c>
      <c r="G73" s="1800">
        <v>287803</v>
      </c>
      <c r="H73" s="32"/>
      <c r="P73" s="1752"/>
      <c r="Q73" s="1752"/>
      <c r="R73" s="1752"/>
      <c r="S73" s="1752"/>
      <c r="T73" s="1752"/>
      <c r="U73" s="1752"/>
    </row>
    <row r="74" spans="1:21" s="28" customFormat="1" ht="17.25" customHeight="1">
      <c r="A74" s="26" t="s">
        <v>100</v>
      </c>
      <c r="B74" s="55">
        <v>12294961</v>
      </c>
      <c r="C74" s="55">
        <v>10070987</v>
      </c>
      <c r="D74" s="1955">
        <v>2223974</v>
      </c>
      <c r="E74" s="1969">
        <v>12312230</v>
      </c>
      <c r="F74" s="1791">
        <v>10073404</v>
      </c>
      <c r="G74" s="1796">
        <v>2238826</v>
      </c>
      <c r="H74" s="32"/>
      <c r="P74" s="1752"/>
      <c r="Q74" s="1752"/>
      <c r="R74" s="1752"/>
      <c r="S74" s="1752"/>
      <c r="T74" s="1752"/>
      <c r="U74" s="1752"/>
    </row>
    <row r="75" spans="1:21" s="28" customFormat="1" ht="14.65" customHeight="1">
      <c r="A75" s="29" t="s">
        <v>101</v>
      </c>
      <c r="B75" s="61">
        <v>805510</v>
      </c>
      <c r="C75" s="61">
        <v>503572</v>
      </c>
      <c r="D75" s="1948">
        <v>301938</v>
      </c>
      <c r="E75" s="1967">
        <v>812040</v>
      </c>
      <c r="F75" s="1792">
        <v>506835</v>
      </c>
      <c r="G75" s="1789">
        <v>305205</v>
      </c>
      <c r="H75" s="32"/>
      <c r="P75" s="1752"/>
      <c r="Q75" s="1752"/>
      <c r="R75" s="1752"/>
      <c r="S75" s="1752"/>
      <c r="T75" s="1752"/>
      <c r="U75" s="1752"/>
    </row>
    <row r="76" spans="1:21" s="28" customFormat="1" ht="14.65" customHeight="1">
      <c r="A76" s="29" t="s">
        <v>102</v>
      </c>
      <c r="B76" s="61">
        <v>4264340</v>
      </c>
      <c r="C76" s="61">
        <v>3632943</v>
      </c>
      <c r="D76" s="1948">
        <v>631397</v>
      </c>
      <c r="E76" s="1967">
        <v>4277203</v>
      </c>
      <c r="F76" s="1792">
        <v>3641834</v>
      </c>
      <c r="G76" s="1789">
        <v>635369</v>
      </c>
      <c r="H76" s="32"/>
      <c r="P76" s="1752"/>
      <c r="Q76" s="1752"/>
      <c r="R76" s="1752"/>
      <c r="S76" s="1752"/>
      <c r="T76" s="1752"/>
      <c r="U76" s="1752"/>
    </row>
    <row r="77" spans="1:21" s="28" customFormat="1" ht="12" customHeight="1">
      <c r="A77" s="29" t="s">
        <v>140</v>
      </c>
      <c r="B77" s="61">
        <v>3806505</v>
      </c>
      <c r="C77" s="61">
        <v>3108962</v>
      </c>
      <c r="D77" s="1948">
        <v>697543</v>
      </c>
      <c r="E77" s="1967">
        <v>3792279</v>
      </c>
      <c r="F77" s="1792">
        <v>3088483</v>
      </c>
      <c r="G77" s="1789">
        <v>703796</v>
      </c>
      <c r="H77" s="32"/>
      <c r="P77" s="1752"/>
      <c r="Q77" s="1752"/>
      <c r="R77" s="1752"/>
      <c r="S77" s="1752"/>
      <c r="T77" s="1752"/>
      <c r="U77" s="1752"/>
    </row>
    <row r="78" spans="1:21" s="28" customFormat="1" ht="14.65" customHeight="1">
      <c r="A78" s="30" t="s">
        <v>141</v>
      </c>
      <c r="B78" s="68">
        <v>1702240</v>
      </c>
      <c r="C78" s="68">
        <v>1578390</v>
      </c>
      <c r="D78" s="1950">
        <v>123850</v>
      </c>
      <c r="E78" s="1971">
        <v>1694947</v>
      </c>
      <c r="F78" s="1794">
        <v>1570705</v>
      </c>
      <c r="G78" s="1798">
        <v>124242</v>
      </c>
      <c r="H78" s="32"/>
      <c r="P78" s="1752"/>
      <c r="Q78" s="1752"/>
      <c r="R78" s="1752"/>
      <c r="S78" s="1752"/>
      <c r="T78" s="1752"/>
      <c r="U78" s="1752"/>
    </row>
    <row r="79" spans="1:21" s="28" customFormat="1" ht="14.65" customHeight="1">
      <c r="A79" s="31" t="s">
        <v>105</v>
      </c>
      <c r="B79" s="61">
        <v>552117</v>
      </c>
      <c r="C79" s="61">
        <v>473892</v>
      </c>
      <c r="D79" s="1948">
        <v>78225</v>
      </c>
      <c r="E79" s="1967">
        <v>549564</v>
      </c>
      <c r="F79" s="1792">
        <v>466485</v>
      </c>
      <c r="G79" s="1789">
        <v>83079</v>
      </c>
      <c r="H79" s="32"/>
      <c r="P79" s="1752"/>
      <c r="Q79" s="1752"/>
      <c r="R79" s="1752"/>
      <c r="S79" s="1752"/>
      <c r="T79" s="1752"/>
      <c r="U79" s="1752"/>
    </row>
    <row r="80" spans="1:21" s="28" customFormat="1" ht="14.65" customHeight="1">
      <c r="A80" s="34" t="s">
        <v>142</v>
      </c>
      <c r="B80" s="61">
        <v>1552148</v>
      </c>
      <c r="C80" s="61">
        <v>1056680</v>
      </c>
      <c r="D80" s="1948">
        <v>495468</v>
      </c>
      <c r="E80" s="1967">
        <v>1547768</v>
      </c>
      <c r="F80" s="1789">
        <v>1051293</v>
      </c>
      <c r="G80" s="1789">
        <v>496475</v>
      </c>
      <c r="H80" s="32"/>
      <c r="P80" s="1752"/>
      <c r="Q80" s="1752"/>
      <c r="R80" s="1752"/>
      <c r="S80" s="1752"/>
      <c r="T80" s="1752"/>
      <c r="U80" s="1752"/>
    </row>
    <row r="81" spans="1:21" s="28" customFormat="1" ht="14.65" customHeight="1">
      <c r="A81" s="29" t="s">
        <v>107</v>
      </c>
      <c r="B81" s="61">
        <v>3418606</v>
      </c>
      <c r="C81" s="61">
        <v>2825510</v>
      </c>
      <c r="D81" s="1948">
        <v>593096</v>
      </c>
      <c r="E81" s="1967">
        <v>3430708</v>
      </c>
      <c r="F81" s="1792">
        <v>2836252</v>
      </c>
      <c r="G81" s="1789">
        <v>594456</v>
      </c>
      <c r="H81" s="32"/>
      <c r="P81" s="1752"/>
      <c r="Q81" s="1752"/>
      <c r="R81" s="1752"/>
      <c r="S81" s="1752"/>
      <c r="T81" s="1752"/>
      <c r="U81" s="1752"/>
    </row>
    <row r="82" spans="1:21" s="28" customFormat="1" ht="17.25" customHeight="1">
      <c r="A82" s="35" t="s">
        <v>108</v>
      </c>
      <c r="B82" s="88">
        <v>16889404</v>
      </c>
      <c r="C82" s="88">
        <v>12570091</v>
      </c>
      <c r="D82" s="1956">
        <v>4319313</v>
      </c>
      <c r="E82" s="1969">
        <v>16946666</v>
      </c>
      <c r="F82" s="1791">
        <v>12601000</v>
      </c>
      <c r="G82" s="1796">
        <v>4345666</v>
      </c>
      <c r="H82" s="32"/>
      <c r="P82" s="1752"/>
      <c r="Q82" s="1752"/>
      <c r="R82" s="1752"/>
      <c r="S82" s="1752"/>
      <c r="T82" s="1752"/>
      <c r="U82" s="1752"/>
    </row>
    <row r="83" spans="1:21" s="28" customFormat="1" ht="14.65" customHeight="1">
      <c r="A83" s="29" t="s">
        <v>109</v>
      </c>
      <c r="B83" s="90">
        <v>221559</v>
      </c>
      <c r="C83" s="90">
        <v>64558</v>
      </c>
      <c r="D83" s="1957">
        <v>157001</v>
      </c>
      <c r="E83" s="1967">
        <v>221257</v>
      </c>
      <c r="F83" s="1792">
        <v>64531</v>
      </c>
      <c r="G83" s="1789">
        <v>156726</v>
      </c>
      <c r="H83" s="32"/>
      <c r="P83" s="1752"/>
      <c r="Q83" s="1752"/>
      <c r="R83" s="1752"/>
      <c r="S83" s="1752"/>
      <c r="T83" s="1752"/>
      <c r="U83" s="1752"/>
    </row>
    <row r="84" spans="1:21" s="28" customFormat="1" ht="14.65" customHeight="1">
      <c r="A84" s="29" t="s">
        <v>110</v>
      </c>
      <c r="B84" s="93">
        <v>332609</v>
      </c>
      <c r="C84" s="93">
        <v>182587</v>
      </c>
      <c r="D84" s="1958">
        <v>150022</v>
      </c>
      <c r="E84" s="1967">
        <v>331488</v>
      </c>
      <c r="F84" s="1792">
        <v>181029</v>
      </c>
      <c r="G84" s="1789">
        <v>150459</v>
      </c>
      <c r="H84" s="32"/>
      <c r="P84" s="1752"/>
      <c r="Q84" s="1752"/>
      <c r="R84" s="1752"/>
      <c r="S84" s="1752"/>
      <c r="T84" s="1752"/>
      <c r="U84" s="1752"/>
    </row>
    <row r="85" spans="1:21" s="28" customFormat="1" ht="14.65" customHeight="1">
      <c r="A85" s="29" t="s">
        <v>111</v>
      </c>
      <c r="B85" s="93">
        <v>528338</v>
      </c>
      <c r="C85" s="93">
        <v>370552</v>
      </c>
      <c r="D85" s="1958">
        <v>157786</v>
      </c>
      <c r="E85" s="1967">
        <v>530187</v>
      </c>
      <c r="F85" s="1792">
        <v>371377</v>
      </c>
      <c r="G85" s="1789">
        <v>158810</v>
      </c>
      <c r="H85" s="32"/>
      <c r="P85" s="1752"/>
      <c r="Q85" s="1752"/>
      <c r="R85" s="1752"/>
      <c r="S85" s="1752"/>
      <c r="T85" s="1752"/>
      <c r="U85" s="1752"/>
    </row>
    <row r="86" spans="1:21" s="28" customFormat="1" ht="14.65" customHeight="1">
      <c r="A86" s="29" t="s">
        <v>112</v>
      </c>
      <c r="B86" s="93">
        <v>2268179</v>
      </c>
      <c r="C86" s="93">
        <v>1302594</v>
      </c>
      <c r="D86" s="1958">
        <v>965585</v>
      </c>
      <c r="E86" s="1967">
        <v>2282266</v>
      </c>
      <c r="F86" s="1792">
        <v>1307794</v>
      </c>
      <c r="G86" s="1789">
        <v>974472</v>
      </c>
      <c r="H86" s="32"/>
      <c r="P86" s="1752"/>
      <c r="Q86" s="1752"/>
      <c r="R86" s="1752"/>
      <c r="S86" s="1752"/>
      <c r="T86" s="1752"/>
      <c r="U86" s="1752"/>
    </row>
    <row r="87" spans="1:21" s="28" customFormat="1" ht="14.65" customHeight="1">
      <c r="A87" s="29" t="s">
        <v>143</v>
      </c>
      <c r="B87" s="93">
        <v>2849169</v>
      </c>
      <c r="C87" s="93">
        <v>2219359</v>
      </c>
      <c r="D87" s="1958">
        <v>629810</v>
      </c>
      <c r="E87" s="1967">
        <v>2852534</v>
      </c>
      <c r="F87" s="1792">
        <v>2218206</v>
      </c>
      <c r="G87" s="1789">
        <v>634328</v>
      </c>
      <c r="H87" s="32"/>
      <c r="P87" s="1752"/>
      <c r="Q87" s="1752"/>
      <c r="R87" s="1752"/>
      <c r="S87" s="1752"/>
      <c r="T87" s="1752"/>
      <c r="U87" s="1752"/>
    </row>
    <row r="88" spans="1:21" s="28" customFormat="1" ht="14.65" customHeight="1">
      <c r="A88" s="29" t="s">
        <v>114</v>
      </c>
      <c r="B88" s="93">
        <v>2357134</v>
      </c>
      <c r="C88" s="93">
        <v>1837575</v>
      </c>
      <c r="D88" s="1958">
        <v>519559</v>
      </c>
      <c r="E88" s="1967">
        <v>2366078</v>
      </c>
      <c r="F88" s="1792">
        <v>1844386</v>
      </c>
      <c r="G88" s="1789">
        <v>521692</v>
      </c>
      <c r="H88" s="32"/>
      <c r="P88" s="1752"/>
      <c r="Q88" s="1752"/>
      <c r="R88" s="1752"/>
      <c r="S88" s="1752"/>
      <c r="T88" s="1752"/>
      <c r="U88" s="1752"/>
    </row>
    <row r="89" spans="1:21" s="28" customFormat="1" ht="14.65" customHeight="1">
      <c r="A89" s="29" t="s">
        <v>115</v>
      </c>
      <c r="B89" s="93">
        <v>2604272</v>
      </c>
      <c r="C89" s="93">
        <v>2241750</v>
      </c>
      <c r="D89" s="1958">
        <v>362522</v>
      </c>
      <c r="E89" s="1967">
        <v>2618859</v>
      </c>
      <c r="F89" s="1792">
        <v>2254099</v>
      </c>
      <c r="G89" s="1789">
        <v>364760</v>
      </c>
      <c r="H89" s="32"/>
      <c r="P89" s="1752"/>
      <c r="Q89" s="1752"/>
      <c r="R89" s="1752"/>
      <c r="S89" s="1752"/>
      <c r="T89" s="1752"/>
      <c r="U89" s="1752"/>
    </row>
    <row r="90" spans="1:21" s="28" customFormat="1" ht="14.65" customHeight="1">
      <c r="A90" s="29" t="s">
        <v>116</v>
      </c>
      <c r="B90" s="93">
        <v>2780292</v>
      </c>
      <c r="C90" s="93">
        <v>2206580</v>
      </c>
      <c r="D90" s="1958">
        <v>573712</v>
      </c>
      <c r="E90" s="1967">
        <v>2783064</v>
      </c>
      <c r="F90" s="1792">
        <v>2207273</v>
      </c>
      <c r="G90" s="1789">
        <v>575791</v>
      </c>
      <c r="H90" s="32"/>
      <c r="P90" s="1752"/>
      <c r="Q90" s="1752"/>
      <c r="R90" s="1752"/>
      <c r="S90" s="1752"/>
      <c r="T90" s="1752"/>
      <c r="U90" s="1752"/>
    </row>
    <row r="91" spans="1:21" s="28" customFormat="1" ht="14.65" customHeight="1">
      <c r="A91" s="29" t="s">
        <v>117</v>
      </c>
      <c r="B91" s="93">
        <v>1879548</v>
      </c>
      <c r="C91" s="93">
        <v>1372948</v>
      </c>
      <c r="D91" s="1958">
        <v>506600</v>
      </c>
      <c r="E91" s="1967">
        <v>1891612</v>
      </c>
      <c r="F91" s="1792">
        <v>1380740</v>
      </c>
      <c r="G91" s="1789">
        <v>510872</v>
      </c>
      <c r="H91" s="32"/>
      <c r="P91" s="1752"/>
      <c r="Q91" s="1752"/>
      <c r="R91" s="1752"/>
      <c r="S91" s="1752"/>
      <c r="T91" s="1752"/>
      <c r="U91" s="1752"/>
    </row>
    <row r="92" spans="1:21" s="28" customFormat="1" ht="14.65" customHeight="1">
      <c r="A92" s="29" t="s">
        <v>118</v>
      </c>
      <c r="B92" s="93">
        <v>1068304</v>
      </c>
      <c r="C92" s="93">
        <v>771588</v>
      </c>
      <c r="D92" s="1958">
        <v>296716</v>
      </c>
      <c r="E92" s="1967">
        <v>1069321</v>
      </c>
      <c r="F92" s="1792">
        <v>771565</v>
      </c>
      <c r="G92" s="1789">
        <v>297756</v>
      </c>
      <c r="H92" s="32"/>
      <c r="P92" s="1752"/>
      <c r="Q92" s="1752"/>
      <c r="R92" s="1752"/>
      <c r="S92" s="1752"/>
      <c r="T92" s="1752"/>
      <c r="U92" s="1752"/>
    </row>
    <row r="93" spans="1:21" s="28" customFormat="1" ht="16.5" customHeight="1">
      <c r="A93" s="27" t="s">
        <v>119</v>
      </c>
      <c r="B93" s="86">
        <v>8091244</v>
      </c>
      <c r="C93" s="86">
        <v>5919928</v>
      </c>
      <c r="D93" s="1959">
        <v>2171316</v>
      </c>
      <c r="E93" s="1969">
        <v>8107649</v>
      </c>
      <c r="F93" s="1791">
        <v>5923520</v>
      </c>
      <c r="G93" s="1796">
        <v>2184129</v>
      </c>
      <c r="H93" s="32"/>
      <c r="P93" s="1752"/>
      <c r="Q93" s="1752"/>
      <c r="R93" s="1752"/>
      <c r="S93" s="1752"/>
      <c r="T93" s="1752"/>
      <c r="U93" s="1752"/>
    </row>
    <row r="94" spans="1:21" s="28" customFormat="1" ht="14.65" customHeight="1">
      <c r="A94" s="29" t="s">
        <v>120</v>
      </c>
      <c r="B94" s="93">
        <v>982629</v>
      </c>
      <c r="C94" s="93">
        <v>580826</v>
      </c>
      <c r="D94" s="1958">
        <v>401803</v>
      </c>
      <c r="E94" s="1967">
        <v>984030</v>
      </c>
      <c r="F94" s="1792">
        <v>581713</v>
      </c>
      <c r="G94" s="1789">
        <v>402317</v>
      </c>
      <c r="H94" s="32"/>
      <c r="P94" s="1752"/>
      <c r="Q94" s="1752"/>
      <c r="R94" s="1752"/>
      <c r="S94" s="1752"/>
      <c r="T94" s="1752"/>
      <c r="U94" s="1752"/>
    </row>
    <row r="95" spans="1:21" s="28" customFormat="1" ht="14.65" customHeight="1">
      <c r="A95" s="29" t="s">
        <v>121</v>
      </c>
      <c r="B95" s="93">
        <v>992115</v>
      </c>
      <c r="C95" s="93">
        <v>664288</v>
      </c>
      <c r="D95" s="1958">
        <v>327827</v>
      </c>
      <c r="E95" s="1967">
        <v>987043</v>
      </c>
      <c r="F95" s="1792">
        <v>657679</v>
      </c>
      <c r="G95" s="1789">
        <v>329364</v>
      </c>
      <c r="H95" s="32"/>
      <c r="P95" s="1752"/>
      <c r="Q95" s="1752"/>
      <c r="R95" s="1752"/>
      <c r="S95" s="1752"/>
      <c r="T95" s="1752"/>
      <c r="U95" s="1752"/>
    </row>
    <row r="96" spans="1:21" s="28" customFormat="1" ht="14.65" customHeight="1">
      <c r="A96" s="29" t="s">
        <v>122</v>
      </c>
      <c r="B96" s="93">
        <v>1043467</v>
      </c>
      <c r="C96" s="93">
        <v>716657</v>
      </c>
      <c r="D96" s="1958">
        <v>326810</v>
      </c>
      <c r="E96" s="1967">
        <v>1048476</v>
      </c>
      <c r="F96" s="1792">
        <v>718348</v>
      </c>
      <c r="G96" s="1789">
        <v>330128</v>
      </c>
      <c r="H96" s="32"/>
      <c r="P96" s="1752"/>
      <c r="Q96" s="1752"/>
      <c r="R96" s="1752"/>
      <c r="S96" s="1752"/>
      <c r="T96" s="1752"/>
      <c r="U96" s="1752"/>
    </row>
    <row r="97" spans="1:21" s="28" customFormat="1" ht="14.65" customHeight="1">
      <c r="A97" s="29" t="s">
        <v>123</v>
      </c>
      <c r="B97" s="93">
        <v>312704</v>
      </c>
      <c r="C97" s="93">
        <v>246879</v>
      </c>
      <c r="D97" s="1958">
        <v>65825</v>
      </c>
      <c r="E97" s="1967">
        <v>312186</v>
      </c>
      <c r="F97" s="1792">
        <v>246034</v>
      </c>
      <c r="G97" s="1789">
        <v>66152</v>
      </c>
      <c r="H97" s="32"/>
      <c r="P97" s="1752"/>
      <c r="Q97" s="1752"/>
      <c r="R97" s="1752"/>
      <c r="S97" s="1752"/>
      <c r="T97" s="1752"/>
      <c r="U97" s="1752"/>
    </row>
    <row r="98" spans="1:21" s="28" customFormat="1" ht="14.65" customHeight="1">
      <c r="A98" s="29" t="s">
        <v>124</v>
      </c>
      <c r="B98" s="93">
        <v>1863011</v>
      </c>
      <c r="C98" s="93">
        <v>1444057</v>
      </c>
      <c r="D98" s="1958">
        <v>418954</v>
      </c>
      <c r="E98" s="1967">
        <v>1870428</v>
      </c>
      <c r="F98" s="1792">
        <v>1448727</v>
      </c>
      <c r="G98" s="1789">
        <v>421701</v>
      </c>
      <c r="H98" s="32"/>
      <c r="P98" s="1752"/>
      <c r="Q98" s="1752"/>
      <c r="R98" s="1752"/>
      <c r="S98" s="1752"/>
      <c r="T98" s="1752"/>
      <c r="U98" s="1752"/>
    </row>
    <row r="99" spans="1:21" s="28" customFormat="1" ht="14.65" customHeight="1">
      <c r="A99" s="29" t="s">
        <v>125</v>
      </c>
      <c r="B99" s="93">
        <v>1298978</v>
      </c>
      <c r="C99" s="93">
        <v>1067841</v>
      </c>
      <c r="D99" s="1958">
        <v>231137</v>
      </c>
      <c r="E99" s="1967">
        <v>1300052</v>
      </c>
      <c r="F99" s="1792">
        <v>1068074</v>
      </c>
      <c r="G99" s="1789">
        <v>231978</v>
      </c>
      <c r="H99" s="32"/>
      <c r="P99" s="1752"/>
      <c r="Q99" s="1752"/>
      <c r="R99" s="1752"/>
      <c r="S99" s="1752"/>
      <c r="T99" s="1752"/>
      <c r="U99" s="1752"/>
    </row>
    <row r="100" spans="1:21" s="28" customFormat="1" ht="14.65" customHeight="1">
      <c r="A100" s="29" t="s">
        <v>126</v>
      </c>
      <c r="B100" s="93">
        <v>772525</v>
      </c>
      <c r="C100" s="93">
        <v>525699</v>
      </c>
      <c r="D100" s="1958">
        <v>246826</v>
      </c>
      <c r="E100" s="1967">
        <v>777185</v>
      </c>
      <c r="F100" s="1792">
        <v>528082</v>
      </c>
      <c r="G100" s="1789">
        <v>249103</v>
      </c>
      <c r="H100" s="32"/>
      <c r="P100" s="1752"/>
      <c r="Q100" s="1752"/>
      <c r="R100" s="1752"/>
      <c r="S100" s="1752"/>
      <c r="T100" s="1752"/>
      <c r="U100" s="1752"/>
    </row>
    <row r="101" spans="1:21" s="28" customFormat="1" ht="14.65" customHeight="1">
      <c r="A101" s="29" t="s">
        <v>127</v>
      </c>
      <c r="B101" s="93">
        <v>137767</v>
      </c>
      <c r="C101" s="93">
        <v>132456</v>
      </c>
      <c r="D101" s="1958">
        <v>5311</v>
      </c>
      <c r="E101" s="1967">
        <v>138401</v>
      </c>
      <c r="F101" s="1792">
        <v>133032</v>
      </c>
      <c r="G101" s="1789">
        <v>5369</v>
      </c>
      <c r="H101" s="32"/>
      <c r="P101" s="1752"/>
      <c r="Q101" s="1752"/>
      <c r="R101" s="1752"/>
      <c r="S101" s="1752"/>
      <c r="T101" s="1752"/>
      <c r="U101" s="1752"/>
    </row>
    <row r="102" spans="1:21" s="28" customFormat="1" ht="14.65" customHeight="1">
      <c r="A102" s="29" t="s">
        <v>128</v>
      </c>
      <c r="B102" s="93">
        <v>484177</v>
      </c>
      <c r="C102" s="93">
        <v>400431</v>
      </c>
      <c r="D102" s="1958">
        <v>83746</v>
      </c>
      <c r="E102" s="1967">
        <v>484899</v>
      </c>
      <c r="F102" s="1792">
        <v>400376</v>
      </c>
      <c r="G102" s="1789">
        <v>84523</v>
      </c>
      <c r="H102" s="32"/>
      <c r="P102" s="1752"/>
      <c r="Q102" s="1752"/>
      <c r="R102" s="1752"/>
      <c r="S102" s="1752"/>
      <c r="T102" s="1752"/>
      <c r="U102" s="1752"/>
    </row>
    <row r="103" spans="1:21" s="28" customFormat="1" ht="14.65" customHeight="1">
      <c r="A103" s="29" t="s">
        <v>129</v>
      </c>
      <c r="B103" s="93">
        <v>153831</v>
      </c>
      <c r="C103" s="93">
        <v>104793</v>
      </c>
      <c r="D103" s="1958">
        <v>49038</v>
      </c>
      <c r="E103" s="1967">
        <v>155165</v>
      </c>
      <c r="F103" s="1792">
        <v>105833</v>
      </c>
      <c r="G103" s="1789">
        <v>49332</v>
      </c>
      <c r="H103" s="32"/>
      <c r="P103" s="1752"/>
      <c r="Q103" s="1752"/>
      <c r="R103" s="1752"/>
      <c r="S103" s="1752"/>
      <c r="T103" s="1752"/>
      <c r="U103" s="1752"/>
    </row>
    <row r="104" spans="1:21" s="28" customFormat="1" ht="14.65" customHeight="1">
      <c r="A104" s="33" t="s">
        <v>130</v>
      </c>
      <c r="B104" s="96">
        <v>50040</v>
      </c>
      <c r="C104" s="96">
        <v>36001</v>
      </c>
      <c r="D104" s="1960">
        <v>14039</v>
      </c>
      <c r="E104" s="1970">
        <v>49784</v>
      </c>
      <c r="F104" s="1793">
        <v>35622</v>
      </c>
      <c r="G104" s="1800">
        <v>14162</v>
      </c>
      <c r="H104" s="32"/>
      <c r="P104" s="1752"/>
      <c r="Q104" s="1752"/>
      <c r="R104" s="1752"/>
      <c r="S104" s="1752"/>
      <c r="T104" s="1752"/>
      <c r="U104" s="1752"/>
    </row>
    <row r="105" spans="1:21" ht="13.5">
      <c r="H105" s="37"/>
    </row>
    <row r="106" spans="1:21" ht="13.5">
      <c r="A106" s="2091" t="s">
        <v>1079</v>
      </c>
      <c r="B106" s="2092"/>
      <c r="C106" s="2092"/>
      <c r="D106" s="38"/>
      <c r="E106" s="38"/>
      <c r="F106" s="38"/>
      <c r="G106" s="38"/>
      <c r="H106" s="37"/>
    </row>
  </sheetData>
  <mergeCells count="10">
    <mergeCell ref="A106:C106"/>
    <mergeCell ref="A3:G3"/>
    <mergeCell ref="A4:F4"/>
    <mergeCell ref="A6:A8"/>
    <mergeCell ref="B6:D6"/>
    <mergeCell ref="E6:G6"/>
    <mergeCell ref="B7:B8"/>
    <mergeCell ref="C7:D7"/>
    <mergeCell ref="E7:E8"/>
    <mergeCell ref="F7:G7"/>
  </mergeCells>
  <hyperlinks>
    <hyperlink ref="A1" location="Содержание!A1" display="Содержание"/>
  </hyperlinks>
  <printOptions horizontalCentered="1" verticalCentered="1"/>
  <pageMargins left="0.98425196850393704" right="0.78740157480314965" top="0.59055118110236227" bottom="0.51181102362204722" header="0.51181102362204722" footer="0.31496062992125984"/>
  <pageSetup paperSize="9" scale="95" firstPageNumber="8" orientation="landscape" useFirstPageNumber="1" r:id="rId1"/>
  <headerFooter alignWithMargins="0">
    <oddHeader>&amp;C&amp;9&amp;P</oddHeader>
  </headerFooter>
  <rowBreaks count="1" manualBreakCount="1">
    <brk id="73" max="6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"/>
  <sheetViews>
    <sheetView zoomScaleNormal="10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A3" sqref="A3:P3"/>
    </sheetView>
  </sheetViews>
  <sheetFormatPr defaultRowHeight="12.75"/>
  <cols>
    <col min="1" max="1" width="22.7109375" style="7" customWidth="1"/>
    <col min="2" max="2" width="9.42578125" style="7" customWidth="1"/>
    <col min="3" max="6" width="6.28515625" style="7" customWidth="1"/>
    <col min="7" max="16" width="6.42578125" style="7" customWidth="1"/>
    <col min="17" max="22" width="5.140625" style="7" customWidth="1"/>
    <col min="23" max="23" width="6.85546875" style="7" customWidth="1"/>
    <col min="24" max="24" width="9.140625" style="7"/>
    <col min="25" max="25" width="9.85546875" style="7" bestFit="1" customWidth="1"/>
    <col min="26" max="260" width="9.140625" style="7"/>
    <col min="261" max="261" width="22.7109375" style="7" customWidth="1"/>
    <col min="262" max="262" width="9.42578125" style="7" customWidth="1"/>
    <col min="263" max="266" width="6.28515625" style="7" customWidth="1"/>
    <col min="267" max="276" width="6.42578125" style="7" customWidth="1"/>
    <col min="277" max="278" width="5.140625" style="7" customWidth="1"/>
    <col min="279" max="279" width="6.85546875" style="7" customWidth="1"/>
    <col min="280" max="280" width="9.140625" style="7"/>
    <col min="281" max="281" width="9.85546875" style="7" bestFit="1" customWidth="1"/>
    <col min="282" max="516" width="9.140625" style="7"/>
    <col min="517" max="517" width="22.7109375" style="7" customWidth="1"/>
    <col min="518" max="518" width="9.42578125" style="7" customWidth="1"/>
    <col min="519" max="522" width="6.28515625" style="7" customWidth="1"/>
    <col min="523" max="532" width="6.42578125" style="7" customWidth="1"/>
    <col min="533" max="534" width="5.140625" style="7" customWidth="1"/>
    <col min="535" max="535" width="6.85546875" style="7" customWidth="1"/>
    <col min="536" max="536" width="9.140625" style="7"/>
    <col min="537" max="537" width="9.85546875" style="7" bestFit="1" customWidth="1"/>
    <col min="538" max="772" width="9.140625" style="7"/>
    <col min="773" max="773" width="22.7109375" style="7" customWidth="1"/>
    <col min="774" max="774" width="9.42578125" style="7" customWidth="1"/>
    <col min="775" max="778" width="6.28515625" style="7" customWidth="1"/>
    <col min="779" max="788" width="6.42578125" style="7" customWidth="1"/>
    <col min="789" max="790" width="5.140625" style="7" customWidth="1"/>
    <col min="791" max="791" width="6.85546875" style="7" customWidth="1"/>
    <col min="792" max="792" width="9.140625" style="7"/>
    <col min="793" max="793" width="9.85546875" style="7" bestFit="1" customWidth="1"/>
    <col min="794" max="1028" width="9.140625" style="7"/>
    <col min="1029" max="1029" width="22.7109375" style="7" customWidth="1"/>
    <col min="1030" max="1030" width="9.42578125" style="7" customWidth="1"/>
    <col min="1031" max="1034" width="6.28515625" style="7" customWidth="1"/>
    <col min="1035" max="1044" width="6.42578125" style="7" customWidth="1"/>
    <col min="1045" max="1046" width="5.140625" style="7" customWidth="1"/>
    <col min="1047" max="1047" width="6.85546875" style="7" customWidth="1"/>
    <col min="1048" max="1048" width="9.140625" style="7"/>
    <col min="1049" max="1049" width="9.85546875" style="7" bestFit="1" customWidth="1"/>
    <col min="1050" max="1284" width="9.140625" style="7"/>
    <col min="1285" max="1285" width="22.7109375" style="7" customWidth="1"/>
    <col min="1286" max="1286" width="9.42578125" style="7" customWidth="1"/>
    <col min="1287" max="1290" width="6.28515625" style="7" customWidth="1"/>
    <col min="1291" max="1300" width="6.42578125" style="7" customWidth="1"/>
    <col min="1301" max="1302" width="5.140625" style="7" customWidth="1"/>
    <col min="1303" max="1303" width="6.85546875" style="7" customWidth="1"/>
    <col min="1304" max="1304" width="9.140625" style="7"/>
    <col min="1305" max="1305" width="9.85546875" style="7" bestFit="1" customWidth="1"/>
    <col min="1306" max="1540" width="9.140625" style="7"/>
    <col min="1541" max="1541" width="22.7109375" style="7" customWidth="1"/>
    <col min="1542" max="1542" width="9.42578125" style="7" customWidth="1"/>
    <col min="1543" max="1546" width="6.28515625" style="7" customWidth="1"/>
    <col min="1547" max="1556" width="6.42578125" style="7" customWidth="1"/>
    <col min="1557" max="1558" width="5.140625" style="7" customWidth="1"/>
    <col min="1559" max="1559" width="6.85546875" style="7" customWidth="1"/>
    <col min="1560" max="1560" width="9.140625" style="7"/>
    <col min="1561" max="1561" width="9.85546875" style="7" bestFit="1" customWidth="1"/>
    <col min="1562" max="1796" width="9.140625" style="7"/>
    <col min="1797" max="1797" width="22.7109375" style="7" customWidth="1"/>
    <col min="1798" max="1798" width="9.42578125" style="7" customWidth="1"/>
    <col min="1799" max="1802" width="6.28515625" style="7" customWidth="1"/>
    <col min="1803" max="1812" width="6.42578125" style="7" customWidth="1"/>
    <col min="1813" max="1814" width="5.140625" style="7" customWidth="1"/>
    <col min="1815" max="1815" width="6.85546875" style="7" customWidth="1"/>
    <col min="1816" max="1816" width="9.140625" style="7"/>
    <col min="1817" max="1817" width="9.85546875" style="7" bestFit="1" customWidth="1"/>
    <col min="1818" max="2052" width="9.140625" style="7"/>
    <col min="2053" max="2053" width="22.7109375" style="7" customWidth="1"/>
    <col min="2054" max="2054" width="9.42578125" style="7" customWidth="1"/>
    <col min="2055" max="2058" width="6.28515625" style="7" customWidth="1"/>
    <col min="2059" max="2068" width="6.42578125" style="7" customWidth="1"/>
    <col min="2069" max="2070" width="5.140625" style="7" customWidth="1"/>
    <col min="2071" max="2071" width="6.85546875" style="7" customWidth="1"/>
    <col min="2072" max="2072" width="9.140625" style="7"/>
    <col min="2073" max="2073" width="9.85546875" style="7" bestFit="1" customWidth="1"/>
    <col min="2074" max="2308" width="9.140625" style="7"/>
    <col min="2309" max="2309" width="22.7109375" style="7" customWidth="1"/>
    <col min="2310" max="2310" width="9.42578125" style="7" customWidth="1"/>
    <col min="2311" max="2314" width="6.28515625" style="7" customWidth="1"/>
    <col min="2315" max="2324" width="6.42578125" style="7" customWidth="1"/>
    <col min="2325" max="2326" width="5.140625" style="7" customWidth="1"/>
    <col min="2327" max="2327" width="6.85546875" style="7" customWidth="1"/>
    <col min="2328" max="2328" width="9.140625" style="7"/>
    <col min="2329" max="2329" width="9.85546875" style="7" bestFit="1" customWidth="1"/>
    <col min="2330" max="2564" width="9.140625" style="7"/>
    <col min="2565" max="2565" width="22.7109375" style="7" customWidth="1"/>
    <col min="2566" max="2566" width="9.42578125" style="7" customWidth="1"/>
    <col min="2567" max="2570" width="6.28515625" style="7" customWidth="1"/>
    <col min="2571" max="2580" width="6.42578125" style="7" customWidth="1"/>
    <col min="2581" max="2582" width="5.140625" style="7" customWidth="1"/>
    <col min="2583" max="2583" width="6.85546875" style="7" customWidth="1"/>
    <col min="2584" max="2584" width="9.140625" style="7"/>
    <col min="2585" max="2585" width="9.85546875" style="7" bestFit="1" customWidth="1"/>
    <col min="2586" max="2820" width="9.140625" style="7"/>
    <col min="2821" max="2821" width="22.7109375" style="7" customWidth="1"/>
    <col min="2822" max="2822" width="9.42578125" style="7" customWidth="1"/>
    <col min="2823" max="2826" width="6.28515625" style="7" customWidth="1"/>
    <col min="2827" max="2836" width="6.42578125" style="7" customWidth="1"/>
    <col min="2837" max="2838" width="5.140625" style="7" customWidth="1"/>
    <col min="2839" max="2839" width="6.85546875" style="7" customWidth="1"/>
    <col min="2840" max="2840" width="9.140625" style="7"/>
    <col min="2841" max="2841" width="9.85546875" style="7" bestFit="1" customWidth="1"/>
    <col min="2842" max="3076" width="9.140625" style="7"/>
    <col min="3077" max="3077" width="22.7109375" style="7" customWidth="1"/>
    <col min="3078" max="3078" width="9.42578125" style="7" customWidth="1"/>
    <col min="3079" max="3082" width="6.28515625" style="7" customWidth="1"/>
    <col min="3083" max="3092" width="6.42578125" style="7" customWidth="1"/>
    <col min="3093" max="3094" width="5.140625" style="7" customWidth="1"/>
    <col min="3095" max="3095" width="6.85546875" style="7" customWidth="1"/>
    <col min="3096" max="3096" width="9.140625" style="7"/>
    <col min="3097" max="3097" width="9.85546875" style="7" bestFit="1" customWidth="1"/>
    <col min="3098" max="3332" width="9.140625" style="7"/>
    <col min="3333" max="3333" width="22.7109375" style="7" customWidth="1"/>
    <col min="3334" max="3334" width="9.42578125" style="7" customWidth="1"/>
    <col min="3335" max="3338" width="6.28515625" style="7" customWidth="1"/>
    <col min="3339" max="3348" width="6.42578125" style="7" customWidth="1"/>
    <col min="3349" max="3350" width="5.140625" style="7" customWidth="1"/>
    <col min="3351" max="3351" width="6.85546875" style="7" customWidth="1"/>
    <col min="3352" max="3352" width="9.140625" style="7"/>
    <col min="3353" max="3353" width="9.85546875" style="7" bestFit="1" customWidth="1"/>
    <col min="3354" max="3588" width="9.140625" style="7"/>
    <col min="3589" max="3589" width="22.7109375" style="7" customWidth="1"/>
    <col min="3590" max="3590" width="9.42578125" style="7" customWidth="1"/>
    <col min="3591" max="3594" width="6.28515625" style="7" customWidth="1"/>
    <col min="3595" max="3604" width="6.42578125" style="7" customWidth="1"/>
    <col min="3605" max="3606" width="5.140625" style="7" customWidth="1"/>
    <col min="3607" max="3607" width="6.85546875" style="7" customWidth="1"/>
    <col min="3608" max="3608" width="9.140625" style="7"/>
    <col min="3609" max="3609" width="9.85546875" style="7" bestFit="1" customWidth="1"/>
    <col min="3610" max="3844" width="9.140625" style="7"/>
    <col min="3845" max="3845" width="22.7109375" style="7" customWidth="1"/>
    <col min="3846" max="3846" width="9.42578125" style="7" customWidth="1"/>
    <col min="3847" max="3850" width="6.28515625" style="7" customWidth="1"/>
    <col min="3851" max="3860" width="6.42578125" style="7" customWidth="1"/>
    <col min="3861" max="3862" width="5.140625" style="7" customWidth="1"/>
    <col min="3863" max="3863" width="6.85546875" style="7" customWidth="1"/>
    <col min="3864" max="3864" width="9.140625" style="7"/>
    <col min="3865" max="3865" width="9.85546875" style="7" bestFit="1" customWidth="1"/>
    <col min="3866" max="4100" width="9.140625" style="7"/>
    <col min="4101" max="4101" width="22.7109375" style="7" customWidth="1"/>
    <col min="4102" max="4102" width="9.42578125" style="7" customWidth="1"/>
    <col min="4103" max="4106" width="6.28515625" style="7" customWidth="1"/>
    <col min="4107" max="4116" width="6.42578125" style="7" customWidth="1"/>
    <col min="4117" max="4118" width="5.140625" style="7" customWidth="1"/>
    <col min="4119" max="4119" width="6.85546875" style="7" customWidth="1"/>
    <col min="4120" max="4120" width="9.140625" style="7"/>
    <col min="4121" max="4121" width="9.85546875" style="7" bestFit="1" customWidth="1"/>
    <col min="4122" max="4356" width="9.140625" style="7"/>
    <col min="4357" max="4357" width="22.7109375" style="7" customWidth="1"/>
    <col min="4358" max="4358" width="9.42578125" style="7" customWidth="1"/>
    <col min="4359" max="4362" width="6.28515625" style="7" customWidth="1"/>
    <col min="4363" max="4372" width="6.42578125" style="7" customWidth="1"/>
    <col min="4373" max="4374" width="5.140625" style="7" customWidth="1"/>
    <col min="4375" max="4375" width="6.85546875" style="7" customWidth="1"/>
    <col min="4376" max="4376" width="9.140625" style="7"/>
    <col min="4377" max="4377" width="9.85546875" style="7" bestFit="1" customWidth="1"/>
    <col min="4378" max="4612" width="9.140625" style="7"/>
    <col min="4613" max="4613" width="22.7109375" style="7" customWidth="1"/>
    <col min="4614" max="4614" width="9.42578125" style="7" customWidth="1"/>
    <col min="4615" max="4618" width="6.28515625" style="7" customWidth="1"/>
    <col min="4619" max="4628" width="6.42578125" style="7" customWidth="1"/>
    <col min="4629" max="4630" width="5.140625" style="7" customWidth="1"/>
    <col min="4631" max="4631" width="6.85546875" style="7" customWidth="1"/>
    <col min="4632" max="4632" width="9.140625" style="7"/>
    <col min="4633" max="4633" width="9.85546875" style="7" bestFit="1" customWidth="1"/>
    <col min="4634" max="4868" width="9.140625" style="7"/>
    <col min="4869" max="4869" width="22.7109375" style="7" customWidth="1"/>
    <col min="4870" max="4870" width="9.42578125" style="7" customWidth="1"/>
    <col min="4871" max="4874" width="6.28515625" style="7" customWidth="1"/>
    <col min="4875" max="4884" width="6.42578125" style="7" customWidth="1"/>
    <col min="4885" max="4886" width="5.140625" style="7" customWidth="1"/>
    <col min="4887" max="4887" width="6.85546875" style="7" customWidth="1"/>
    <col min="4888" max="4888" width="9.140625" style="7"/>
    <col min="4889" max="4889" width="9.85546875" style="7" bestFit="1" customWidth="1"/>
    <col min="4890" max="5124" width="9.140625" style="7"/>
    <col min="5125" max="5125" width="22.7109375" style="7" customWidth="1"/>
    <col min="5126" max="5126" width="9.42578125" style="7" customWidth="1"/>
    <col min="5127" max="5130" width="6.28515625" style="7" customWidth="1"/>
    <col min="5131" max="5140" width="6.42578125" style="7" customWidth="1"/>
    <col min="5141" max="5142" width="5.140625" style="7" customWidth="1"/>
    <col min="5143" max="5143" width="6.85546875" style="7" customWidth="1"/>
    <col min="5144" max="5144" width="9.140625" style="7"/>
    <col min="5145" max="5145" width="9.85546875" style="7" bestFit="1" customWidth="1"/>
    <col min="5146" max="5380" width="9.140625" style="7"/>
    <col min="5381" max="5381" width="22.7109375" style="7" customWidth="1"/>
    <col min="5382" max="5382" width="9.42578125" style="7" customWidth="1"/>
    <col min="5383" max="5386" width="6.28515625" style="7" customWidth="1"/>
    <col min="5387" max="5396" width="6.42578125" style="7" customWidth="1"/>
    <col min="5397" max="5398" width="5.140625" style="7" customWidth="1"/>
    <col min="5399" max="5399" width="6.85546875" style="7" customWidth="1"/>
    <col min="5400" max="5400" width="9.140625" style="7"/>
    <col min="5401" max="5401" width="9.85546875" style="7" bestFit="1" customWidth="1"/>
    <col min="5402" max="5636" width="9.140625" style="7"/>
    <col min="5637" max="5637" width="22.7109375" style="7" customWidth="1"/>
    <col min="5638" max="5638" width="9.42578125" style="7" customWidth="1"/>
    <col min="5639" max="5642" width="6.28515625" style="7" customWidth="1"/>
    <col min="5643" max="5652" width="6.42578125" style="7" customWidth="1"/>
    <col min="5653" max="5654" width="5.140625" style="7" customWidth="1"/>
    <col min="5655" max="5655" width="6.85546875" style="7" customWidth="1"/>
    <col min="5656" max="5656" width="9.140625" style="7"/>
    <col min="5657" max="5657" width="9.85546875" style="7" bestFit="1" customWidth="1"/>
    <col min="5658" max="5892" width="9.140625" style="7"/>
    <col min="5893" max="5893" width="22.7109375" style="7" customWidth="1"/>
    <col min="5894" max="5894" width="9.42578125" style="7" customWidth="1"/>
    <col min="5895" max="5898" width="6.28515625" style="7" customWidth="1"/>
    <col min="5899" max="5908" width="6.42578125" style="7" customWidth="1"/>
    <col min="5909" max="5910" width="5.140625" style="7" customWidth="1"/>
    <col min="5911" max="5911" width="6.85546875" style="7" customWidth="1"/>
    <col min="5912" max="5912" width="9.140625" style="7"/>
    <col min="5913" max="5913" width="9.85546875" style="7" bestFit="1" customWidth="1"/>
    <col min="5914" max="6148" width="9.140625" style="7"/>
    <col min="6149" max="6149" width="22.7109375" style="7" customWidth="1"/>
    <col min="6150" max="6150" width="9.42578125" style="7" customWidth="1"/>
    <col min="6151" max="6154" width="6.28515625" style="7" customWidth="1"/>
    <col min="6155" max="6164" width="6.42578125" style="7" customWidth="1"/>
    <col min="6165" max="6166" width="5.140625" style="7" customWidth="1"/>
    <col min="6167" max="6167" width="6.85546875" style="7" customWidth="1"/>
    <col min="6168" max="6168" width="9.140625" style="7"/>
    <col min="6169" max="6169" width="9.85546875" style="7" bestFit="1" customWidth="1"/>
    <col min="6170" max="6404" width="9.140625" style="7"/>
    <col min="6405" max="6405" width="22.7109375" style="7" customWidth="1"/>
    <col min="6406" max="6406" width="9.42578125" style="7" customWidth="1"/>
    <col min="6407" max="6410" width="6.28515625" style="7" customWidth="1"/>
    <col min="6411" max="6420" width="6.42578125" style="7" customWidth="1"/>
    <col min="6421" max="6422" width="5.140625" style="7" customWidth="1"/>
    <col min="6423" max="6423" width="6.85546875" style="7" customWidth="1"/>
    <col min="6424" max="6424" width="9.140625" style="7"/>
    <col min="6425" max="6425" width="9.85546875" style="7" bestFit="1" customWidth="1"/>
    <col min="6426" max="6660" width="9.140625" style="7"/>
    <col min="6661" max="6661" width="22.7109375" style="7" customWidth="1"/>
    <col min="6662" max="6662" width="9.42578125" style="7" customWidth="1"/>
    <col min="6663" max="6666" width="6.28515625" style="7" customWidth="1"/>
    <col min="6667" max="6676" width="6.42578125" style="7" customWidth="1"/>
    <col min="6677" max="6678" width="5.140625" style="7" customWidth="1"/>
    <col min="6679" max="6679" width="6.85546875" style="7" customWidth="1"/>
    <col min="6680" max="6680" width="9.140625" style="7"/>
    <col min="6681" max="6681" width="9.85546875" style="7" bestFit="1" customWidth="1"/>
    <col min="6682" max="6916" width="9.140625" style="7"/>
    <col min="6917" max="6917" width="22.7109375" style="7" customWidth="1"/>
    <col min="6918" max="6918" width="9.42578125" style="7" customWidth="1"/>
    <col min="6919" max="6922" width="6.28515625" style="7" customWidth="1"/>
    <col min="6923" max="6932" width="6.42578125" style="7" customWidth="1"/>
    <col min="6933" max="6934" width="5.140625" style="7" customWidth="1"/>
    <col min="6935" max="6935" width="6.85546875" style="7" customWidth="1"/>
    <col min="6936" max="6936" width="9.140625" style="7"/>
    <col min="6937" max="6937" width="9.85546875" style="7" bestFit="1" customWidth="1"/>
    <col min="6938" max="7172" width="9.140625" style="7"/>
    <col min="7173" max="7173" width="22.7109375" style="7" customWidth="1"/>
    <col min="7174" max="7174" width="9.42578125" style="7" customWidth="1"/>
    <col min="7175" max="7178" width="6.28515625" style="7" customWidth="1"/>
    <col min="7179" max="7188" width="6.42578125" style="7" customWidth="1"/>
    <col min="7189" max="7190" width="5.140625" style="7" customWidth="1"/>
    <col min="7191" max="7191" width="6.85546875" style="7" customWidth="1"/>
    <col min="7192" max="7192" width="9.140625" style="7"/>
    <col min="7193" max="7193" width="9.85546875" style="7" bestFit="1" customWidth="1"/>
    <col min="7194" max="7428" width="9.140625" style="7"/>
    <col min="7429" max="7429" width="22.7109375" style="7" customWidth="1"/>
    <col min="7430" max="7430" width="9.42578125" style="7" customWidth="1"/>
    <col min="7431" max="7434" width="6.28515625" style="7" customWidth="1"/>
    <col min="7435" max="7444" width="6.42578125" style="7" customWidth="1"/>
    <col min="7445" max="7446" width="5.140625" style="7" customWidth="1"/>
    <col min="7447" max="7447" width="6.85546875" style="7" customWidth="1"/>
    <col min="7448" max="7448" width="9.140625" style="7"/>
    <col min="7449" max="7449" width="9.85546875" style="7" bestFit="1" customWidth="1"/>
    <col min="7450" max="7684" width="9.140625" style="7"/>
    <col min="7685" max="7685" width="22.7109375" style="7" customWidth="1"/>
    <col min="7686" max="7686" width="9.42578125" style="7" customWidth="1"/>
    <col min="7687" max="7690" width="6.28515625" style="7" customWidth="1"/>
    <col min="7691" max="7700" width="6.42578125" style="7" customWidth="1"/>
    <col min="7701" max="7702" width="5.140625" style="7" customWidth="1"/>
    <col min="7703" max="7703" width="6.85546875" style="7" customWidth="1"/>
    <col min="7704" max="7704" width="9.140625" style="7"/>
    <col min="7705" max="7705" width="9.85546875" style="7" bestFit="1" customWidth="1"/>
    <col min="7706" max="7940" width="9.140625" style="7"/>
    <col min="7941" max="7941" width="22.7109375" style="7" customWidth="1"/>
    <col min="7942" max="7942" width="9.42578125" style="7" customWidth="1"/>
    <col min="7943" max="7946" width="6.28515625" style="7" customWidth="1"/>
    <col min="7947" max="7956" width="6.42578125" style="7" customWidth="1"/>
    <col min="7957" max="7958" width="5.140625" style="7" customWidth="1"/>
    <col min="7959" max="7959" width="6.85546875" style="7" customWidth="1"/>
    <col min="7960" max="7960" width="9.140625" style="7"/>
    <col min="7961" max="7961" width="9.85546875" style="7" bestFit="1" customWidth="1"/>
    <col min="7962" max="8196" width="9.140625" style="7"/>
    <col min="8197" max="8197" width="22.7109375" style="7" customWidth="1"/>
    <col min="8198" max="8198" width="9.42578125" style="7" customWidth="1"/>
    <col min="8199" max="8202" width="6.28515625" style="7" customWidth="1"/>
    <col min="8203" max="8212" width="6.42578125" style="7" customWidth="1"/>
    <col min="8213" max="8214" width="5.140625" style="7" customWidth="1"/>
    <col min="8215" max="8215" width="6.85546875" style="7" customWidth="1"/>
    <col min="8216" max="8216" width="9.140625" style="7"/>
    <col min="8217" max="8217" width="9.85546875" style="7" bestFit="1" customWidth="1"/>
    <col min="8218" max="8452" width="9.140625" style="7"/>
    <col min="8453" max="8453" width="22.7109375" style="7" customWidth="1"/>
    <col min="8454" max="8454" width="9.42578125" style="7" customWidth="1"/>
    <col min="8455" max="8458" width="6.28515625" style="7" customWidth="1"/>
    <col min="8459" max="8468" width="6.42578125" style="7" customWidth="1"/>
    <col min="8469" max="8470" width="5.140625" style="7" customWidth="1"/>
    <col min="8471" max="8471" width="6.85546875" style="7" customWidth="1"/>
    <col min="8472" max="8472" width="9.140625" style="7"/>
    <col min="8473" max="8473" width="9.85546875" style="7" bestFit="1" customWidth="1"/>
    <col min="8474" max="8708" width="9.140625" style="7"/>
    <col min="8709" max="8709" width="22.7109375" style="7" customWidth="1"/>
    <col min="8710" max="8710" width="9.42578125" style="7" customWidth="1"/>
    <col min="8711" max="8714" width="6.28515625" style="7" customWidth="1"/>
    <col min="8715" max="8724" width="6.42578125" style="7" customWidth="1"/>
    <col min="8725" max="8726" width="5.140625" style="7" customWidth="1"/>
    <col min="8727" max="8727" width="6.85546875" style="7" customWidth="1"/>
    <col min="8728" max="8728" width="9.140625" style="7"/>
    <col min="8729" max="8729" width="9.85546875" style="7" bestFit="1" customWidth="1"/>
    <col min="8730" max="8964" width="9.140625" style="7"/>
    <col min="8965" max="8965" width="22.7109375" style="7" customWidth="1"/>
    <col min="8966" max="8966" width="9.42578125" style="7" customWidth="1"/>
    <col min="8967" max="8970" width="6.28515625" style="7" customWidth="1"/>
    <col min="8971" max="8980" width="6.42578125" style="7" customWidth="1"/>
    <col min="8981" max="8982" width="5.140625" style="7" customWidth="1"/>
    <col min="8983" max="8983" width="6.85546875" style="7" customWidth="1"/>
    <col min="8984" max="8984" width="9.140625" style="7"/>
    <col min="8985" max="8985" width="9.85546875" style="7" bestFit="1" customWidth="1"/>
    <col min="8986" max="9220" width="9.140625" style="7"/>
    <col min="9221" max="9221" width="22.7109375" style="7" customWidth="1"/>
    <col min="9222" max="9222" width="9.42578125" style="7" customWidth="1"/>
    <col min="9223" max="9226" width="6.28515625" style="7" customWidth="1"/>
    <col min="9227" max="9236" width="6.42578125" style="7" customWidth="1"/>
    <col min="9237" max="9238" width="5.140625" style="7" customWidth="1"/>
    <col min="9239" max="9239" width="6.85546875" style="7" customWidth="1"/>
    <col min="9240" max="9240" width="9.140625" style="7"/>
    <col min="9241" max="9241" width="9.85546875" style="7" bestFit="1" customWidth="1"/>
    <col min="9242" max="9476" width="9.140625" style="7"/>
    <col min="9477" max="9477" width="22.7109375" style="7" customWidth="1"/>
    <col min="9478" max="9478" width="9.42578125" style="7" customWidth="1"/>
    <col min="9479" max="9482" width="6.28515625" style="7" customWidth="1"/>
    <col min="9483" max="9492" width="6.42578125" style="7" customWidth="1"/>
    <col min="9493" max="9494" width="5.140625" style="7" customWidth="1"/>
    <col min="9495" max="9495" width="6.85546875" style="7" customWidth="1"/>
    <col min="9496" max="9496" width="9.140625" style="7"/>
    <col min="9497" max="9497" width="9.85546875" style="7" bestFit="1" customWidth="1"/>
    <col min="9498" max="9732" width="9.140625" style="7"/>
    <col min="9733" max="9733" width="22.7109375" style="7" customWidth="1"/>
    <col min="9734" max="9734" width="9.42578125" style="7" customWidth="1"/>
    <col min="9735" max="9738" width="6.28515625" style="7" customWidth="1"/>
    <col min="9739" max="9748" width="6.42578125" style="7" customWidth="1"/>
    <col min="9749" max="9750" width="5.140625" style="7" customWidth="1"/>
    <col min="9751" max="9751" width="6.85546875" style="7" customWidth="1"/>
    <col min="9752" max="9752" width="9.140625" style="7"/>
    <col min="9753" max="9753" width="9.85546875" style="7" bestFit="1" customWidth="1"/>
    <col min="9754" max="9988" width="9.140625" style="7"/>
    <col min="9989" max="9989" width="22.7109375" style="7" customWidth="1"/>
    <col min="9990" max="9990" width="9.42578125" style="7" customWidth="1"/>
    <col min="9991" max="9994" width="6.28515625" style="7" customWidth="1"/>
    <col min="9995" max="10004" width="6.42578125" style="7" customWidth="1"/>
    <col min="10005" max="10006" width="5.140625" style="7" customWidth="1"/>
    <col min="10007" max="10007" width="6.85546875" style="7" customWidth="1"/>
    <col min="10008" max="10008" width="9.140625" style="7"/>
    <col min="10009" max="10009" width="9.85546875" style="7" bestFit="1" customWidth="1"/>
    <col min="10010" max="10244" width="9.140625" style="7"/>
    <col min="10245" max="10245" width="22.7109375" style="7" customWidth="1"/>
    <col min="10246" max="10246" width="9.42578125" style="7" customWidth="1"/>
    <col min="10247" max="10250" width="6.28515625" style="7" customWidth="1"/>
    <col min="10251" max="10260" width="6.42578125" style="7" customWidth="1"/>
    <col min="10261" max="10262" width="5.140625" style="7" customWidth="1"/>
    <col min="10263" max="10263" width="6.85546875" style="7" customWidth="1"/>
    <col min="10264" max="10264" width="9.140625" style="7"/>
    <col min="10265" max="10265" width="9.85546875" style="7" bestFit="1" customWidth="1"/>
    <col min="10266" max="10500" width="9.140625" style="7"/>
    <col min="10501" max="10501" width="22.7109375" style="7" customWidth="1"/>
    <col min="10502" max="10502" width="9.42578125" style="7" customWidth="1"/>
    <col min="10503" max="10506" width="6.28515625" style="7" customWidth="1"/>
    <col min="10507" max="10516" width="6.42578125" style="7" customWidth="1"/>
    <col min="10517" max="10518" width="5.140625" style="7" customWidth="1"/>
    <col min="10519" max="10519" width="6.85546875" style="7" customWidth="1"/>
    <col min="10520" max="10520" width="9.140625" style="7"/>
    <col min="10521" max="10521" width="9.85546875" style="7" bestFit="1" customWidth="1"/>
    <col min="10522" max="10756" width="9.140625" style="7"/>
    <col min="10757" max="10757" width="22.7109375" style="7" customWidth="1"/>
    <col min="10758" max="10758" width="9.42578125" style="7" customWidth="1"/>
    <col min="10759" max="10762" width="6.28515625" style="7" customWidth="1"/>
    <col min="10763" max="10772" width="6.42578125" style="7" customWidth="1"/>
    <col min="10773" max="10774" width="5.140625" style="7" customWidth="1"/>
    <col min="10775" max="10775" width="6.85546875" style="7" customWidth="1"/>
    <col min="10776" max="10776" width="9.140625" style="7"/>
    <col min="10777" max="10777" width="9.85546875" style="7" bestFit="1" customWidth="1"/>
    <col min="10778" max="11012" width="9.140625" style="7"/>
    <col min="11013" max="11013" width="22.7109375" style="7" customWidth="1"/>
    <col min="11014" max="11014" width="9.42578125" style="7" customWidth="1"/>
    <col min="11015" max="11018" width="6.28515625" style="7" customWidth="1"/>
    <col min="11019" max="11028" width="6.42578125" style="7" customWidth="1"/>
    <col min="11029" max="11030" width="5.140625" style="7" customWidth="1"/>
    <col min="11031" max="11031" width="6.85546875" style="7" customWidth="1"/>
    <col min="11032" max="11032" width="9.140625" style="7"/>
    <col min="11033" max="11033" width="9.85546875" style="7" bestFit="1" customWidth="1"/>
    <col min="11034" max="11268" width="9.140625" style="7"/>
    <col min="11269" max="11269" width="22.7109375" style="7" customWidth="1"/>
    <col min="11270" max="11270" width="9.42578125" style="7" customWidth="1"/>
    <col min="11271" max="11274" width="6.28515625" style="7" customWidth="1"/>
    <col min="11275" max="11284" width="6.42578125" style="7" customWidth="1"/>
    <col min="11285" max="11286" width="5.140625" style="7" customWidth="1"/>
    <col min="11287" max="11287" width="6.85546875" style="7" customWidth="1"/>
    <col min="11288" max="11288" width="9.140625" style="7"/>
    <col min="11289" max="11289" width="9.85546875" style="7" bestFit="1" customWidth="1"/>
    <col min="11290" max="11524" width="9.140625" style="7"/>
    <col min="11525" max="11525" width="22.7109375" style="7" customWidth="1"/>
    <col min="11526" max="11526" width="9.42578125" style="7" customWidth="1"/>
    <col min="11527" max="11530" width="6.28515625" style="7" customWidth="1"/>
    <col min="11531" max="11540" width="6.42578125" style="7" customWidth="1"/>
    <col min="11541" max="11542" width="5.140625" style="7" customWidth="1"/>
    <col min="11543" max="11543" width="6.85546875" style="7" customWidth="1"/>
    <col min="11544" max="11544" width="9.140625" style="7"/>
    <col min="11545" max="11545" width="9.85546875" style="7" bestFit="1" customWidth="1"/>
    <col min="11546" max="11780" width="9.140625" style="7"/>
    <col min="11781" max="11781" width="22.7109375" style="7" customWidth="1"/>
    <col min="11782" max="11782" width="9.42578125" style="7" customWidth="1"/>
    <col min="11783" max="11786" width="6.28515625" style="7" customWidth="1"/>
    <col min="11787" max="11796" width="6.42578125" style="7" customWidth="1"/>
    <col min="11797" max="11798" width="5.140625" style="7" customWidth="1"/>
    <col min="11799" max="11799" width="6.85546875" style="7" customWidth="1"/>
    <col min="11800" max="11800" width="9.140625" style="7"/>
    <col min="11801" max="11801" width="9.85546875" style="7" bestFit="1" customWidth="1"/>
    <col min="11802" max="12036" width="9.140625" style="7"/>
    <col min="12037" max="12037" width="22.7109375" style="7" customWidth="1"/>
    <col min="12038" max="12038" width="9.42578125" style="7" customWidth="1"/>
    <col min="12039" max="12042" width="6.28515625" style="7" customWidth="1"/>
    <col min="12043" max="12052" width="6.42578125" style="7" customWidth="1"/>
    <col min="12053" max="12054" width="5.140625" style="7" customWidth="1"/>
    <col min="12055" max="12055" width="6.85546875" style="7" customWidth="1"/>
    <col min="12056" max="12056" width="9.140625" style="7"/>
    <col min="12057" max="12057" width="9.85546875" style="7" bestFit="1" customWidth="1"/>
    <col min="12058" max="12292" width="9.140625" style="7"/>
    <col min="12293" max="12293" width="22.7109375" style="7" customWidth="1"/>
    <col min="12294" max="12294" width="9.42578125" style="7" customWidth="1"/>
    <col min="12295" max="12298" width="6.28515625" style="7" customWidth="1"/>
    <col min="12299" max="12308" width="6.42578125" style="7" customWidth="1"/>
    <col min="12309" max="12310" width="5.140625" style="7" customWidth="1"/>
    <col min="12311" max="12311" width="6.85546875" style="7" customWidth="1"/>
    <col min="12312" max="12312" width="9.140625" style="7"/>
    <col min="12313" max="12313" width="9.85546875" style="7" bestFit="1" customWidth="1"/>
    <col min="12314" max="12548" width="9.140625" style="7"/>
    <col min="12549" max="12549" width="22.7109375" style="7" customWidth="1"/>
    <col min="12550" max="12550" width="9.42578125" style="7" customWidth="1"/>
    <col min="12551" max="12554" width="6.28515625" style="7" customWidth="1"/>
    <col min="12555" max="12564" width="6.42578125" style="7" customWidth="1"/>
    <col min="12565" max="12566" width="5.140625" style="7" customWidth="1"/>
    <col min="12567" max="12567" width="6.85546875" style="7" customWidth="1"/>
    <col min="12568" max="12568" width="9.140625" style="7"/>
    <col min="12569" max="12569" width="9.85546875" style="7" bestFit="1" customWidth="1"/>
    <col min="12570" max="12804" width="9.140625" style="7"/>
    <col min="12805" max="12805" width="22.7109375" style="7" customWidth="1"/>
    <col min="12806" max="12806" width="9.42578125" style="7" customWidth="1"/>
    <col min="12807" max="12810" width="6.28515625" style="7" customWidth="1"/>
    <col min="12811" max="12820" width="6.42578125" style="7" customWidth="1"/>
    <col min="12821" max="12822" width="5.140625" style="7" customWidth="1"/>
    <col min="12823" max="12823" width="6.85546875" style="7" customWidth="1"/>
    <col min="12824" max="12824" width="9.140625" style="7"/>
    <col min="12825" max="12825" width="9.85546875" style="7" bestFit="1" customWidth="1"/>
    <col min="12826" max="13060" width="9.140625" style="7"/>
    <col min="13061" max="13061" width="22.7109375" style="7" customWidth="1"/>
    <col min="13062" max="13062" width="9.42578125" style="7" customWidth="1"/>
    <col min="13063" max="13066" width="6.28515625" style="7" customWidth="1"/>
    <col min="13067" max="13076" width="6.42578125" style="7" customWidth="1"/>
    <col min="13077" max="13078" width="5.140625" style="7" customWidth="1"/>
    <col min="13079" max="13079" width="6.85546875" style="7" customWidth="1"/>
    <col min="13080" max="13080" width="9.140625" style="7"/>
    <col min="13081" max="13081" width="9.85546875" style="7" bestFit="1" customWidth="1"/>
    <col min="13082" max="13316" width="9.140625" style="7"/>
    <col min="13317" max="13317" width="22.7109375" style="7" customWidth="1"/>
    <col min="13318" max="13318" width="9.42578125" style="7" customWidth="1"/>
    <col min="13319" max="13322" width="6.28515625" style="7" customWidth="1"/>
    <col min="13323" max="13332" width="6.42578125" style="7" customWidth="1"/>
    <col min="13333" max="13334" width="5.140625" style="7" customWidth="1"/>
    <col min="13335" max="13335" width="6.85546875" style="7" customWidth="1"/>
    <col min="13336" max="13336" width="9.140625" style="7"/>
    <col min="13337" max="13337" width="9.85546875" style="7" bestFit="1" customWidth="1"/>
    <col min="13338" max="13572" width="9.140625" style="7"/>
    <col min="13573" max="13573" width="22.7109375" style="7" customWidth="1"/>
    <col min="13574" max="13574" width="9.42578125" style="7" customWidth="1"/>
    <col min="13575" max="13578" width="6.28515625" style="7" customWidth="1"/>
    <col min="13579" max="13588" width="6.42578125" style="7" customWidth="1"/>
    <col min="13589" max="13590" width="5.140625" style="7" customWidth="1"/>
    <col min="13591" max="13591" width="6.85546875" style="7" customWidth="1"/>
    <col min="13592" max="13592" width="9.140625" style="7"/>
    <col min="13593" max="13593" width="9.85546875" style="7" bestFit="1" customWidth="1"/>
    <col min="13594" max="13828" width="9.140625" style="7"/>
    <col min="13829" max="13829" width="22.7109375" style="7" customWidth="1"/>
    <col min="13830" max="13830" width="9.42578125" style="7" customWidth="1"/>
    <col min="13831" max="13834" width="6.28515625" style="7" customWidth="1"/>
    <col min="13835" max="13844" width="6.42578125" style="7" customWidth="1"/>
    <col min="13845" max="13846" width="5.140625" style="7" customWidth="1"/>
    <col min="13847" max="13847" width="6.85546875" style="7" customWidth="1"/>
    <col min="13848" max="13848" width="9.140625" style="7"/>
    <col min="13849" max="13849" width="9.85546875" style="7" bestFit="1" customWidth="1"/>
    <col min="13850" max="14084" width="9.140625" style="7"/>
    <col min="14085" max="14085" width="22.7109375" style="7" customWidth="1"/>
    <col min="14086" max="14086" width="9.42578125" style="7" customWidth="1"/>
    <col min="14087" max="14090" width="6.28515625" style="7" customWidth="1"/>
    <col min="14091" max="14100" width="6.42578125" style="7" customWidth="1"/>
    <col min="14101" max="14102" width="5.140625" style="7" customWidth="1"/>
    <col min="14103" max="14103" width="6.85546875" style="7" customWidth="1"/>
    <col min="14104" max="14104" width="9.140625" style="7"/>
    <col min="14105" max="14105" width="9.85546875" style="7" bestFit="1" customWidth="1"/>
    <col min="14106" max="14340" width="9.140625" style="7"/>
    <col min="14341" max="14341" width="22.7109375" style="7" customWidth="1"/>
    <col min="14342" max="14342" width="9.42578125" style="7" customWidth="1"/>
    <col min="14343" max="14346" width="6.28515625" style="7" customWidth="1"/>
    <col min="14347" max="14356" width="6.42578125" style="7" customWidth="1"/>
    <col min="14357" max="14358" width="5.140625" style="7" customWidth="1"/>
    <col min="14359" max="14359" width="6.85546875" style="7" customWidth="1"/>
    <col min="14360" max="14360" width="9.140625" style="7"/>
    <col min="14361" max="14361" width="9.85546875" style="7" bestFit="1" customWidth="1"/>
    <col min="14362" max="14596" width="9.140625" style="7"/>
    <col min="14597" max="14597" width="22.7109375" style="7" customWidth="1"/>
    <col min="14598" max="14598" width="9.42578125" style="7" customWidth="1"/>
    <col min="14599" max="14602" width="6.28515625" style="7" customWidth="1"/>
    <col min="14603" max="14612" width="6.42578125" style="7" customWidth="1"/>
    <col min="14613" max="14614" width="5.140625" style="7" customWidth="1"/>
    <col min="14615" max="14615" width="6.85546875" style="7" customWidth="1"/>
    <col min="14616" max="14616" width="9.140625" style="7"/>
    <col min="14617" max="14617" width="9.85546875" style="7" bestFit="1" customWidth="1"/>
    <col min="14618" max="14852" width="9.140625" style="7"/>
    <col min="14853" max="14853" width="22.7109375" style="7" customWidth="1"/>
    <col min="14854" max="14854" width="9.42578125" style="7" customWidth="1"/>
    <col min="14855" max="14858" width="6.28515625" style="7" customWidth="1"/>
    <col min="14859" max="14868" width="6.42578125" style="7" customWidth="1"/>
    <col min="14869" max="14870" width="5.140625" style="7" customWidth="1"/>
    <col min="14871" max="14871" width="6.85546875" style="7" customWidth="1"/>
    <col min="14872" max="14872" width="9.140625" style="7"/>
    <col min="14873" max="14873" width="9.85546875" style="7" bestFit="1" customWidth="1"/>
    <col min="14874" max="15108" width="9.140625" style="7"/>
    <col min="15109" max="15109" width="22.7109375" style="7" customWidth="1"/>
    <col min="15110" max="15110" width="9.42578125" style="7" customWidth="1"/>
    <col min="15111" max="15114" width="6.28515625" style="7" customWidth="1"/>
    <col min="15115" max="15124" width="6.42578125" style="7" customWidth="1"/>
    <col min="15125" max="15126" width="5.140625" style="7" customWidth="1"/>
    <col min="15127" max="15127" width="6.85546875" style="7" customWidth="1"/>
    <col min="15128" max="15128" width="9.140625" style="7"/>
    <col min="15129" max="15129" width="9.85546875" style="7" bestFit="1" customWidth="1"/>
    <col min="15130" max="15364" width="9.140625" style="7"/>
    <col min="15365" max="15365" width="22.7109375" style="7" customWidth="1"/>
    <col min="15366" max="15366" width="9.42578125" style="7" customWidth="1"/>
    <col min="15367" max="15370" width="6.28515625" style="7" customWidth="1"/>
    <col min="15371" max="15380" width="6.42578125" style="7" customWidth="1"/>
    <col min="15381" max="15382" width="5.140625" style="7" customWidth="1"/>
    <col min="15383" max="15383" width="6.85546875" style="7" customWidth="1"/>
    <col min="15384" max="15384" width="9.140625" style="7"/>
    <col min="15385" max="15385" width="9.85546875" style="7" bestFit="1" customWidth="1"/>
    <col min="15386" max="15620" width="9.140625" style="7"/>
    <col min="15621" max="15621" width="22.7109375" style="7" customWidth="1"/>
    <col min="15622" max="15622" width="9.42578125" style="7" customWidth="1"/>
    <col min="15623" max="15626" width="6.28515625" style="7" customWidth="1"/>
    <col min="15627" max="15636" width="6.42578125" style="7" customWidth="1"/>
    <col min="15637" max="15638" width="5.140625" style="7" customWidth="1"/>
    <col min="15639" max="15639" width="6.85546875" style="7" customWidth="1"/>
    <col min="15640" max="15640" width="9.140625" style="7"/>
    <col min="15641" max="15641" width="9.85546875" style="7" bestFit="1" customWidth="1"/>
    <col min="15642" max="15876" width="9.140625" style="7"/>
    <col min="15877" max="15877" width="22.7109375" style="7" customWidth="1"/>
    <col min="15878" max="15878" width="9.42578125" style="7" customWidth="1"/>
    <col min="15879" max="15882" width="6.28515625" style="7" customWidth="1"/>
    <col min="15883" max="15892" width="6.42578125" style="7" customWidth="1"/>
    <col min="15893" max="15894" width="5.140625" style="7" customWidth="1"/>
    <col min="15895" max="15895" width="6.85546875" style="7" customWidth="1"/>
    <col min="15896" max="15896" width="9.140625" style="7"/>
    <col min="15897" max="15897" width="9.85546875" style="7" bestFit="1" customWidth="1"/>
    <col min="15898" max="16132" width="9.140625" style="7"/>
    <col min="16133" max="16133" width="22.7109375" style="7" customWidth="1"/>
    <col min="16134" max="16134" width="9.42578125" style="7" customWidth="1"/>
    <col min="16135" max="16138" width="6.28515625" style="7" customWidth="1"/>
    <col min="16139" max="16148" width="6.42578125" style="7" customWidth="1"/>
    <col min="16149" max="16150" width="5.140625" style="7" customWidth="1"/>
    <col min="16151" max="16151" width="6.85546875" style="7" customWidth="1"/>
    <col min="16152" max="16152" width="9.140625" style="7"/>
    <col min="16153" max="16153" width="9.85546875" style="7" bestFit="1" customWidth="1"/>
    <col min="16154" max="16384" width="9.140625" style="7"/>
  </cols>
  <sheetData>
    <row r="1" spans="1:43" ht="15">
      <c r="A1" s="1643" t="s">
        <v>867</v>
      </c>
    </row>
    <row r="3" spans="1:43" ht="15">
      <c r="A3" s="2102" t="s">
        <v>751</v>
      </c>
      <c r="B3" s="2102"/>
      <c r="C3" s="2102"/>
      <c r="D3" s="2102"/>
      <c r="E3" s="2102"/>
      <c r="F3" s="2102"/>
      <c r="G3" s="2102"/>
      <c r="H3" s="2102"/>
      <c r="I3" s="2102"/>
      <c r="J3" s="2102"/>
      <c r="K3" s="2102"/>
      <c r="L3" s="2102"/>
      <c r="M3" s="2102"/>
      <c r="N3" s="2102"/>
      <c r="O3" s="2102"/>
      <c r="P3" s="2102"/>
      <c r="Q3" s="792"/>
      <c r="R3" s="792"/>
      <c r="S3" s="1701"/>
      <c r="T3" s="1701"/>
      <c r="U3" s="1701"/>
      <c r="V3" s="1701"/>
      <c r="W3" s="792"/>
    </row>
    <row r="4" spans="1:43" ht="15">
      <c r="A4" s="2354" t="s">
        <v>1034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1208"/>
      <c r="R4" s="1208"/>
      <c r="S4" s="1208"/>
      <c r="T4" s="1208"/>
      <c r="U4" s="1208"/>
      <c r="V4" s="1208"/>
      <c r="W4" s="1208"/>
    </row>
    <row r="5" spans="1:43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43" ht="19.5" customHeight="1">
      <c r="A6" s="1209" t="s">
        <v>752</v>
      </c>
      <c r="B6" s="2355" t="s">
        <v>753</v>
      </c>
      <c r="C6" s="2349" t="s">
        <v>754</v>
      </c>
      <c r="D6" s="2350"/>
      <c r="E6" s="2350"/>
      <c r="F6" s="2350"/>
      <c r="G6" s="2350"/>
      <c r="H6" s="2350"/>
      <c r="I6" s="2350"/>
      <c r="J6" s="2350"/>
      <c r="K6" s="2350"/>
      <c r="L6" s="2350"/>
      <c r="M6" s="2350"/>
      <c r="N6" s="2350"/>
      <c r="O6" s="2350"/>
      <c r="P6" s="2350"/>
      <c r="Q6" s="2350"/>
      <c r="R6" s="2350"/>
      <c r="S6" s="2350"/>
      <c r="T6" s="2350"/>
      <c r="U6" s="2350"/>
      <c r="V6" s="2350"/>
      <c r="W6" s="2351"/>
    </row>
    <row r="7" spans="1:43" ht="23.25" customHeight="1">
      <c r="A7" s="1210" t="s">
        <v>755</v>
      </c>
      <c r="B7" s="2355"/>
      <c r="C7" s="1211" t="s">
        <v>756</v>
      </c>
      <c r="D7" s="1211" t="s">
        <v>757</v>
      </c>
      <c r="E7" s="1211" t="s">
        <v>758</v>
      </c>
      <c r="F7" s="1211" t="s">
        <v>759</v>
      </c>
      <c r="G7" s="1211" t="s">
        <v>760</v>
      </c>
      <c r="H7" s="1211" t="s">
        <v>761</v>
      </c>
      <c r="I7" s="1211" t="s">
        <v>762</v>
      </c>
      <c r="J7" s="1211" t="s">
        <v>763</v>
      </c>
      <c r="K7" s="1211" t="s">
        <v>764</v>
      </c>
      <c r="L7" s="1211" t="s">
        <v>765</v>
      </c>
      <c r="M7" s="1211" t="s">
        <v>766</v>
      </c>
      <c r="N7" s="1211" t="s">
        <v>767</v>
      </c>
      <c r="O7" s="1211" t="s">
        <v>768</v>
      </c>
      <c r="P7" s="1212" t="s">
        <v>573</v>
      </c>
      <c r="Q7" s="1211" t="s">
        <v>574</v>
      </c>
      <c r="R7" s="1211" t="s">
        <v>575</v>
      </c>
      <c r="S7" s="1211" t="s">
        <v>933</v>
      </c>
      <c r="T7" s="1211" t="s">
        <v>934</v>
      </c>
      <c r="U7" s="1211" t="s">
        <v>935</v>
      </c>
      <c r="V7" s="1211" t="s">
        <v>936</v>
      </c>
      <c r="W7" s="1211" t="s">
        <v>937</v>
      </c>
      <c r="Y7" s="1213"/>
      <c r="Z7" s="1213"/>
      <c r="AA7" s="1213"/>
      <c r="AB7" s="1213"/>
      <c r="AC7" s="1213"/>
      <c r="AD7" s="1213"/>
      <c r="AE7" s="1213"/>
      <c r="AF7" s="1213"/>
      <c r="AG7" s="1213"/>
      <c r="AH7" s="1213"/>
      <c r="AI7" s="1213"/>
      <c r="AJ7" s="1213"/>
      <c r="AK7" s="1213"/>
      <c r="AL7" s="1213"/>
      <c r="AM7" s="1213"/>
      <c r="AN7" s="1213"/>
      <c r="AO7" s="1213"/>
      <c r="AP7" s="1213"/>
      <c r="AQ7" s="1213"/>
    </row>
    <row r="8" spans="1:43" s="1219" customFormat="1" ht="19.5" customHeight="1">
      <c r="A8" s="1214" t="s">
        <v>769</v>
      </c>
      <c r="B8" s="1215">
        <v>667922</v>
      </c>
      <c r="C8" s="1216">
        <v>16406</v>
      </c>
      <c r="D8" s="1217">
        <v>22498</v>
      </c>
      <c r="E8" s="1217">
        <v>21577</v>
      </c>
      <c r="F8" s="1217">
        <v>36366</v>
      </c>
      <c r="G8" s="1217">
        <v>84926</v>
      </c>
      <c r="H8" s="1217">
        <v>86660</v>
      </c>
      <c r="I8" s="1217">
        <v>89797</v>
      </c>
      <c r="J8" s="1217">
        <v>75780</v>
      </c>
      <c r="K8" s="1217">
        <v>57479</v>
      </c>
      <c r="L8" s="1217">
        <v>45632</v>
      </c>
      <c r="M8" s="1217">
        <v>36794</v>
      </c>
      <c r="N8" s="1217">
        <v>32354</v>
      </c>
      <c r="O8" s="1217">
        <v>26554</v>
      </c>
      <c r="P8" s="1217">
        <v>15938</v>
      </c>
      <c r="Q8" s="1217">
        <v>9208</v>
      </c>
      <c r="R8" s="1217">
        <v>3658</v>
      </c>
      <c r="S8" s="1703">
        <v>4491</v>
      </c>
      <c r="T8" s="1703">
        <v>1346</v>
      </c>
      <c r="U8" s="1703">
        <v>389</v>
      </c>
      <c r="V8" s="1703">
        <v>60</v>
      </c>
      <c r="W8" s="1218">
        <v>9</v>
      </c>
      <c r="Y8" s="1213"/>
      <c r="Z8" s="1220"/>
      <c r="AA8" s="1220"/>
      <c r="AB8" s="1220"/>
      <c r="AC8" s="1220"/>
      <c r="AD8" s="1220"/>
      <c r="AE8" s="1220"/>
      <c r="AF8" s="1220"/>
      <c r="AG8" s="1220"/>
      <c r="AH8" s="1220"/>
      <c r="AI8" s="1220"/>
      <c r="AJ8" s="1220"/>
      <c r="AK8" s="1220"/>
      <c r="AL8" s="1220"/>
      <c r="AM8" s="1220"/>
      <c r="AN8" s="1220"/>
      <c r="AO8" s="1220"/>
      <c r="AP8" s="1220"/>
      <c r="AQ8" s="1220"/>
    </row>
    <row r="9" spans="1:43" s="1219" customFormat="1" ht="25.5" customHeight="1">
      <c r="A9" s="1192" t="s">
        <v>770</v>
      </c>
      <c r="B9" s="1221">
        <v>277372</v>
      </c>
      <c r="C9" s="1222">
        <v>10123</v>
      </c>
      <c r="D9" s="1223">
        <v>15296</v>
      </c>
      <c r="E9" s="1223">
        <v>15285</v>
      </c>
      <c r="F9" s="1223">
        <v>13454</v>
      </c>
      <c r="G9" s="1223">
        <v>19509</v>
      </c>
      <c r="H9" s="1223">
        <v>31217</v>
      </c>
      <c r="I9" s="1223">
        <v>38265</v>
      </c>
      <c r="J9" s="1223">
        <v>33840</v>
      </c>
      <c r="K9" s="1223">
        <v>25321</v>
      </c>
      <c r="L9" s="1223">
        <v>19542</v>
      </c>
      <c r="M9" s="1223">
        <v>14976</v>
      </c>
      <c r="N9" s="1223">
        <v>14105</v>
      </c>
      <c r="O9" s="1223">
        <v>11987</v>
      </c>
      <c r="P9" s="1223">
        <v>6890</v>
      </c>
      <c r="Q9" s="1223">
        <v>3871</v>
      </c>
      <c r="R9" s="1223">
        <v>1461</v>
      </c>
      <c r="S9" s="1704">
        <v>1623</v>
      </c>
      <c r="T9" s="1704">
        <v>483</v>
      </c>
      <c r="U9" s="1704">
        <v>100</v>
      </c>
      <c r="V9" s="1704">
        <v>22</v>
      </c>
      <c r="W9" s="1224">
        <v>2</v>
      </c>
      <c r="Y9" s="1213"/>
      <c r="Z9" s="1220"/>
      <c r="AA9" s="1220"/>
      <c r="AB9" s="1220"/>
      <c r="AC9" s="1220"/>
      <c r="AD9" s="1220"/>
      <c r="AE9" s="1220"/>
      <c r="AF9" s="1220"/>
      <c r="AG9" s="1220"/>
      <c r="AH9" s="1220"/>
      <c r="AI9" s="1220"/>
      <c r="AJ9" s="1220"/>
      <c r="AK9" s="1220"/>
      <c r="AL9" s="1220"/>
      <c r="AM9" s="1220"/>
      <c r="AN9" s="1220"/>
      <c r="AO9" s="1220"/>
      <c r="AP9" s="1220"/>
      <c r="AQ9" s="1220"/>
    </row>
    <row r="10" spans="1:43" s="1219" customFormat="1" ht="24.75" customHeight="1">
      <c r="A10" s="1230" t="s">
        <v>743</v>
      </c>
      <c r="B10" s="1221">
        <v>389988</v>
      </c>
      <c r="C10" s="1222">
        <v>6277</v>
      </c>
      <c r="D10" s="1223">
        <v>7195</v>
      </c>
      <c r="E10" s="1223">
        <v>6285</v>
      </c>
      <c r="F10" s="1223">
        <v>22900</v>
      </c>
      <c r="G10" s="1223">
        <v>65364</v>
      </c>
      <c r="H10" s="1223">
        <v>55322</v>
      </c>
      <c r="I10" s="1223">
        <v>51468</v>
      </c>
      <c r="J10" s="1223">
        <v>41881</v>
      </c>
      <c r="K10" s="1223">
        <v>32113</v>
      </c>
      <c r="L10" s="1223">
        <v>26030</v>
      </c>
      <c r="M10" s="1223">
        <v>21774</v>
      </c>
      <c r="N10" s="1223">
        <v>18220</v>
      </c>
      <c r="O10" s="1223">
        <v>14547</v>
      </c>
      <c r="P10" s="1223">
        <v>9032</v>
      </c>
      <c r="Q10" s="1223">
        <v>5327</v>
      </c>
      <c r="R10" s="1223">
        <v>2192</v>
      </c>
      <c r="S10" s="1704">
        <v>2864</v>
      </c>
      <c r="T10" s="1704">
        <v>863</v>
      </c>
      <c r="U10" s="1704">
        <v>289</v>
      </c>
      <c r="V10" s="1704">
        <v>38</v>
      </c>
      <c r="W10" s="1224">
        <v>7</v>
      </c>
      <c r="Y10" s="1213"/>
      <c r="Z10" s="1220"/>
      <c r="AA10" s="1220"/>
      <c r="AB10" s="1220"/>
      <c r="AC10" s="1220"/>
      <c r="AD10" s="1220"/>
      <c r="AE10" s="1220"/>
      <c r="AF10" s="1220"/>
      <c r="AG10" s="1220"/>
      <c r="AH10" s="1220"/>
      <c r="AI10" s="1220"/>
      <c r="AJ10" s="1220"/>
      <c r="AK10" s="1220"/>
      <c r="AL10" s="1220"/>
      <c r="AM10" s="1220"/>
      <c r="AN10" s="1220"/>
      <c r="AO10" s="1220"/>
      <c r="AP10" s="1220"/>
      <c r="AQ10" s="1220"/>
    </row>
    <row r="11" spans="1:43" s="1219" customFormat="1" ht="24.75" customHeight="1">
      <c r="A11" s="1192" t="s">
        <v>771</v>
      </c>
      <c r="B11" s="1221">
        <v>341793</v>
      </c>
      <c r="C11" s="1222">
        <v>5802</v>
      </c>
      <c r="D11" s="1223">
        <v>6709</v>
      </c>
      <c r="E11" s="1223">
        <v>5885</v>
      </c>
      <c r="F11" s="1223">
        <v>19083</v>
      </c>
      <c r="G11" s="1223">
        <v>49565</v>
      </c>
      <c r="H11" s="1223">
        <v>48839</v>
      </c>
      <c r="I11" s="1223">
        <v>46930</v>
      </c>
      <c r="J11" s="1223">
        <v>38052</v>
      </c>
      <c r="K11" s="1223">
        <v>29038</v>
      </c>
      <c r="L11" s="1223">
        <v>23095</v>
      </c>
      <c r="M11" s="1223">
        <v>19168</v>
      </c>
      <c r="N11" s="1223">
        <v>16509</v>
      </c>
      <c r="O11" s="1223">
        <v>13602</v>
      </c>
      <c r="P11" s="1223">
        <v>8513</v>
      </c>
      <c r="Q11" s="1223">
        <v>5021</v>
      </c>
      <c r="R11" s="1223">
        <v>2087</v>
      </c>
      <c r="S11" s="1704">
        <v>2743</v>
      </c>
      <c r="T11" s="1704">
        <v>834</v>
      </c>
      <c r="U11" s="1704">
        <v>276</v>
      </c>
      <c r="V11" s="1704">
        <v>35</v>
      </c>
      <c r="W11" s="1224">
        <v>7</v>
      </c>
    </row>
    <row r="12" spans="1:43" s="1219" customFormat="1" ht="39.75" customHeight="1">
      <c r="A12" s="1231" t="s">
        <v>364</v>
      </c>
      <c r="B12" s="1226">
        <v>21607</v>
      </c>
      <c r="C12" s="1227">
        <v>280</v>
      </c>
      <c r="D12" s="1228">
        <v>468</v>
      </c>
      <c r="E12" s="1228">
        <v>418</v>
      </c>
      <c r="F12" s="1228">
        <v>734</v>
      </c>
      <c r="G12" s="1228">
        <v>2043</v>
      </c>
      <c r="H12" s="1228">
        <v>3370</v>
      </c>
      <c r="I12" s="1228">
        <v>3345</v>
      </c>
      <c r="J12" s="1228">
        <v>2816</v>
      </c>
      <c r="K12" s="1228">
        <v>2304</v>
      </c>
      <c r="L12" s="1228">
        <v>1710</v>
      </c>
      <c r="M12" s="1228">
        <v>1662</v>
      </c>
      <c r="N12" s="1228">
        <v>1215</v>
      </c>
      <c r="O12" s="1228">
        <v>714</v>
      </c>
      <c r="P12" s="1228">
        <v>313</v>
      </c>
      <c r="Q12" s="1228">
        <v>115</v>
      </c>
      <c r="R12" s="1228">
        <v>50</v>
      </c>
      <c r="S12" s="1705">
        <v>33</v>
      </c>
      <c r="T12" s="1705">
        <v>15</v>
      </c>
      <c r="U12" s="1705">
        <v>1</v>
      </c>
      <c r="V12" s="1705">
        <v>0</v>
      </c>
      <c r="W12" s="1229">
        <v>1</v>
      </c>
      <c r="Y12" s="1213"/>
    </row>
    <row r="13" spans="1:43" s="1219" customFormat="1" ht="14.25" customHeight="1">
      <c r="A13" s="1231" t="s">
        <v>365</v>
      </c>
      <c r="B13" s="1226">
        <v>49871</v>
      </c>
      <c r="C13" s="1227">
        <v>953</v>
      </c>
      <c r="D13" s="1228">
        <v>1227</v>
      </c>
      <c r="E13" s="1228">
        <v>1092</v>
      </c>
      <c r="F13" s="1228">
        <v>979</v>
      </c>
      <c r="G13" s="1228">
        <v>4029</v>
      </c>
      <c r="H13" s="1228">
        <v>6142</v>
      </c>
      <c r="I13" s="1228">
        <v>7579</v>
      </c>
      <c r="J13" s="1228">
        <v>6412</v>
      </c>
      <c r="K13" s="1228">
        <v>4742</v>
      </c>
      <c r="L13" s="1228">
        <v>3754</v>
      </c>
      <c r="M13" s="1228">
        <v>3436</v>
      </c>
      <c r="N13" s="1228">
        <v>3855</v>
      </c>
      <c r="O13" s="1228">
        <v>3256</v>
      </c>
      <c r="P13" s="1228">
        <v>1392</v>
      </c>
      <c r="Q13" s="1228">
        <v>507</v>
      </c>
      <c r="R13" s="1228">
        <v>185</v>
      </c>
      <c r="S13" s="1705">
        <v>229</v>
      </c>
      <c r="T13" s="1705">
        <v>73</v>
      </c>
      <c r="U13" s="1705">
        <v>27</v>
      </c>
      <c r="V13" s="1705">
        <v>2</v>
      </c>
      <c r="W13" s="1229">
        <v>0</v>
      </c>
      <c r="Y13" s="1213"/>
    </row>
    <row r="14" spans="1:43" s="1219" customFormat="1" ht="14.25" customHeight="1">
      <c r="A14" s="1231" t="s">
        <v>366</v>
      </c>
      <c r="B14" s="1226">
        <v>12418</v>
      </c>
      <c r="C14" s="1227">
        <v>132</v>
      </c>
      <c r="D14" s="1228">
        <v>158</v>
      </c>
      <c r="E14" s="1228">
        <v>169</v>
      </c>
      <c r="F14" s="1228">
        <v>487</v>
      </c>
      <c r="G14" s="1228">
        <v>727</v>
      </c>
      <c r="H14" s="1228">
        <v>1346</v>
      </c>
      <c r="I14" s="1228">
        <v>2095</v>
      </c>
      <c r="J14" s="1228">
        <v>1816</v>
      </c>
      <c r="K14" s="1228">
        <v>1499</v>
      </c>
      <c r="L14" s="1228">
        <v>1207</v>
      </c>
      <c r="M14" s="1228">
        <v>930</v>
      </c>
      <c r="N14" s="1228">
        <v>776</v>
      </c>
      <c r="O14" s="1228">
        <v>517</v>
      </c>
      <c r="P14" s="1228">
        <v>197</v>
      </c>
      <c r="Q14" s="1228">
        <v>156</v>
      </c>
      <c r="R14" s="1228">
        <v>67</v>
      </c>
      <c r="S14" s="1705">
        <v>76</v>
      </c>
      <c r="T14" s="1705">
        <v>45</v>
      </c>
      <c r="U14" s="1705">
        <v>16</v>
      </c>
      <c r="V14" s="1705">
        <v>2</v>
      </c>
      <c r="W14" s="1229">
        <v>0</v>
      </c>
      <c r="Y14" s="1213"/>
    </row>
    <row r="15" spans="1:43" s="1219" customFormat="1" ht="14.25" customHeight="1">
      <c r="A15" s="1231" t="s">
        <v>367</v>
      </c>
      <c r="B15" s="1226">
        <v>43223</v>
      </c>
      <c r="C15" s="1227">
        <v>561</v>
      </c>
      <c r="D15" s="1228">
        <v>886</v>
      </c>
      <c r="E15" s="1228">
        <v>891</v>
      </c>
      <c r="F15" s="1228">
        <v>4708</v>
      </c>
      <c r="G15" s="1228">
        <v>7863</v>
      </c>
      <c r="H15" s="1228">
        <v>4246</v>
      </c>
      <c r="I15" s="1228">
        <v>3592</v>
      </c>
      <c r="J15" s="1228">
        <v>3233</v>
      </c>
      <c r="K15" s="1228">
        <v>2692</v>
      </c>
      <c r="L15" s="1228">
        <v>2233</v>
      </c>
      <c r="M15" s="1228">
        <v>1733</v>
      </c>
      <c r="N15" s="1228">
        <v>1645</v>
      </c>
      <c r="O15" s="1228">
        <v>2374</v>
      </c>
      <c r="P15" s="1228">
        <v>2621</v>
      </c>
      <c r="Q15" s="1228">
        <v>1907</v>
      </c>
      <c r="R15" s="1228">
        <v>681</v>
      </c>
      <c r="S15" s="1705">
        <v>996</v>
      </c>
      <c r="T15" s="1705">
        <v>265</v>
      </c>
      <c r="U15" s="1705">
        <v>81</v>
      </c>
      <c r="V15" s="1705">
        <v>14</v>
      </c>
      <c r="W15" s="1229">
        <v>1</v>
      </c>
      <c r="Y15" s="1213"/>
    </row>
    <row r="16" spans="1:43" s="1219" customFormat="1" ht="14.25" customHeight="1">
      <c r="A16" s="1231" t="s">
        <v>495</v>
      </c>
      <c r="B16" s="1226">
        <v>48750</v>
      </c>
      <c r="C16" s="1227">
        <v>1384</v>
      </c>
      <c r="D16" s="1228">
        <v>1146</v>
      </c>
      <c r="E16" s="1228">
        <v>747</v>
      </c>
      <c r="F16" s="1228">
        <v>3686</v>
      </c>
      <c r="G16" s="1228">
        <v>8848</v>
      </c>
      <c r="H16" s="1228">
        <v>9048</v>
      </c>
      <c r="I16" s="1228">
        <v>7481</v>
      </c>
      <c r="J16" s="1228">
        <v>5045</v>
      </c>
      <c r="K16" s="1228">
        <v>3733</v>
      </c>
      <c r="L16" s="1228">
        <v>2769</v>
      </c>
      <c r="M16" s="1228">
        <v>2192</v>
      </c>
      <c r="N16" s="1228">
        <v>1355</v>
      </c>
      <c r="O16" s="1228">
        <v>741</v>
      </c>
      <c r="P16" s="1228">
        <v>283</v>
      </c>
      <c r="Q16" s="1228">
        <v>134</v>
      </c>
      <c r="R16" s="1228">
        <v>44</v>
      </c>
      <c r="S16" s="1705">
        <v>74</v>
      </c>
      <c r="T16" s="1705">
        <v>29</v>
      </c>
      <c r="U16" s="1705">
        <v>10</v>
      </c>
      <c r="V16" s="1705">
        <v>0</v>
      </c>
      <c r="W16" s="1229">
        <v>1</v>
      </c>
      <c r="Y16" s="1213"/>
    </row>
    <row r="17" spans="1:25" s="1219" customFormat="1" ht="14.25" customHeight="1">
      <c r="A17" s="1231" t="s">
        <v>369</v>
      </c>
      <c r="B17" s="1226">
        <v>8259</v>
      </c>
      <c r="C17" s="1227">
        <v>61</v>
      </c>
      <c r="D17" s="1228">
        <v>92</v>
      </c>
      <c r="E17" s="1228">
        <v>133</v>
      </c>
      <c r="F17" s="1228">
        <v>212</v>
      </c>
      <c r="G17" s="1228">
        <v>642</v>
      </c>
      <c r="H17" s="1228">
        <v>964</v>
      </c>
      <c r="I17" s="1228">
        <v>1213</v>
      </c>
      <c r="J17" s="1228">
        <v>1120</v>
      </c>
      <c r="K17" s="1228">
        <v>922</v>
      </c>
      <c r="L17" s="1228">
        <v>792</v>
      </c>
      <c r="M17" s="1228">
        <v>638</v>
      </c>
      <c r="N17" s="1228">
        <v>535</v>
      </c>
      <c r="O17" s="1228">
        <v>415</v>
      </c>
      <c r="P17" s="1228">
        <v>233</v>
      </c>
      <c r="Q17" s="1228">
        <v>150</v>
      </c>
      <c r="R17" s="1228">
        <v>60</v>
      </c>
      <c r="S17" s="1705">
        <v>58</v>
      </c>
      <c r="T17" s="1705">
        <v>12</v>
      </c>
      <c r="U17" s="1705">
        <v>7</v>
      </c>
      <c r="V17" s="1705">
        <v>0</v>
      </c>
      <c r="W17" s="1229">
        <v>0</v>
      </c>
      <c r="Y17" s="1213"/>
    </row>
    <row r="18" spans="1:25" s="1219" customFormat="1" ht="14.25" customHeight="1">
      <c r="A18" s="1231" t="s">
        <v>370</v>
      </c>
      <c r="B18" s="1226">
        <v>73910</v>
      </c>
      <c r="C18" s="1227">
        <v>1453</v>
      </c>
      <c r="D18" s="1228">
        <v>1418</v>
      </c>
      <c r="E18" s="1228">
        <v>1079</v>
      </c>
      <c r="F18" s="1228">
        <v>4671</v>
      </c>
      <c r="G18" s="1228">
        <v>13468</v>
      </c>
      <c r="H18" s="1228">
        <v>12232</v>
      </c>
      <c r="I18" s="1228">
        <v>11096</v>
      </c>
      <c r="J18" s="1228">
        <v>8170</v>
      </c>
      <c r="K18" s="1228">
        <v>5622</v>
      </c>
      <c r="L18" s="1228">
        <v>4361</v>
      </c>
      <c r="M18" s="1228">
        <v>3602</v>
      </c>
      <c r="N18" s="1228">
        <v>2944</v>
      </c>
      <c r="O18" s="1228">
        <v>2035</v>
      </c>
      <c r="P18" s="1228">
        <v>1080</v>
      </c>
      <c r="Q18" s="1228">
        <v>433</v>
      </c>
      <c r="R18" s="1228">
        <v>129</v>
      </c>
      <c r="S18" s="1705">
        <v>94</v>
      </c>
      <c r="T18" s="1705">
        <v>16</v>
      </c>
      <c r="U18" s="1705">
        <v>4</v>
      </c>
      <c r="V18" s="1705">
        <v>2</v>
      </c>
      <c r="W18" s="1229">
        <v>1</v>
      </c>
      <c r="Y18" s="1213"/>
    </row>
    <row r="19" spans="1:25" s="1219" customFormat="1" ht="14.25" customHeight="1">
      <c r="A19" s="1231" t="s">
        <v>623</v>
      </c>
      <c r="B19" s="1226">
        <v>7900</v>
      </c>
      <c r="C19" s="1227">
        <v>58</v>
      </c>
      <c r="D19" s="1228">
        <v>93</v>
      </c>
      <c r="E19" s="1228">
        <v>58</v>
      </c>
      <c r="F19" s="1228">
        <v>232</v>
      </c>
      <c r="G19" s="1228">
        <v>4083</v>
      </c>
      <c r="H19" s="1228">
        <v>1947</v>
      </c>
      <c r="I19" s="1228">
        <v>509</v>
      </c>
      <c r="J19" s="1228">
        <v>284</v>
      </c>
      <c r="K19" s="1228">
        <v>187</v>
      </c>
      <c r="L19" s="1228">
        <v>132</v>
      </c>
      <c r="M19" s="1228">
        <v>84</v>
      </c>
      <c r="N19" s="1228">
        <v>78</v>
      </c>
      <c r="O19" s="1228">
        <v>59</v>
      </c>
      <c r="P19" s="1228">
        <v>39</v>
      </c>
      <c r="Q19" s="1228">
        <v>28</v>
      </c>
      <c r="R19" s="1228">
        <v>10</v>
      </c>
      <c r="S19" s="1705">
        <v>18</v>
      </c>
      <c r="T19" s="1705">
        <v>0</v>
      </c>
      <c r="U19" s="1705">
        <v>1</v>
      </c>
      <c r="V19" s="1705">
        <v>0</v>
      </c>
      <c r="W19" s="1229">
        <v>0</v>
      </c>
      <c r="Y19" s="1213"/>
    </row>
    <row r="20" spans="1:25" s="1219" customFormat="1" ht="14.25" customHeight="1">
      <c r="A20" s="1231" t="s">
        <v>372</v>
      </c>
      <c r="B20" s="1226">
        <v>39293</v>
      </c>
      <c r="C20" s="1227">
        <v>583</v>
      </c>
      <c r="D20" s="1228">
        <v>663</v>
      </c>
      <c r="E20" s="1228">
        <v>701</v>
      </c>
      <c r="F20" s="1228">
        <v>2510</v>
      </c>
      <c r="G20" s="1228">
        <v>5510</v>
      </c>
      <c r="H20" s="1228">
        <v>5909</v>
      </c>
      <c r="I20" s="1228">
        <v>5722</v>
      </c>
      <c r="J20" s="1228">
        <v>4921</v>
      </c>
      <c r="K20" s="1228">
        <v>3886</v>
      </c>
      <c r="L20" s="1228">
        <v>3060</v>
      </c>
      <c r="M20" s="1228">
        <v>2166</v>
      </c>
      <c r="N20" s="1228">
        <v>1369</v>
      </c>
      <c r="O20" s="1228">
        <v>971</v>
      </c>
      <c r="P20" s="1228">
        <v>615</v>
      </c>
      <c r="Q20" s="1228">
        <v>360</v>
      </c>
      <c r="R20" s="1228">
        <v>132</v>
      </c>
      <c r="S20" s="1705">
        <v>155</v>
      </c>
      <c r="T20" s="1705">
        <v>52</v>
      </c>
      <c r="U20" s="1705">
        <v>7</v>
      </c>
      <c r="V20" s="1705">
        <v>1</v>
      </c>
      <c r="W20" s="1229">
        <v>0</v>
      </c>
      <c r="Y20" s="1213"/>
    </row>
    <row r="21" spans="1:25" s="1219" customFormat="1" ht="14.25" customHeight="1">
      <c r="A21" s="1231" t="s">
        <v>373</v>
      </c>
      <c r="B21" s="1226">
        <v>36562</v>
      </c>
      <c r="C21" s="1227">
        <v>337</v>
      </c>
      <c r="D21" s="1228">
        <v>558</v>
      </c>
      <c r="E21" s="1228">
        <v>597</v>
      </c>
      <c r="F21" s="1228">
        <v>864</v>
      </c>
      <c r="G21" s="1228">
        <v>2352</v>
      </c>
      <c r="H21" s="1228">
        <v>3635</v>
      </c>
      <c r="I21" s="1228">
        <v>4298</v>
      </c>
      <c r="J21" s="1228">
        <v>4235</v>
      </c>
      <c r="K21" s="1228">
        <v>3451</v>
      </c>
      <c r="L21" s="1228">
        <v>3077</v>
      </c>
      <c r="M21" s="1228">
        <v>2725</v>
      </c>
      <c r="N21" s="1228">
        <v>2737</v>
      </c>
      <c r="O21" s="1228">
        <v>2520</v>
      </c>
      <c r="P21" s="1228">
        <v>1740</v>
      </c>
      <c r="Q21" s="1228">
        <v>1231</v>
      </c>
      <c r="R21" s="1228">
        <v>729</v>
      </c>
      <c r="S21" s="1705">
        <v>1010</v>
      </c>
      <c r="T21" s="1705">
        <v>327</v>
      </c>
      <c r="U21" s="1705">
        <v>122</v>
      </c>
      <c r="V21" s="1705">
        <v>14</v>
      </c>
      <c r="W21" s="1229">
        <v>3</v>
      </c>
      <c r="Y21" s="1213"/>
    </row>
    <row r="22" spans="1:25" s="1219" customFormat="1" ht="25.5" customHeight="1">
      <c r="A22" s="1232" t="s">
        <v>772</v>
      </c>
      <c r="B22" s="1233">
        <v>48195</v>
      </c>
      <c r="C22" s="1234">
        <v>475</v>
      </c>
      <c r="D22" s="1235">
        <v>486</v>
      </c>
      <c r="E22" s="1235">
        <v>400</v>
      </c>
      <c r="F22" s="1235">
        <v>3817</v>
      </c>
      <c r="G22" s="1235">
        <v>15799</v>
      </c>
      <c r="H22" s="1235">
        <v>6483</v>
      </c>
      <c r="I22" s="1235">
        <v>4538</v>
      </c>
      <c r="J22" s="1235">
        <v>3829</v>
      </c>
      <c r="K22" s="1235">
        <v>3075</v>
      </c>
      <c r="L22" s="1235">
        <v>2935</v>
      </c>
      <c r="M22" s="1235">
        <v>2606</v>
      </c>
      <c r="N22" s="1235">
        <v>1711</v>
      </c>
      <c r="O22" s="1235">
        <v>945</v>
      </c>
      <c r="P22" s="1223">
        <v>519</v>
      </c>
      <c r="Q22" s="1223">
        <v>306</v>
      </c>
      <c r="R22" s="1223">
        <v>105</v>
      </c>
      <c r="S22" s="1704">
        <v>121</v>
      </c>
      <c r="T22" s="1704">
        <v>29</v>
      </c>
      <c r="U22" s="1704">
        <v>13</v>
      </c>
      <c r="V22" s="1704">
        <v>3</v>
      </c>
      <c r="W22" s="1224">
        <v>0</v>
      </c>
      <c r="Y22" s="1213"/>
    </row>
    <row r="23" spans="1:25" s="1219" customFormat="1" ht="24.75" customHeight="1">
      <c r="A23" s="1231" t="s">
        <v>375</v>
      </c>
      <c r="B23" s="1226">
        <v>212</v>
      </c>
      <c r="C23" s="1227">
        <v>3</v>
      </c>
      <c r="D23" s="1228">
        <v>3</v>
      </c>
      <c r="E23" s="1228">
        <v>1</v>
      </c>
      <c r="F23" s="1228">
        <v>9</v>
      </c>
      <c r="G23" s="1228">
        <v>23</v>
      </c>
      <c r="H23" s="1228">
        <v>38</v>
      </c>
      <c r="I23" s="1228">
        <v>43</v>
      </c>
      <c r="J23" s="1228">
        <v>22</v>
      </c>
      <c r="K23" s="1228">
        <v>14</v>
      </c>
      <c r="L23" s="1228">
        <v>14</v>
      </c>
      <c r="M23" s="1228">
        <v>9</v>
      </c>
      <c r="N23" s="1228">
        <v>8</v>
      </c>
      <c r="O23" s="1228">
        <v>8</v>
      </c>
      <c r="P23" s="1228">
        <v>7</v>
      </c>
      <c r="Q23" s="1228">
        <v>2</v>
      </c>
      <c r="R23" s="1228">
        <v>5</v>
      </c>
      <c r="S23" s="1705">
        <v>3</v>
      </c>
      <c r="T23" s="1705">
        <v>0</v>
      </c>
      <c r="U23" s="1705">
        <v>0</v>
      </c>
      <c r="V23" s="1705">
        <v>0</v>
      </c>
      <c r="W23" s="1229">
        <v>0</v>
      </c>
      <c r="Y23" s="1213"/>
    </row>
    <row r="24" spans="1:25" s="1219" customFormat="1" ht="15" customHeight="1">
      <c r="A24" s="1231" t="s">
        <v>376</v>
      </c>
      <c r="B24" s="1226">
        <v>78</v>
      </c>
      <c r="C24" s="1227">
        <v>1</v>
      </c>
      <c r="D24" s="1228">
        <v>0</v>
      </c>
      <c r="E24" s="1228">
        <v>0</v>
      </c>
      <c r="F24" s="1228">
        <v>3</v>
      </c>
      <c r="G24" s="1228">
        <v>3</v>
      </c>
      <c r="H24" s="1228">
        <v>10</v>
      </c>
      <c r="I24" s="1228">
        <v>7</v>
      </c>
      <c r="J24" s="1228">
        <v>4</v>
      </c>
      <c r="K24" s="1228">
        <v>4</v>
      </c>
      <c r="L24" s="1228">
        <v>8</v>
      </c>
      <c r="M24" s="1228">
        <v>13</v>
      </c>
      <c r="N24" s="1228">
        <v>15</v>
      </c>
      <c r="O24" s="1228">
        <v>5</v>
      </c>
      <c r="P24" s="1228">
        <v>3</v>
      </c>
      <c r="Q24" s="1228">
        <v>2</v>
      </c>
      <c r="R24" s="1228">
        <v>0</v>
      </c>
      <c r="S24" s="1705">
        <v>0</v>
      </c>
      <c r="T24" s="1705">
        <v>0</v>
      </c>
      <c r="U24" s="1705">
        <v>0</v>
      </c>
      <c r="V24" s="1705">
        <v>0</v>
      </c>
      <c r="W24" s="1229">
        <v>0</v>
      </c>
      <c r="Y24" s="1213"/>
    </row>
    <row r="25" spans="1:25" s="1219" customFormat="1" ht="15" customHeight="1">
      <c r="A25" s="1231" t="s">
        <v>383</v>
      </c>
      <c r="B25" s="1226">
        <v>1268</v>
      </c>
      <c r="C25" s="1227">
        <v>51</v>
      </c>
      <c r="D25" s="1228">
        <v>37</v>
      </c>
      <c r="E25" s="1228">
        <v>24</v>
      </c>
      <c r="F25" s="1228">
        <v>59</v>
      </c>
      <c r="G25" s="1228">
        <v>313</v>
      </c>
      <c r="H25" s="1228">
        <v>328</v>
      </c>
      <c r="I25" s="1228">
        <v>168</v>
      </c>
      <c r="J25" s="1228">
        <v>82</v>
      </c>
      <c r="K25" s="1228">
        <v>59</v>
      </c>
      <c r="L25" s="1228">
        <v>55</v>
      </c>
      <c r="M25" s="1228">
        <v>26</v>
      </c>
      <c r="N25" s="1228">
        <v>19</v>
      </c>
      <c r="O25" s="1228">
        <v>15</v>
      </c>
      <c r="P25" s="1228">
        <v>15</v>
      </c>
      <c r="Q25" s="1228">
        <v>14</v>
      </c>
      <c r="R25" s="1228">
        <v>2</v>
      </c>
      <c r="S25" s="1705">
        <v>1</v>
      </c>
      <c r="T25" s="1705">
        <v>0</v>
      </c>
      <c r="U25" s="1705">
        <v>0</v>
      </c>
      <c r="V25" s="1705">
        <v>0</v>
      </c>
      <c r="W25" s="1229">
        <v>0</v>
      </c>
      <c r="Y25" s="1213"/>
    </row>
    <row r="26" spans="1:25" s="1219" customFormat="1" ht="15" customHeight="1">
      <c r="A26" s="1231" t="s">
        <v>388</v>
      </c>
      <c r="B26" s="1226">
        <v>149</v>
      </c>
      <c r="C26" s="1227">
        <v>1</v>
      </c>
      <c r="D26" s="1228">
        <v>2</v>
      </c>
      <c r="E26" s="1228">
        <v>3</v>
      </c>
      <c r="F26" s="1228">
        <v>7</v>
      </c>
      <c r="G26" s="1228">
        <v>10</v>
      </c>
      <c r="H26" s="1228">
        <v>10</v>
      </c>
      <c r="I26" s="1228">
        <v>12</v>
      </c>
      <c r="J26" s="1228">
        <v>14</v>
      </c>
      <c r="K26" s="1228">
        <v>10</v>
      </c>
      <c r="L26" s="1228">
        <v>15</v>
      </c>
      <c r="M26" s="1228">
        <v>18</v>
      </c>
      <c r="N26" s="1228">
        <v>10</v>
      </c>
      <c r="O26" s="1228">
        <v>14</v>
      </c>
      <c r="P26" s="1228">
        <v>7</v>
      </c>
      <c r="Q26" s="1228">
        <v>11</v>
      </c>
      <c r="R26" s="1228">
        <v>1</v>
      </c>
      <c r="S26" s="1705">
        <v>2</v>
      </c>
      <c r="T26" s="1705">
        <v>2</v>
      </c>
      <c r="U26" s="1705">
        <v>0</v>
      </c>
      <c r="V26" s="1705">
        <v>0</v>
      </c>
      <c r="W26" s="1229">
        <v>0</v>
      </c>
      <c r="Y26" s="1213"/>
    </row>
    <row r="27" spans="1:25" s="1219" customFormat="1" ht="15" customHeight="1">
      <c r="A27" s="1231" t="s">
        <v>395</v>
      </c>
      <c r="B27" s="1226">
        <v>249</v>
      </c>
      <c r="C27" s="1227">
        <v>3</v>
      </c>
      <c r="D27" s="1228">
        <v>7</v>
      </c>
      <c r="E27" s="1228">
        <v>5</v>
      </c>
      <c r="F27" s="1228">
        <v>1</v>
      </c>
      <c r="G27" s="1228">
        <v>8</v>
      </c>
      <c r="H27" s="1228">
        <v>11</v>
      </c>
      <c r="I27" s="1228">
        <v>12</v>
      </c>
      <c r="J27" s="1228">
        <v>20</v>
      </c>
      <c r="K27" s="1228">
        <v>26</v>
      </c>
      <c r="L27" s="1228">
        <v>26</v>
      </c>
      <c r="M27" s="1228">
        <v>46</v>
      </c>
      <c r="N27" s="1228">
        <v>42</v>
      </c>
      <c r="O27" s="1228">
        <v>25</v>
      </c>
      <c r="P27" s="1228">
        <v>8</v>
      </c>
      <c r="Q27" s="1228">
        <v>6</v>
      </c>
      <c r="R27" s="1228">
        <v>1</v>
      </c>
      <c r="S27" s="1705">
        <v>1</v>
      </c>
      <c r="T27" s="1705">
        <v>1</v>
      </c>
      <c r="U27" s="1705">
        <v>0</v>
      </c>
      <c r="V27" s="1705">
        <v>0</v>
      </c>
      <c r="W27" s="1229">
        <v>0</v>
      </c>
      <c r="Y27" s="1213"/>
    </row>
    <row r="28" spans="1:25" s="1219" customFormat="1" ht="15" customHeight="1">
      <c r="A28" s="1236" t="s">
        <v>400</v>
      </c>
      <c r="B28" s="1226">
        <v>5013</v>
      </c>
      <c r="C28" s="1227">
        <v>126</v>
      </c>
      <c r="D28" s="1228">
        <v>123</v>
      </c>
      <c r="E28" s="1228">
        <v>110</v>
      </c>
      <c r="F28" s="1228">
        <v>242</v>
      </c>
      <c r="G28" s="1228">
        <v>820</v>
      </c>
      <c r="H28" s="1228">
        <v>732</v>
      </c>
      <c r="I28" s="1228">
        <v>798</v>
      </c>
      <c r="J28" s="1228">
        <v>690</v>
      </c>
      <c r="K28" s="1228">
        <v>389</v>
      </c>
      <c r="L28" s="1228">
        <v>346</v>
      </c>
      <c r="M28" s="1228">
        <v>381</v>
      </c>
      <c r="N28" s="1228">
        <v>181</v>
      </c>
      <c r="O28" s="1228">
        <v>59</v>
      </c>
      <c r="P28" s="1228">
        <v>15</v>
      </c>
      <c r="Q28" s="1228">
        <v>1</v>
      </c>
      <c r="R28" s="1228">
        <v>0</v>
      </c>
      <c r="S28" s="1705">
        <v>0</v>
      </c>
      <c r="T28" s="1705">
        <v>0</v>
      </c>
      <c r="U28" s="1705">
        <v>0</v>
      </c>
      <c r="V28" s="1705">
        <v>0</v>
      </c>
      <c r="W28" s="1229">
        <v>0</v>
      </c>
      <c r="Y28" s="1213"/>
    </row>
    <row r="29" spans="1:25" s="1219" customFormat="1" ht="15" customHeight="1">
      <c r="A29" s="1236" t="s">
        <v>404</v>
      </c>
      <c r="B29" s="1226">
        <v>672</v>
      </c>
      <c r="C29" s="1227">
        <v>13</v>
      </c>
      <c r="D29" s="1228">
        <v>13</v>
      </c>
      <c r="E29" s="1228">
        <v>18</v>
      </c>
      <c r="F29" s="1228">
        <v>13</v>
      </c>
      <c r="G29" s="1228">
        <v>17</v>
      </c>
      <c r="H29" s="1228">
        <v>24</v>
      </c>
      <c r="I29" s="1228">
        <v>48</v>
      </c>
      <c r="J29" s="1228">
        <v>51</v>
      </c>
      <c r="K29" s="1228">
        <v>63</v>
      </c>
      <c r="L29" s="1228">
        <v>60</v>
      </c>
      <c r="M29" s="1228">
        <v>66</v>
      </c>
      <c r="N29" s="1228">
        <v>86</v>
      </c>
      <c r="O29" s="1228">
        <v>70</v>
      </c>
      <c r="P29" s="1228">
        <v>56</v>
      </c>
      <c r="Q29" s="1228">
        <v>37</v>
      </c>
      <c r="R29" s="1228">
        <v>15</v>
      </c>
      <c r="S29" s="1705">
        <v>18</v>
      </c>
      <c r="T29" s="1705">
        <v>1</v>
      </c>
      <c r="U29" s="1705">
        <v>3</v>
      </c>
      <c r="V29" s="1705">
        <v>0</v>
      </c>
      <c r="W29" s="1229">
        <v>0</v>
      </c>
      <c r="Y29" s="1213"/>
    </row>
    <row r="30" spans="1:25" s="1219" customFormat="1" ht="15" customHeight="1">
      <c r="A30" s="1231" t="s">
        <v>405</v>
      </c>
      <c r="B30" s="1226">
        <v>140</v>
      </c>
      <c r="C30" s="1227">
        <v>3</v>
      </c>
      <c r="D30" s="1228">
        <v>1</v>
      </c>
      <c r="E30" s="1228">
        <v>5</v>
      </c>
      <c r="F30" s="1228">
        <v>5</v>
      </c>
      <c r="G30" s="1228">
        <v>3</v>
      </c>
      <c r="H30" s="1228">
        <v>1</v>
      </c>
      <c r="I30" s="1228">
        <v>10</v>
      </c>
      <c r="J30" s="1228">
        <v>19</v>
      </c>
      <c r="K30" s="1228">
        <v>20</v>
      </c>
      <c r="L30" s="1228">
        <v>21</v>
      </c>
      <c r="M30" s="1228">
        <v>12</v>
      </c>
      <c r="N30" s="1228">
        <v>7</v>
      </c>
      <c r="O30" s="1228">
        <v>12</v>
      </c>
      <c r="P30" s="1228">
        <v>11</v>
      </c>
      <c r="Q30" s="1228">
        <v>2</v>
      </c>
      <c r="R30" s="1228">
        <v>2</v>
      </c>
      <c r="S30" s="1705">
        <v>3</v>
      </c>
      <c r="T30" s="1705">
        <v>1</v>
      </c>
      <c r="U30" s="1705">
        <v>2</v>
      </c>
      <c r="V30" s="1705">
        <v>0</v>
      </c>
      <c r="W30" s="1229">
        <v>0</v>
      </c>
      <c r="Y30" s="1213"/>
    </row>
    <row r="31" spans="1:25" s="1219" customFormat="1" ht="15" customHeight="1">
      <c r="A31" s="1237" t="s">
        <v>406</v>
      </c>
      <c r="B31" s="1238">
        <v>2932</v>
      </c>
      <c r="C31" s="1239">
        <v>18</v>
      </c>
      <c r="D31" s="1240">
        <v>34</v>
      </c>
      <c r="E31" s="1240">
        <v>26</v>
      </c>
      <c r="F31" s="1240">
        <v>78</v>
      </c>
      <c r="G31" s="1240">
        <v>214</v>
      </c>
      <c r="H31" s="1240">
        <v>296</v>
      </c>
      <c r="I31" s="1240">
        <v>367</v>
      </c>
      <c r="J31" s="1240">
        <v>344</v>
      </c>
      <c r="K31" s="1240">
        <v>354</v>
      </c>
      <c r="L31" s="1240">
        <v>314</v>
      </c>
      <c r="M31" s="1240">
        <v>239</v>
      </c>
      <c r="N31" s="1240">
        <v>246</v>
      </c>
      <c r="O31" s="1240">
        <v>175</v>
      </c>
      <c r="P31" s="1240">
        <v>93</v>
      </c>
      <c r="Q31" s="1240">
        <v>61</v>
      </c>
      <c r="R31" s="1240">
        <v>19</v>
      </c>
      <c r="S31" s="1706">
        <v>44</v>
      </c>
      <c r="T31" s="1706">
        <v>9</v>
      </c>
      <c r="U31" s="1706">
        <v>0</v>
      </c>
      <c r="V31" s="1706">
        <v>1</v>
      </c>
      <c r="W31" s="1241">
        <v>0</v>
      </c>
      <c r="Y31" s="1213"/>
    </row>
    <row r="32" spans="1:25" s="1219" customFormat="1" ht="15" customHeight="1">
      <c r="A32" s="1242" t="s">
        <v>411</v>
      </c>
      <c r="B32" s="1243">
        <v>195</v>
      </c>
      <c r="C32" s="1244">
        <v>5</v>
      </c>
      <c r="D32" s="1245">
        <v>13</v>
      </c>
      <c r="E32" s="1245">
        <v>10</v>
      </c>
      <c r="F32" s="1245">
        <v>12</v>
      </c>
      <c r="G32" s="1245">
        <v>19</v>
      </c>
      <c r="H32" s="1245">
        <v>5</v>
      </c>
      <c r="I32" s="1245">
        <v>7</v>
      </c>
      <c r="J32" s="1245">
        <v>32</v>
      </c>
      <c r="K32" s="1245">
        <v>26</v>
      </c>
      <c r="L32" s="1245">
        <v>13</v>
      </c>
      <c r="M32" s="1245">
        <v>9</v>
      </c>
      <c r="N32" s="1245">
        <v>12</v>
      </c>
      <c r="O32" s="1245">
        <v>12</v>
      </c>
      <c r="P32" s="1245">
        <v>9</v>
      </c>
      <c r="Q32" s="1245">
        <v>6</v>
      </c>
      <c r="R32" s="1245">
        <v>2</v>
      </c>
      <c r="S32" s="1707">
        <v>1</v>
      </c>
      <c r="T32" s="1707">
        <v>1</v>
      </c>
      <c r="U32" s="1707">
        <v>1</v>
      </c>
      <c r="V32" s="1707">
        <v>0</v>
      </c>
      <c r="W32" s="1246">
        <v>0</v>
      </c>
      <c r="Y32" s="1213"/>
    </row>
    <row r="33" spans="1:25" s="1219" customFormat="1" ht="15" customHeight="1">
      <c r="A33" s="1231" t="s">
        <v>412</v>
      </c>
      <c r="B33" s="1226">
        <v>7061</v>
      </c>
      <c r="C33" s="1227">
        <v>20</v>
      </c>
      <c r="D33" s="1228">
        <v>15</v>
      </c>
      <c r="E33" s="1228">
        <v>7</v>
      </c>
      <c r="F33" s="1228">
        <v>978</v>
      </c>
      <c r="G33" s="1228">
        <v>4899</v>
      </c>
      <c r="H33" s="1228">
        <v>574</v>
      </c>
      <c r="I33" s="1228">
        <v>185</v>
      </c>
      <c r="J33" s="1228">
        <v>152</v>
      </c>
      <c r="K33" s="1228">
        <v>95</v>
      </c>
      <c r="L33" s="1228">
        <v>65</v>
      </c>
      <c r="M33" s="1228">
        <v>39</v>
      </c>
      <c r="N33" s="1228">
        <v>17</v>
      </c>
      <c r="O33" s="1228">
        <v>6</v>
      </c>
      <c r="P33" s="1228">
        <v>3</v>
      </c>
      <c r="Q33" s="1228">
        <v>3</v>
      </c>
      <c r="R33" s="1228">
        <v>1</v>
      </c>
      <c r="S33" s="1705">
        <v>2</v>
      </c>
      <c r="T33" s="1705">
        <v>0</v>
      </c>
      <c r="U33" s="1705">
        <v>0</v>
      </c>
      <c r="V33" s="1705">
        <v>0</v>
      </c>
      <c r="W33" s="1229">
        <v>0</v>
      </c>
      <c r="Y33" s="1213"/>
    </row>
    <row r="34" spans="1:25" s="1219" customFormat="1" ht="15" customHeight="1">
      <c r="A34" s="1231" t="s">
        <v>414</v>
      </c>
      <c r="B34" s="1226">
        <v>669</v>
      </c>
      <c r="C34" s="1227">
        <v>1</v>
      </c>
      <c r="D34" s="1228">
        <v>1</v>
      </c>
      <c r="E34" s="1228">
        <v>1</v>
      </c>
      <c r="F34" s="1228">
        <v>103</v>
      </c>
      <c r="G34" s="1228">
        <v>406</v>
      </c>
      <c r="H34" s="1228">
        <v>81</v>
      </c>
      <c r="I34" s="1228">
        <v>22</v>
      </c>
      <c r="J34" s="1228">
        <v>10</v>
      </c>
      <c r="K34" s="1228">
        <v>11</v>
      </c>
      <c r="L34" s="1228">
        <v>9</v>
      </c>
      <c r="M34" s="1228">
        <v>7</v>
      </c>
      <c r="N34" s="1228">
        <v>9</v>
      </c>
      <c r="O34" s="1228">
        <v>4</v>
      </c>
      <c r="P34" s="1228">
        <v>4</v>
      </c>
      <c r="Q34" s="1228">
        <v>0</v>
      </c>
      <c r="R34" s="1228">
        <v>0</v>
      </c>
      <c r="S34" s="1705">
        <v>0</v>
      </c>
      <c r="T34" s="1705">
        <v>0</v>
      </c>
      <c r="U34" s="1705">
        <v>0</v>
      </c>
      <c r="V34" s="1705">
        <v>0</v>
      </c>
      <c r="W34" s="1229">
        <v>0</v>
      </c>
      <c r="Y34" s="1213"/>
    </row>
    <row r="35" spans="1:25" s="1219" customFormat="1" ht="25.5" customHeight="1">
      <c r="A35" s="1225" t="s">
        <v>416</v>
      </c>
      <c r="B35" s="1226">
        <v>231</v>
      </c>
      <c r="C35" s="1227">
        <v>7</v>
      </c>
      <c r="D35" s="1228">
        <v>11</v>
      </c>
      <c r="E35" s="1228">
        <v>6</v>
      </c>
      <c r="F35" s="1228">
        <v>3</v>
      </c>
      <c r="G35" s="1228">
        <v>31</v>
      </c>
      <c r="H35" s="1228">
        <v>40</v>
      </c>
      <c r="I35" s="1228">
        <v>36</v>
      </c>
      <c r="J35" s="1228">
        <v>46</v>
      </c>
      <c r="K35" s="1228">
        <v>27</v>
      </c>
      <c r="L35" s="1228">
        <v>8</v>
      </c>
      <c r="M35" s="1228">
        <v>7</v>
      </c>
      <c r="N35" s="1228">
        <v>5</v>
      </c>
      <c r="O35" s="1228">
        <v>3</v>
      </c>
      <c r="P35" s="1228">
        <v>1</v>
      </c>
      <c r="Q35" s="1228">
        <v>0</v>
      </c>
      <c r="R35" s="1228">
        <v>0</v>
      </c>
      <c r="S35" s="1705">
        <v>0</v>
      </c>
      <c r="T35" s="1705">
        <v>0</v>
      </c>
      <c r="U35" s="1705">
        <v>0</v>
      </c>
      <c r="V35" s="1705">
        <v>0</v>
      </c>
      <c r="W35" s="1229">
        <v>0</v>
      </c>
      <c r="Y35" s="1213"/>
    </row>
    <row r="36" spans="1:25" s="1219" customFormat="1" ht="25.5" customHeight="1">
      <c r="A36" s="1231" t="s">
        <v>419</v>
      </c>
      <c r="B36" s="1226">
        <v>261</v>
      </c>
      <c r="C36" s="1227">
        <v>6</v>
      </c>
      <c r="D36" s="1228">
        <v>7</v>
      </c>
      <c r="E36" s="1228">
        <v>2</v>
      </c>
      <c r="F36" s="1228">
        <v>4</v>
      </c>
      <c r="G36" s="1228">
        <v>10</v>
      </c>
      <c r="H36" s="1228">
        <v>8</v>
      </c>
      <c r="I36" s="1228">
        <v>16</v>
      </c>
      <c r="J36" s="1228">
        <v>20</v>
      </c>
      <c r="K36" s="1228">
        <v>33</v>
      </c>
      <c r="L36" s="1228">
        <v>32</v>
      </c>
      <c r="M36" s="1228">
        <v>34</v>
      </c>
      <c r="N36" s="1228">
        <v>23</v>
      </c>
      <c r="O36" s="1228">
        <v>25</v>
      </c>
      <c r="P36" s="1228">
        <v>14</v>
      </c>
      <c r="Q36" s="1228">
        <v>15</v>
      </c>
      <c r="R36" s="1228">
        <v>7</v>
      </c>
      <c r="S36" s="1705">
        <v>4</v>
      </c>
      <c r="T36" s="1705">
        <v>1</v>
      </c>
      <c r="U36" s="1705">
        <v>0</v>
      </c>
      <c r="V36" s="1705">
        <v>0</v>
      </c>
      <c r="W36" s="1229">
        <v>0</v>
      </c>
      <c r="Y36" s="1213"/>
    </row>
    <row r="37" spans="1:25" s="1219" customFormat="1" ht="15" customHeight="1">
      <c r="A37" s="1231" t="s">
        <v>423</v>
      </c>
      <c r="B37" s="1226">
        <v>62</v>
      </c>
      <c r="C37" s="1227">
        <v>1</v>
      </c>
      <c r="D37" s="1228">
        <v>1</v>
      </c>
      <c r="E37" s="1228">
        <v>1</v>
      </c>
      <c r="F37" s="1228">
        <v>0</v>
      </c>
      <c r="G37" s="1228">
        <v>1</v>
      </c>
      <c r="H37" s="1228">
        <v>5</v>
      </c>
      <c r="I37" s="1228">
        <v>6</v>
      </c>
      <c r="J37" s="1228">
        <v>9</v>
      </c>
      <c r="K37" s="1228">
        <v>5</v>
      </c>
      <c r="L37" s="1228">
        <v>2</v>
      </c>
      <c r="M37" s="1228">
        <v>14</v>
      </c>
      <c r="N37" s="1228">
        <v>8</v>
      </c>
      <c r="O37" s="1228">
        <v>3</v>
      </c>
      <c r="P37" s="1228">
        <v>5</v>
      </c>
      <c r="Q37" s="1228">
        <v>0</v>
      </c>
      <c r="R37" s="1228">
        <v>0</v>
      </c>
      <c r="S37" s="1705">
        <v>1</v>
      </c>
      <c r="T37" s="1705">
        <v>0</v>
      </c>
      <c r="U37" s="1705">
        <v>0</v>
      </c>
      <c r="V37" s="1705">
        <v>0</v>
      </c>
      <c r="W37" s="1229">
        <v>0</v>
      </c>
      <c r="Y37" s="1213"/>
    </row>
    <row r="38" spans="1:25" s="1219" customFormat="1" ht="15" customHeight="1">
      <c r="A38" s="1231" t="s">
        <v>426</v>
      </c>
      <c r="B38" s="1226">
        <v>6401</v>
      </c>
      <c r="C38" s="1227">
        <v>42</v>
      </c>
      <c r="D38" s="1228">
        <v>34</v>
      </c>
      <c r="E38" s="1228">
        <v>24</v>
      </c>
      <c r="F38" s="1228">
        <v>156</v>
      </c>
      <c r="G38" s="1228">
        <v>809</v>
      </c>
      <c r="H38" s="1228">
        <v>471</v>
      </c>
      <c r="I38" s="1228">
        <v>801</v>
      </c>
      <c r="J38" s="1228">
        <v>853</v>
      </c>
      <c r="K38" s="1228">
        <v>746</v>
      </c>
      <c r="L38" s="1228">
        <v>988</v>
      </c>
      <c r="M38" s="1228">
        <v>859</v>
      </c>
      <c r="N38" s="1228">
        <v>440</v>
      </c>
      <c r="O38" s="1228">
        <v>120</v>
      </c>
      <c r="P38" s="1228">
        <v>38</v>
      </c>
      <c r="Q38" s="1228">
        <v>13</v>
      </c>
      <c r="R38" s="1228">
        <v>5</v>
      </c>
      <c r="S38" s="1705">
        <v>2</v>
      </c>
      <c r="T38" s="1705">
        <v>0</v>
      </c>
      <c r="U38" s="1705">
        <v>0</v>
      </c>
      <c r="V38" s="1705">
        <v>0</v>
      </c>
      <c r="W38" s="1229">
        <v>0</v>
      </c>
      <c r="Y38" s="1213"/>
    </row>
    <row r="39" spans="1:25" s="1219" customFormat="1" ht="15" customHeight="1">
      <c r="A39" s="1231" t="s">
        <v>510</v>
      </c>
      <c r="B39" s="1226">
        <v>238</v>
      </c>
      <c r="C39" s="1227">
        <v>1</v>
      </c>
      <c r="D39" s="1228">
        <v>0</v>
      </c>
      <c r="E39" s="1228">
        <v>1</v>
      </c>
      <c r="F39" s="1228">
        <v>4</v>
      </c>
      <c r="G39" s="1228">
        <v>16</v>
      </c>
      <c r="H39" s="1228">
        <v>14</v>
      </c>
      <c r="I39" s="1228">
        <v>9</v>
      </c>
      <c r="J39" s="1228">
        <v>19</v>
      </c>
      <c r="K39" s="1228">
        <v>46</v>
      </c>
      <c r="L39" s="1228">
        <v>51</v>
      </c>
      <c r="M39" s="1228">
        <v>49</v>
      </c>
      <c r="N39" s="1228">
        <v>24</v>
      </c>
      <c r="O39" s="1228">
        <v>1</v>
      </c>
      <c r="P39" s="1228">
        <v>0</v>
      </c>
      <c r="Q39" s="1228">
        <v>2</v>
      </c>
      <c r="R39" s="1228">
        <v>0</v>
      </c>
      <c r="S39" s="1705">
        <v>1</v>
      </c>
      <c r="T39" s="1705">
        <v>0</v>
      </c>
      <c r="U39" s="1705">
        <v>0</v>
      </c>
      <c r="V39" s="1705">
        <v>0</v>
      </c>
      <c r="W39" s="1229">
        <v>0</v>
      </c>
      <c r="Y39" s="1213"/>
    </row>
    <row r="40" spans="1:25" s="1219" customFormat="1" ht="15" customHeight="1">
      <c r="A40" s="1231" t="s">
        <v>435</v>
      </c>
      <c r="B40" s="1226">
        <v>605</v>
      </c>
      <c r="C40" s="1227">
        <v>8</v>
      </c>
      <c r="D40" s="1228">
        <v>8</v>
      </c>
      <c r="E40" s="1228">
        <v>15</v>
      </c>
      <c r="F40" s="1228">
        <v>12</v>
      </c>
      <c r="G40" s="1228">
        <v>36</v>
      </c>
      <c r="H40" s="1228">
        <v>56</v>
      </c>
      <c r="I40" s="1228">
        <v>63</v>
      </c>
      <c r="J40" s="1228">
        <v>75</v>
      </c>
      <c r="K40" s="1228">
        <v>56</v>
      </c>
      <c r="L40" s="1228">
        <v>69</v>
      </c>
      <c r="M40" s="1228">
        <v>64</v>
      </c>
      <c r="N40" s="1228">
        <v>41</v>
      </c>
      <c r="O40" s="1228">
        <v>47</v>
      </c>
      <c r="P40" s="1228">
        <v>25</v>
      </c>
      <c r="Q40" s="1228">
        <v>13</v>
      </c>
      <c r="R40" s="1228">
        <v>5</v>
      </c>
      <c r="S40" s="1705">
        <v>9</v>
      </c>
      <c r="T40" s="1705">
        <v>1</v>
      </c>
      <c r="U40" s="1705">
        <v>1</v>
      </c>
      <c r="V40" s="1705">
        <v>1</v>
      </c>
      <c r="W40" s="1229">
        <v>0</v>
      </c>
      <c r="Y40" s="1213"/>
    </row>
    <row r="41" spans="1:25" s="1219" customFormat="1" ht="15" customHeight="1">
      <c r="A41" s="1231" t="s">
        <v>436</v>
      </c>
      <c r="B41" s="1226">
        <v>275</v>
      </c>
      <c r="C41" s="1227">
        <v>0</v>
      </c>
      <c r="D41" s="1228">
        <v>2</v>
      </c>
      <c r="E41" s="1228">
        <v>0</v>
      </c>
      <c r="F41" s="1228">
        <v>34</v>
      </c>
      <c r="G41" s="1228">
        <v>138</v>
      </c>
      <c r="H41" s="1228">
        <v>31</v>
      </c>
      <c r="I41" s="1228">
        <v>14</v>
      </c>
      <c r="J41" s="1228">
        <v>8</v>
      </c>
      <c r="K41" s="1228">
        <v>17</v>
      </c>
      <c r="L41" s="1228">
        <v>7</v>
      </c>
      <c r="M41" s="1228">
        <v>15</v>
      </c>
      <c r="N41" s="1228">
        <v>4</v>
      </c>
      <c r="O41" s="1228">
        <v>3</v>
      </c>
      <c r="P41" s="1228">
        <v>1</v>
      </c>
      <c r="Q41" s="1228">
        <v>1</v>
      </c>
      <c r="R41" s="1228">
        <v>0</v>
      </c>
      <c r="S41" s="1705">
        <v>0</v>
      </c>
      <c r="T41" s="1705">
        <v>0</v>
      </c>
      <c r="U41" s="1705">
        <v>0</v>
      </c>
      <c r="V41" s="1705">
        <v>0</v>
      </c>
      <c r="W41" s="1229">
        <v>0</v>
      </c>
      <c r="Y41" s="1213"/>
    </row>
    <row r="42" spans="1:25" s="1219" customFormat="1" ht="23.25" customHeight="1">
      <c r="A42" s="1225" t="s">
        <v>437</v>
      </c>
      <c r="B42" s="1226">
        <v>23</v>
      </c>
      <c r="C42" s="1227">
        <v>0</v>
      </c>
      <c r="D42" s="1228">
        <v>0</v>
      </c>
      <c r="E42" s="1228">
        <v>0</v>
      </c>
      <c r="F42" s="1228">
        <v>1</v>
      </c>
      <c r="G42" s="1228">
        <v>10</v>
      </c>
      <c r="H42" s="1228">
        <v>6</v>
      </c>
      <c r="I42" s="1228">
        <v>2</v>
      </c>
      <c r="J42" s="1228">
        <v>1</v>
      </c>
      <c r="K42" s="1228">
        <v>0</v>
      </c>
      <c r="L42" s="1228">
        <v>0</v>
      </c>
      <c r="M42" s="1228">
        <v>1</v>
      </c>
      <c r="N42" s="1228">
        <v>2</v>
      </c>
      <c r="O42" s="1228">
        <v>0</v>
      </c>
      <c r="P42" s="1228">
        <v>0</v>
      </c>
      <c r="Q42" s="1228">
        <v>0</v>
      </c>
      <c r="R42" s="1228">
        <v>0</v>
      </c>
      <c r="S42" s="1705">
        <v>0</v>
      </c>
      <c r="T42" s="1705">
        <v>0</v>
      </c>
      <c r="U42" s="1705">
        <v>0</v>
      </c>
      <c r="V42" s="1705">
        <v>0</v>
      </c>
      <c r="W42" s="1229">
        <v>0</v>
      </c>
      <c r="Y42" s="1213"/>
    </row>
    <row r="43" spans="1:25" s="1219" customFormat="1">
      <c r="A43" s="1231" t="s">
        <v>438</v>
      </c>
      <c r="B43" s="1226">
        <v>542</v>
      </c>
      <c r="C43" s="1227">
        <v>4</v>
      </c>
      <c r="D43" s="1228">
        <v>10</v>
      </c>
      <c r="E43" s="1228">
        <v>7</v>
      </c>
      <c r="F43" s="1228">
        <v>14</v>
      </c>
      <c r="G43" s="1228">
        <v>17</v>
      </c>
      <c r="H43" s="1228">
        <v>29</v>
      </c>
      <c r="I43" s="1228">
        <v>42</v>
      </c>
      <c r="J43" s="1228">
        <v>52</v>
      </c>
      <c r="K43" s="1228">
        <v>52</v>
      </c>
      <c r="L43" s="1228">
        <v>60</v>
      </c>
      <c r="M43" s="1228">
        <v>57</v>
      </c>
      <c r="N43" s="1228">
        <v>48</v>
      </c>
      <c r="O43" s="1228">
        <v>46</v>
      </c>
      <c r="P43" s="1228">
        <v>28</v>
      </c>
      <c r="Q43" s="1228">
        <v>37</v>
      </c>
      <c r="R43" s="1228">
        <v>15</v>
      </c>
      <c r="S43" s="1705">
        <v>15</v>
      </c>
      <c r="T43" s="1705">
        <v>6</v>
      </c>
      <c r="U43" s="1705">
        <v>3</v>
      </c>
      <c r="V43" s="1705">
        <v>0</v>
      </c>
      <c r="W43" s="1229">
        <v>0</v>
      </c>
      <c r="Y43" s="1213"/>
    </row>
    <row r="44" spans="1:25" s="1219" customFormat="1" ht="16.5" customHeight="1">
      <c r="A44" s="1231" t="s">
        <v>450</v>
      </c>
      <c r="B44" s="1226">
        <v>17</v>
      </c>
      <c r="C44" s="1227">
        <v>1</v>
      </c>
      <c r="D44" s="1228">
        <v>0</v>
      </c>
      <c r="E44" s="1228">
        <v>1</v>
      </c>
      <c r="F44" s="1228">
        <v>1</v>
      </c>
      <c r="G44" s="1228">
        <v>0</v>
      </c>
      <c r="H44" s="1228">
        <v>1</v>
      </c>
      <c r="I44" s="1228">
        <v>0</v>
      </c>
      <c r="J44" s="1228">
        <v>4</v>
      </c>
      <c r="K44" s="1228">
        <v>1</v>
      </c>
      <c r="L44" s="1228">
        <v>0</v>
      </c>
      <c r="M44" s="1228">
        <v>1</v>
      </c>
      <c r="N44" s="1228">
        <v>3</v>
      </c>
      <c r="O44" s="1228">
        <v>1</v>
      </c>
      <c r="P44" s="1228">
        <v>2</v>
      </c>
      <c r="Q44" s="1228">
        <v>0</v>
      </c>
      <c r="R44" s="1228">
        <v>1</v>
      </c>
      <c r="S44" s="1705">
        <v>0</v>
      </c>
      <c r="T44" s="1705">
        <v>0</v>
      </c>
      <c r="U44" s="1705">
        <v>0</v>
      </c>
      <c r="V44" s="1705">
        <v>0</v>
      </c>
      <c r="W44" s="1229">
        <v>0</v>
      </c>
      <c r="Y44" s="1213"/>
    </row>
    <row r="45" spans="1:25" s="1219" customFormat="1" ht="16.5" customHeight="1">
      <c r="A45" s="1231" t="s">
        <v>455</v>
      </c>
      <c r="B45" s="1226">
        <v>162</v>
      </c>
      <c r="C45" s="1227">
        <v>6</v>
      </c>
      <c r="D45" s="1228">
        <v>5</v>
      </c>
      <c r="E45" s="1228">
        <v>9</v>
      </c>
      <c r="F45" s="1228">
        <v>2</v>
      </c>
      <c r="G45" s="1228">
        <v>5</v>
      </c>
      <c r="H45" s="1228">
        <v>3</v>
      </c>
      <c r="I45" s="1228">
        <v>6</v>
      </c>
      <c r="J45" s="1228">
        <v>18</v>
      </c>
      <c r="K45" s="1228">
        <v>13</v>
      </c>
      <c r="L45" s="1228">
        <v>21</v>
      </c>
      <c r="M45" s="1228">
        <v>20</v>
      </c>
      <c r="N45" s="1228">
        <v>17</v>
      </c>
      <c r="O45" s="1228">
        <v>9</v>
      </c>
      <c r="P45" s="1228">
        <v>18</v>
      </c>
      <c r="Q45" s="1228">
        <v>6</v>
      </c>
      <c r="R45" s="1228">
        <v>2</v>
      </c>
      <c r="S45" s="1705">
        <v>2</v>
      </c>
      <c r="T45" s="1705">
        <v>0</v>
      </c>
      <c r="U45" s="1705">
        <v>0</v>
      </c>
      <c r="V45" s="1705">
        <v>0</v>
      </c>
      <c r="W45" s="1229">
        <v>0</v>
      </c>
      <c r="Y45" s="1213"/>
    </row>
    <row r="46" spans="1:25" s="1219" customFormat="1" ht="16.5" customHeight="1">
      <c r="A46" s="1231" t="s">
        <v>628</v>
      </c>
      <c r="B46" s="1226">
        <v>643</v>
      </c>
      <c r="C46" s="1227">
        <v>4</v>
      </c>
      <c r="D46" s="1228">
        <v>4</v>
      </c>
      <c r="E46" s="1228">
        <v>0</v>
      </c>
      <c r="F46" s="1228">
        <v>11</v>
      </c>
      <c r="G46" s="1228">
        <v>31</v>
      </c>
      <c r="H46" s="1228">
        <v>46</v>
      </c>
      <c r="I46" s="1228">
        <v>114</v>
      </c>
      <c r="J46" s="1228">
        <v>87</v>
      </c>
      <c r="K46" s="1228">
        <v>82</v>
      </c>
      <c r="L46" s="1228">
        <v>62</v>
      </c>
      <c r="M46" s="1228">
        <v>65</v>
      </c>
      <c r="N46" s="1228">
        <v>74</v>
      </c>
      <c r="O46" s="1228">
        <v>44</v>
      </c>
      <c r="P46" s="1228">
        <v>16</v>
      </c>
      <c r="Q46" s="1228">
        <v>3</v>
      </c>
      <c r="R46" s="1228">
        <v>0</v>
      </c>
      <c r="S46" s="1705">
        <v>0</v>
      </c>
      <c r="T46" s="1705">
        <v>0</v>
      </c>
      <c r="U46" s="1705">
        <v>0</v>
      </c>
      <c r="V46" s="1705">
        <v>0</v>
      </c>
      <c r="W46" s="1229">
        <v>0</v>
      </c>
      <c r="Y46" s="1213"/>
    </row>
    <row r="47" spans="1:25" s="1219" customFormat="1" ht="16.5" customHeight="1">
      <c r="A47" s="1231" t="s">
        <v>512</v>
      </c>
      <c r="B47" s="1226">
        <v>1740</v>
      </c>
      <c r="C47" s="1227">
        <v>25</v>
      </c>
      <c r="D47" s="1228">
        <v>34</v>
      </c>
      <c r="E47" s="1228">
        <v>22</v>
      </c>
      <c r="F47" s="1228">
        <v>117</v>
      </c>
      <c r="G47" s="1228">
        <v>497</v>
      </c>
      <c r="H47" s="1228">
        <v>406</v>
      </c>
      <c r="I47" s="1228">
        <v>240</v>
      </c>
      <c r="J47" s="1228">
        <v>123</v>
      </c>
      <c r="K47" s="1228">
        <v>77</v>
      </c>
      <c r="L47" s="1228">
        <v>49</v>
      </c>
      <c r="M47" s="1228">
        <v>47</v>
      </c>
      <c r="N47" s="1228">
        <v>36</v>
      </c>
      <c r="O47" s="1228">
        <v>33</v>
      </c>
      <c r="P47" s="1228">
        <v>14</v>
      </c>
      <c r="Q47" s="1228">
        <v>13</v>
      </c>
      <c r="R47" s="1228">
        <v>5</v>
      </c>
      <c r="S47" s="1705">
        <v>0</v>
      </c>
      <c r="T47" s="1705">
        <v>1</v>
      </c>
      <c r="U47" s="1705">
        <v>1</v>
      </c>
      <c r="V47" s="1705">
        <v>0</v>
      </c>
      <c r="W47" s="1229">
        <v>0</v>
      </c>
      <c r="Y47" s="1213"/>
    </row>
    <row r="48" spans="1:25" s="1219" customFormat="1" ht="16.5" customHeight="1">
      <c r="A48" s="1231" t="s">
        <v>465</v>
      </c>
      <c r="B48" s="1226">
        <v>309</v>
      </c>
      <c r="C48" s="1227">
        <v>9</v>
      </c>
      <c r="D48" s="1228">
        <v>14</v>
      </c>
      <c r="E48" s="1228">
        <v>20</v>
      </c>
      <c r="F48" s="1228">
        <v>14</v>
      </c>
      <c r="G48" s="1228">
        <v>16</v>
      </c>
      <c r="H48" s="1228">
        <v>16</v>
      </c>
      <c r="I48" s="1228">
        <v>19</v>
      </c>
      <c r="J48" s="1228">
        <v>23</v>
      </c>
      <c r="K48" s="1228">
        <v>26</v>
      </c>
      <c r="L48" s="1228">
        <v>30</v>
      </c>
      <c r="M48" s="1228">
        <v>34</v>
      </c>
      <c r="N48" s="1228">
        <v>29</v>
      </c>
      <c r="O48" s="1228">
        <v>20</v>
      </c>
      <c r="P48" s="1228">
        <v>17</v>
      </c>
      <c r="Q48" s="1228">
        <v>15</v>
      </c>
      <c r="R48" s="1228">
        <v>5</v>
      </c>
      <c r="S48" s="1705">
        <v>2</v>
      </c>
      <c r="T48" s="1705">
        <v>0</v>
      </c>
      <c r="U48" s="1705">
        <v>0</v>
      </c>
      <c r="V48" s="1705">
        <v>0</v>
      </c>
      <c r="W48" s="1229">
        <v>0</v>
      </c>
      <c r="Y48" s="1213"/>
    </row>
    <row r="49" spans="1:25" s="1219" customFormat="1" ht="16.5" customHeight="1">
      <c r="A49" s="1231" t="s">
        <v>471</v>
      </c>
      <c r="B49" s="1226">
        <v>1972</v>
      </c>
      <c r="C49" s="1227">
        <v>18</v>
      </c>
      <c r="D49" s="1228">
        <v>17</v>
      </c>
      <c r="E49" s="1228">
        <v>13</v>
      </c>
      <c r="F49" s="1228">
        <v>20</v>
      </c>
      <c r="G49" s="1228">
        <v>112</v>
      </c>
      <c r="H49" s="1228">
        <v>203</v>
      </c>
      <c r="I49" s="1228">
        <v>317</v>
      </c>
      <c r="J49" s="1228">
        <v>365</v>
      </c>
      <c r="K49" s="1228">
        <v>365</v>
      </c>
      <c r="L49" s="1228">
        <v>253</v>
      </c>
      <c r="M49" s="1228">
        <v>157</v>
      </c>
      <c r="N49" s="1228">
        <v>84</v>
      </c>
      <c r="O49" s="1228">
        <v>31</v>
      </c>
      <c r="P49" s="1228">
        <v>11</v>
      </c>
      <c r="Q49" s="1228">
        <v>4</v>
      </c>
      <c r="R49" s="1228">
        <v>1</v>
      </c>
      <c r="S49" s="1705">
        <v>1</v>
      </c>
      <c r="T49" s="1705">
        <v>0</v>
      </c>
      <c r="U49" s="1705">
        <v>0</v>
      </c>
      <c r="V49" s="1705">
        <v>0</v>
      </c>
      <c r="W49" s="1229">
        <v>0</v>
      </c>
      <c r="Y49" s="1213"/>
    </row>
    <row r="50" spans="1:25" s="1219" customFormat="1" ht="16.5" customHeight="1">
      <c r="A50" s="1231" t="s">
        <v>473</v>
      </c>
      <c r="B50" s="1226">
        <v>30</v>
      </c>
      <c r="C50" s="1227">
        <v>0</v>
      </c>
      <c r="D50" s="1228">
        <v>0</v>
      </c>
      <c r="E50" s="1228">
        <v>0</v>
      </c>
      <c r="F50" s="1228">
        <v>0</v>
      </c>
      <c r="G50" s="1228">
        <v>0</v>
      </c>
      <c r="H50" s="1228">
        <v>2</v>
      </c>
      <c r="I50" s="1228">
        <v>3</v>
      </c>
      <c r="J50" s="1228">
        <v>5</v>
      </c>
      <c r="K50" s="1228">
        <v>3</v>
      </c>
      <c r="L50" s="1228">
        <v>2</v>
      </c>
      <c r="M50" s="1228">
        <v>4</v>
      </c>
      <c r="N50" s="1228">
        <v>3</v>
      </c>
      <c r="O50" s="1228">
        <v>1</v>
      </c>
      <c r="P50" s="1228">
        <v>3</v>
      </c>
      <c r="Q50" s="1228">
        <v>3</v>
      </c>
      <c r="R50" s="1228">
        <v>1</v>
      </c>
      <c r="S50" s="1705">
        <v>0</v>
      </c>
      <c r="T50" s="1705">
        <v>0</v>
      </c>
      <c r="U50" s="1705">
        <v>0</v>
      </c>
      <c r="V50" s="1705">
        <v>0</v>
      </c>
      <c r="W50" s="1229">
        <v>0</v>
      </c>
      <c r="Y50" s="1213"/>
    </row>
    <row r="51" spans="1:25" s="1219" customFormat="1" ht="16.5" customHeight="1">
      <c r="A51" s="1231" t="s">
        <v>474</v>
      </c>
      <c r="B51" s="1226">
        <v>223</v>
      </c>
      <c r="C51" s="1227">
        <v>8</v>
      </c>
      <c r="D51" s="1228">
        <v>4</v>
      </c>
      <c r="E51" s="1228">
        <v>5</v>
      </c>
      <c r="F51" s="1228">
        <v>7</v>
      </c>
      <c r="G51" s="1228">
        <v>5</v>
      </c>
      <c r="H51" s="1228">
        <v>13</v>
      </c>
      <c r="I51" s="1228">
        <v>23</v>
      </c>
      <c r="J51" s="1228">
        <v>22</v>
      </c>
      <c r="K51" s="1228">
        <v>32</v>
      </c>
      <c r="L51" s="1228">
        <v>27</v>
      </c>
      <c r="M51" s="1228">
        <v>26</v>
      </c>
      <c r="N51" s="1228">
        <v>16</v>
      </c>
      <c r="O51" s="1228">
        <v>19</v>
      </c>
      <c r="P51" s="1228">
        <v>9</v>
      </c>
      <c r="Q51" s="1228">
        <v>4</v>
      </c>
      <c r="R51" s="1228">
        <v>1</v>
      </c>
      <c r="S51" s="1705">
        <v>2</v>
      </c>
      <c r="T51" s="1705">
        <v>0</v>
      </c>
      <c r="U51" s="1705">
        <v>0</v>
      </c>
      <c r="V51" s="1705">
        <v>0</v>
      </c>
      <c r="W51" s="1229">
        <v>0</v>
      </c>
      <c r="Y51" s="1213"/>
    </row>
    <row r="52" spans="1:25" s="1219" customFormat="1" ht="16.5" customHeight="1">
      <c r="A52" s="1231" t="s">
        <v>481</v>
      </c>
      <c r="B52" s="1226">
        <v>19</v>
      </c>
      <c r="C52" s="1227">
        <v>0</v>
      </c>
      <c r="D52" s="1228">
        <v>0</v>
      </c>
      <c r="E52" s="1228">
        <v>0</v>
      </c>
      <c r="F52" s="1228">
        <v>2</v>
      </c>
      <c r="G52" s="1228">
        <v>0</v>
      </c>
      <c r="H52" s="1228">
        <v>1</v>
      </c>
      <c r="I52" s="1228">
        <v>1</v>
      </c>
      <c r="J52" s="1228">
        <v>2</v>
      </c>
      <c r="K52" s="1228">
        <v>1</v>
      </c>
      <c r="L52" s="1228">
        <v>1</v>
      </c>
      <c r="M52" s="1228">
        <v>1</v>
      </c>
      <c r="N52" s="1228">
        <v>7</v>
      </c>
      <c r="O52" s="1228">
        <v>1</v>
      </c>
      <c r="P52" s="1228">
        <v>1</v>
      </c>
      <c r="Q52" s="1228">
        <v>1</v>
      </c>
      <c r="R52" s="1228">
        <v>0</v>
      </c>
      <c r="S52" s="1705">
        <v>0</v>
      </c>
      <c r="T52" s="1705">
        <v>0</v>
      </c>
      <c r="U52" s="1705">
        <v>0</v>
      </c>
      <c r="V52" s="1705">
        <v>0</v>
      </c>
      <c r="W52" s="1229">
        <v>0</v>
      </c>
      <c r="Y52" s="1213"/>
    </row>
    <row r="53" spans="1:25" s="1219" customFormat="1" ht="16.5" customHeight="1">
      <c r="A53" s="1231" t="s">
        <v>485</v>
      </c>
      <c r="B53" s="1226">
        <v>195</v>
      </c>
      <c r="C53" s="1227">
        <v>0</v>
      </c>
      <c r="D53" s="1228">
        <v>2</v>
      </c>
      <c r="E53" s="1228">
        <v>3</v>
      </c>
      <c r="F53" s="1228">
        <v>6</v>
      </c>
      <c r="G53" s="1228">
        <v>4</v>
      </c>
      <c r="H53" s="1228">
        <v>12</v>
      </c>
      <c r="I53" s="1228">
        <v>16</v>
      </c>
      <c r="J53" s="1228">
        <v>29</v>
      </c>
      <c r="K53" s="1228">
        <v>20</v>
      </c>
      <c r="L53" s="1228">
        <v>18</v>
      </c>
      <c r="M53" s="1228">
        <v>18</v>
      </c>
      <c r="N53" s="1228">
        <v>20</v>
      </c>
      <c r="O53" s="1228">
        <v>15</v>
      </c>
      <c r="P53" s="1228">
        <v>12</v>
      </c>
      <c r="Q53" s="1228">
        <v>5</v>
      </c>
      <c r="R53" s="1228">
        <v>5</v>
      </c>
      <c r="S53" s="1705">
        <v>4</v>
      </c>
      <c r="T53" s="1705">
        <v>4</v>
      </c>
      <c r="U53" s="1705">
        <v>2</v>
      </c>
      <c r="V53" s="1705">
        <v>0</v>
      </c>
      <c r="W53" s="1229">
        <v>0</v>
      </c>
      <c r="Y53" s="1213"/>
    </row>
    <row r="54" spans="1:25" s="1219" customFormat="1" ht="16.5" customHeight="1">
      <c r="A54" s="1231" t="s">
        <v>488</v>
      </c>
      <c r="B54" s="1226">
        <v>122</v>
      </c>
      <c r="C54" s="1227">
        <v>0</v>
      </c>
      <c r="D54" s="1228">
        <v>0</v>
      </c>
      <c r="E54" s="1228">
        <v>0</v>
      </c>
      <c r="F54" s="1228">
        <v>11</v>
      </c>
      <c r="G54" s="1228">
        <v>17</v>
      </c>
      <c r="H54" s="1228">
        <v>34</v>
      </c>
      <c r="I54" s="1228">
        <v>23</v>
      </c>
      <c r="J54" s="1228">
        <v>6</v>
      </c>
      <c r="K54" s="1228">
        <v>9</v>
      </c>
      <c r="L54" s="1228">
        <v>6</v>
      </c>
      <c r="M54" s="1228">
        <v>5</v>
      </c>
      <c r="N54" s="1228">
        <v>4</v>
      </c>
      <c r="O54" s="1228">
        <v>3</v>
      </c>
      <c r="P54" s="1228">
        <v>1</v>
      </c>
      <c r="Q54" s="1228">
        <v>3</v>
      </c>
      <c r="R54" s="1228">
        <v>0</v>
      </c>
      <c r="S54" s="1705">
        <v>0</v>
      </c>
      <c r="T54" s="1705">
        <v>0</v>
      </c>
      <c r="U54" s="1705">
        <v>0</v>
      </c>
      <c r="V54" s="1705">
        <v>0</v>
      </c>
      <c r="W54" s="1229">
        <v>0</v>
      </c>
      <c r="Y54" s="1213"/>
    </row>
    <row r="55" spans="1:25" s="1219" customFormat="1" ht="16.5" customHeight="1">
      <c r="A55" s="1231" t="s">
        <v>489</v>
      </c>
      <c r="B55" s="1226">
        <v>225</v>
      </c>
      <c r="C55" s="1227">
        <v>4</v>
      </c>
      <c r="D55" s="1228">
        <v>11</v>
      </c>
      <c r="E55" s="1228">
        <v>8</v>
      </c>
      <c r="F55" s="1228">
        <v>27</v>
      </c>
      <c r="G55" s="1228">
        <v>14</v>
      </c>
      <c r="H55" s="1228">
        <v>29</v>
      </c>
      <c r="I55" s="1228">
        <v>25</v>
      </c>
      <c r="J55" s="1228">
        <v>20</v>
      </c>
      <c r="K55" s="1228">
        <v>21</v>
      </c>
      <c r="L55" s="1228">
        <v>15</v>
      </c>
      <c r="M55" s="1228">
        <v>28</v>
      </c>
      <c r="N55" s="1228">
        <v>12</v>
      </c>
      <c r="O55" s="1228">
        <v>9</v>
      </c>
      <c r="P55" s="1228">
        <v>0</v>
      </c>
      <c r="Q55" s="1228">
        <v>1</v>
      </c>
      <c r="R55" s="1228">
        <v>0</v>
      </c>
      <c r="S55" s="1705">
        <v>1</v>
      </c>
      <c r="T55" s="1705">
        <v>0</v>
      </c>
      <c r="U55" s="1705">
        <v>0</v>
      </c>
      <c r="V55" s="1705">
        <v>0</v>
      </c>
      <c r="W55" s="1229">
        <v>0</v>
      </c>
      <c r="Y55" s="1213"/>
    </row>
    <row r="56" spans="1:25" s="1219" customFormat="1" ht="16.5" customHeight="1">
      <c r="A56" s="1231" t="s">
        <v>630</v>
      </c>
      <c r="B56" s="1226">
        <v>15262</v>
      </c>
      <c r="C56" s="1227">
        <v>86</v>
      </c>
      <c r="D56" s="1228">
        <v>73</v>
      </c>
      <c r="E56" s="1228">
        <v>53</v>
      </c>
      <c r="F56" s="1228">
        <v>1861</v>
      </c>
      <c r="G56" s="1228">
        <v>7295</v>
      </c>
      <c r="H56" s="1228">
        <v>2947</v>
      </c>
      <c r="I56" s="1228">
        <v>1083</v>
      </c>
      <c r="J56" s="1228">
        <v>602</v>
      </c>
      <c r="K56" s="1228">
        <v>372</v>
      </c>
      <c r="L56" s="1228">
        <v>288</v>
      </c>
      <c r="M56" s="1228">
        <v>235</v>
      </c>
      <c r="N56" s="1228">
        <v>159</v>
      </c>
      <c r="O56" s="1228">
        <v>106</v>
      </c>
      <c r="P56" s="1228">
        <v>72</v>
      </c>
      <c r="Q56" s="1228">
        <v>22</v>
      </c>
      <c r="R56" s="1228">
        <v>4</v>
      </c>
      <c r="S56" s="1705">
        <v>2</v>
      </c>
      <c r="T56" s="1705">
        <v>1</v>
      </c>
      <c r="U56" s="1705">
        <v>0</v>
      </c>
      <c r="V56" s="1705">
        <v>1</v>
      </c>
      <c r="W56" s="1229">
        <v>0</v>
      </c>
      <c r="Y56" s="1213"/>
    </row>
    <row r="57" spans="1:25" s="1219" customFormat="1" ht="16.5" customHeight="1">
      <c r="A57" s="1247" t="s">
        <v>652</v>
      </c>
      <c r="B57" s="1221">
        <v>562</v>
      </c>
      <c r="C57" s="1222">
        <v>6</v>
      </c>
      <c r="D57" s="1223">
        <v>7</v>
      </c>
      <c r="E57" s="1223">
        <v>7</v>
      </c>
      <c r="F57" s="1223">
        <v>12</v>
      </c>
      <c r="G57" s="1223">
        <v>53</v>
      </c>
      <c r="H57" s="1223">
        <v>121</v>
      </c>
      <c r="I57" s="1223">
        <v>64</v>
      </c>
      <c r="J57" s="1223">
        <v>59</v>
      </c>
      <c r="K57" s="1223">
        <v>45</v>
      </c>
      <c r="L57" s="1223">
        <v>60</v>
      </c>
      <c r="M57" s="1223">
        <v>44</v>
      </c>
      <c r="N57" s="1223">
        <v>29</v>
      </c>
      <c r="O57" s="1223">
        <v>20</v>
      </c>
      <c r="P57" s="1223">
        <v>16</v>
      </c>
      <c r="Q57" s="1223">
        <v>10</v>
      </c>
      <c r="R57" s="1223">
        <v>5</v>
      </c>
      <c r="S57" s="1704">
        <v>4</v>
      </c>
      <c r="T57" s="1704">
        <v>0</v>
      </c>
      <c r="U57" s="1704">
        <v>0</v>
      </c>
      <c r="V57" s="1704">
        <v>0</v>
      </c>
      <c r="W57" s="1224">
        <v>0</v>
      </c>
      <c r="Y57" s="1213"/>
    </row>
    <row r="58" spans="1:25" ht="17.25" customHeight="1">
      <c r="A58" s="1248" t="s">
        <v>745</v>
      </c>
      <c r="B58" s="1249">
        <v>0</v>
      </c>
      <c r="C58" s="1250">
        <v>0</v>
      </c>
      <c r="D58" s="1251">
        <v>0</v>
      </c>
      <c r="E58" s="1251">
        <v>0</v>
      </c>
      <c r="F58" s="1251">
        <v>0</v>
      </c>
      <c r="G58" s="1251">
        <v>0</v>
      </c>
      <c r="H58" s="1251">
        <v>0</v>
      </c>
      <c r="I58" s="1251">
        <v>0</v>
      </c>
      <c r="J58" s="1251">
        <v>0</v>
      </c>
      <c r="K58" s="1251">
        <v>0</v>
      </c>
      <c r="L58" s="1251">
        <v>0</v>
      </c>
      <c r="M58" s="1251">
        <v>0</v>
      </c>
      <c r="N58" s="1251">
        <v>0</v>
      </c>
      <c r="O58" s="1251">
        <v>0</v>
      </c>
      <c r="P58" s="1251">
        <v>0</v>
      </c>
      <c r="Q58" s="1251">
        <v>0</v>
      </c>
      <c r="R58" s="1251">
        <v>0</v>
      </c>
      <c r="S58" s="1708">
        <v>0</v>
      </c>
      <c r="T58" s="1708">
        <v>0</v>
      </c>
      <c r="U58" s="1708">
        <v>0</v>
      </c>
      <c r="V58" s="1708">
        <v>0</v>
      </c>
      <c r="W58" s="1252">
        <v>0</v>
      </c>
      <c r="Y58" s="1213"/>
    </row>
    <row r="59" spans="1:25" ht="17.25" customHeight="1">
      <c r="Y59" s="1213"/>
    </row>
    <row r="63" spans="1:25">
      <c r="B63" s="1213"/>
    </row>
    <row r="65" spans="2:23">
      <c r="B65" s="1213"/>
      <c r="C65" s="1213"/>
      <c r="D65" s="1213"/>
      <c r="E65" s="1213"/>
      <c r="F65" s="1213"/>
      <c r="G65" s="1213"/>
      <c r="H65" s="1213"/>
      <c r="I65" s="1213"/>
      <c r="J65" s="1213"/>
      <c r="K65" s="1213"/>
      <c r="L65" s="1213"/>
      <c r="M65" s="1213"/>
      <c r="N65" s="1213"/>
      <c r="O65" s="1213"/>
      <c r="P65" s="1213"/>
      <c r="Q65" s="1213"/>
      <c r="R65" s="1213"/>
      <c r="S65" s="1213"/>
      <c r="T65" s="1213"/>
      <c r="U65" s="1213"/>
      <c r="V65" s="1213"/>
      <c r="W65" s="1213"/>
    </row>
  </sheetData>
  <mergeCells count="4">
    <mergeCell ref="A3:P3"/>
    <mergeCell ref="A4:P4"/>
    <mergeCell ref="B6:B7"/>
    <mergeCell ref="C6:W6"/>
  </mergeCells>
  <hyperlinks>
    <hyperlink ref="A1" location="Содержание!A74" display="Содержание"/>
  </hyperlinks>
  <printOptions horizontalCentered="1"/>
  <pageMargins left="0.51181102362204722" right="0.51181102362204722" top="0.6692913385826772" bottom="0.51181102362204722" header="0.39370078740157483" footer="0.51181102362204722"/>
  <pageSetup paperSize="9" firstPageNumber="157" orientation="landscape" useFirstPageNumber="1" r:id="rId1"/>
  <headerFooter alignWithMargins="0">
    <oddHeader>&amp;C&amp;9&amp;P</oddHeader>
  </headerFooter>
  <rowBreaks count="1" manualBreakCount="1">
    <brk id="31" max="18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1"/>
  <sheetViews>
    <sheetView zoomScaleNormal="100" workbookViewId="0">
      <pane xSplit="1" ySplit="4" topLeftCell="B5" activePane="bottomRight" state="frozen"/>
      <selection activeCell="D141" sqref="D141"/>
      <selection pane="topRight" activeCell="D141" sqref="D141"/>
      <selection pane="bottomLeft" activeCell="D141" sqref="D141"/>
      <selection pane="bottomRight" activeCell="U64" sqref="U64"/>
    </sheetView>
  </sheetViews>
  <sheetFormatPr defaultRowHeight="12.75"/>
  <cols>
    <col min="1" max="1" width="22.7109375" style="7" customWidth="1"/>
    <col min="2" max="2" width="9.42578125" style="7" customWidth="1"/>
    <col min="3" max="3" width="5.85546875" style="7" customWidth="1"/>
    <col min="4" max="4" width="6.42578125" style="7" customWidth="1"/>
    <col min="5" max="5" width="6.5703125" style="7" customWidth="1"/>
    <col min="6" max="16" width="6.42578125" style="7" customWidth="1"/>
    <col min="17" max="22" width="5.140625" style="7" customWidth="1"/>
    <col min="23" max="23" width="6.85546875" style="7" customWidth="1"/>
    <col min="24" max="260" width="9.140625" style="7"/>
    <col min="261" max="261" width="22.7109375" style="7" customWidth="1"/>
    <col min="262" max="262" width="9.42578125" style="7" customWidth="1"/>
    <col min="263" max="263" width="5.85546875" style="7" customWidth="1"/>
    <col min="264" max="264" width="6.42578125" style="7" customWidth="1"/>
    <col min="265" max="265" width="6.5703125" style="7" customWidth="1"/>
    <col min="266" max="276" width="6.42578125" style="7" customWidth="1"/>
    <col min="277" max="278" width="5.140625" style="7" customWidth="1"/>
    <col min="279" max="279" width="6.85546875" style="7" customWidth="1"/>
    <col min="280" max="516" width="9.140625" style="7"/>
    <col min="517" max="517" width="22.7109375" style="7" customWidth="1"/>
    <col min="518" max="518" width="9.42578125" style="7" customWidth="1"/>
    <col min="519" max="519" width="5.85546875" style="7" customWidth="1"/>
    <col min="520" max="520" width="6.42578125" style="7" customWidth="1"/>
    <col min="521" max="521" width="6.5703125" style="7" customWidth="1"/>
    <col min="522" max="532" width="6.42578125" style="7" customWidth="1"/>
    <col min="533" max="534" width="5.140625" style="7" customWidth="1"/>
    <col min="535" max="535" width="6.85546875" style="7" customWidth="1"/>
    <col min="536" max="772" width="9.140625" style="7"/>
    <col min="773" max="773" width="22.7109375" style="7" customWidth="1"/>
    <col min="774" max="774" width="9.42578125" style="7" customWidth="1"/>
    <col min="775" max="775" width="5.85546875" style="7" customWidth="1"/>
    <col min="776" max="776" width="6.42578125" style="7" customWidth="1"/>
    <col min="777" max="777" width="6.5703125" style="7" customWidth="1"/>
    <col min="778" max="788" width="6.42578125" style="7" customWidth="1"/>
    <col min="789" max="790" width="5.140625" style="7" customWidth="1"/>
    <col min="791" max="791" width="6.85546875" style="7" customWidth="1"/>
    <col min="792" max="1028" width="9.140625" style="7"/>
    <col min="1029" max="1029" width="22.7109375" style="7" customWidth="1"/>
    <col min="1030" max="1030" width="9.42578125" style="7" customWidth="1"/>
    <col min="1031" max="1031" width="5.85546875" style="7" customWidth="1"/>
    <col min="1032" max="1032" width="6.42578125" style="7" customWidth="1"/>
    <col min="1033" max="1033" width="6.5703125" style="7" customWidth="1"/>
    <col min="1034" max="1044" width="6.42578125" style="7" customWidth="1"/>
    <col min="1045" max="1046" width="5.140625" style="7" customWidth="1"/>
    <col min="1047" max="1047" width="6.85546875" style="7" customWidth="1"/>
    <col min="1048" max="1284" width="9.140625" style="7"/>
    <col min="1285" max="1285" width="22.7109375" style="7" customWidth="1"/>
    <col min="1286" max="1286" width="9.42578125" style="7" customWidth="1"/>
    <col min="1287" max="1287" width="5.85546875" style="7" customWidth="1"/>
    <col min="1288" max="1288" width="6.42578125" style="7" customWidth="1"/>
    <col min="1289" max="1289" width="6.5703125" style="7" customWidth="1"/>
    <col min="1290" max="1300" width="6.42578125" style="7" customWidth="1"/>
    <col min="1301" max="1302" width="5.140625" style="7" customWidth="1"/>
    <col min="1303" max="1303" width="6.85546875" style="7" customWidth="1"/>
    <col min="1304" max="1540" width="9.140625" style="7"/>
    <col min="1541" max="1541" width="22.7109375" style="7" customWidth="1"/>
    <col min="1542" max="1542" width="9.42578125" style="7" customWidth="1"/>
    <col min="1543" max="1543" width="5.85546875" style="7" customWidth="1"/>
    <col min="1544" max="1544" width="6.42578125" style="7" customWidth="1"/>
    <col min="1545" max="1545" width="6.5703125" style="7" customWidth="1"/>
    <col min="1546" max="1556" width="6.42578125" style="7" customWidth="1"/>
    <col min="1557" max="1558" width="5.140625" style="7" customWidth="1"/>
    <col min="1559" max="1559" width="6.85546875" style="7" customWidth="1"/>
    <col min="1560" max="1796" width="9.140625" style="7"/>
    <col min="1797" max="1797" width="22.7109375" style="7" customWidth="1"/>
    <col min="1798" max="1798" width="9.42578125" style="7" customWidth="1"/>
    <col min="1799" max="1799" width="5.85546875" style="7" customWidth="1"/>
    <col min="1800" max="1800" width="6.42578125" style="7" customWidth="1"/>
    <col min="1801" max="1801" width="6.5703125" style="7" customWidth="1"/>
    <col min="1802" max="1812" width="6.42578125" style="7" customWidth="1"/>
    <col min="1813" max="1814" width="5.140625" style="7" customWidth="1"/>
    <col min="1815" max="1815" width="6.85546875" style="7" customWidth="1"/>
    <col min="1816" max="2052" width="9.140625" style="7"/>
    <col min="2053" max="2053" width="22.7109375" style="7" customWidth="1"/>
    <col min="2054" max="2054" width="9.42578125" style="7" customWidth="1"/>
    <col min="2055" max="2055" width="5.85546875" style="7" customWidth="1"/>
    <col min="2056" max="2056" width="6.42578125" style="7" customWidth="1"/>
    <col min="2057" max="2057" width="6.5703125" style="7" customWidth="1"/>
    <col min="2058" max="2068" width="6.42578125" style="7" customWidth="1"/>
    <col min="2069" max="2070" width="5.140625" style="7" customWidth="1"/>
    <col min="2071" max="2071" width="6.85546875" style="7" customWidth="1"/>
    <col min="2072" max="2308" width="9.140625" style="7"/>
    <col min="2309" max="2309" width="22.7109375" style="7" customWidth="1"/>
    <col min="2310" max="2310" width="9.42578125" style="7" customWidth="1"/>
    <col min="2311" max="2311" width="5.85546875" style="7" customWidth="1"/>
    <col min="2312" max="2312" width="6.42578125" style="7" customWidth="1"/>
    <col min="2313" max="2313" width="6.5703125" style="7" customWidth="1"/>
    <col min="2314" max="2324" width="6.42578125" style="7" customWidth="1"/>
    <col min="2325" max="2326" width="5.140625" style="7" customWidth="1"/>
    <col min="2327" max="2327" width="6.85546875" style="7" customWidth="1"/>
    <col min="2328" max="2564" width="9.140625" style="7"/>
    <col min="2565" max="2565" width="22.7109375" style="7" customWidth="1"/>
    <col min="2566" max="2566" width="9.42578125" style="7" customWidth="1"/>
    <col min="2567" max="2567" width="5.85546875" style="7" customWidth="1"/>
    <col min="2568" max="2568" width="6.42578125" style="7" customWidth="1"/>
    <col min="2569" max="2569" width="6.5703125" style="7" customWidth="1"/>
    <col min="2570" max="2580" width="6.42578125" style="7" customWidth="1"/>
    <col min="2581" max="2582" width="5.140625" style="7" customWidth="1"/>
    <col min="2583" max="2583" width="6.85546875" style="7" customWidth="1"/>
    <col min="2584" max="2820" width="9.140625" style="7"/>
    <col min="2821" max="2821" width="22.7109375" style="7" customWidth="1"/>
    <col min="2822" max="2822" width="9.42578125" style="7" customWidth="1"/>
    <col min="2823" max="2823" width="5.85546875" style="7" customWidth="1"/>
    <col min="2824" max="2824" width="6.42578125" style="7" customWidth="1"/>
    <col min="2825" max="2825" width="6.5703125" style="7" customWidth="1"/>
    <col min="2826" max="2836" width="6.42578125" style="7" customWidth="1"/>
    <col min="2837" max="2838" width="5.140625" style="7" customWidth="1"/>
    <col min="2839" max="2839" width="6.85546875" style="7" customWidth="1"/>
    <col min="2840" max="3076" width="9.140625" style="7"/>
    <col min="3077" max="3077" width="22.7109375" style="7" customWidth="1"/>
    <col min="3078" max="3078" width="9.42578125" style="7" customWidth="1"/>
    <col min="3079" max="3079" width="5.85546875" style="7" customWidth="1"/>
    <col min="3080" max="3080" width="6.42578125" style="7" customWidth="1"/>
    <col min="3081" max="3081" width="6.5703125" style="7" customWidth="1"/>
    <col min="3082" max="3092" width="6.42578125" style="7" customWidth="1"/>
    <col min="3093" max="3094" width="5.140625" style="7" customWidth="1"/>
    <col min="3095" max="3095" width="6.85546875" style="7" customWidth="1"/>
    <col min="3096" max="3332" width="9.140625" style="7"/>
    <col min="3333" max="3333" width="22.7109375" style="7" customWidth="1"/>
    <col min="3334" max="3334" width="9.42578125" style="7" customWidth="1"/>
    <col min="3335" max="3335" width="5.85546875" style="7" customWidth="1"/>
    <col min="3336" max="3336" width="6.42578125" style="7" customWidth="1"/>
    <col min="3337" max="3337" width="6.5703125" style="7" customWidth="1"/>
    <col min="3338" max="3348" width="6.42578125" style="7" customWidth="1"/>
    <col min="3349" max="3350" width="5.140625" style="7" customWidth="1"/>
    <col min="3351" max="3351" width="6.85546875" style="7" customWidth="1"/>
    <col min="3352" max="3588" width="9.140625" style="7"/>
    <col min="3589" max="3589" width="22.7109375" style="7" customWidth="1"/>
    <col min="3590" max="3590" width="9.42578125" style="7" customWidth="1"/>
    <col min="3591" max="3591" width="5.85546875" style="7" customWidth="1"/>
    <col min="3592" max="3592" width="6.42578125" style="7" customWidth="1"/>
    <col min="3593" max="3593" width="6.5703125" style="7" customWidth="1"/>
    <col min="3594" max="3604" width="6.42578125" style="7" customWidth="1"/>
    <col min="3605" max="3606" width="5.140625" style="7" customWidth="1"/>
    <col min="3607" max="3607" width="6.85546875" style="7" customWidth="1"/>
    <col min="3608" max="3844" width="9.140625" style="7"/>
    <col min="3845" max="3845" width="22.7109375" style="7" customWidth="1"/>
    <col min="3846" max="3846" width="9.42578125" style="7" customWidth="1"/>
    <col min="3847" max="3847" width="5.85546875" style="7" customWidth="1"/>
    <col min="3848" max="3848" width="6.42578125" style="7" customWidth="1"/>
    <col min="3849" max="3849" width="6.5703125" style="7" customWidth="1"/>
    <col min="3850" max="3860" width="6.42578125" style="7" customWidth="1"/>
    <col min="3861" max="3862" width="5.140625" style="7" customWidth="1"/>
    <col min="3863" max="3863" width="6.85546875" style="7" customWidth="1"/>
    <col min="3864" max="4100" width="9.140625" style="7"/>
    <col min="4101" max="4101" width="22.7109375" style="7" customWidth="1"/>
    <col min="4102" max="4102" width="9.42578125" style="7" customWidth="1"/>
    <col min="4103" max="4103" width="5.85546875" style="7" customWidth="1"/>
    <col min="4104" max="4104" width="6.42578125" style="7" customWidth="1"/>
    <col min="4105" max="4105" width="6.5703125" style="7" customWidth="1"/>
    <col min="4106" max="4116" width="6.42578125" style="7" customWidth="1"/>
    <col min="4117" max="4118" width="5.140625" style="7" customWidth="1"/>
    <col min="4119" max="4119" width="6.85546875" style="7" customWidth="1"/>
    <col min="4120" max="4356" width="9.140625" style="7"/>
    <col min="4357" max="4357" width="22.7109375" style="7" customWidth="1"/>
    <col min="4358" max="4358" width="9.42578125" style="7" customWidth="1"/>
    <col min="4359" max="4359" width="5.85546875" style="7" customWidth="1"/>
    <col min="4360" max="4360" width="6.42578125" style="7" customWidth="1"/>
    <col min="4361" max="4361" width="6.5703125" style="7" customWidth="1"/>
    <col min="4362" max="4372" width="6.42578125" style="7" customWidth="1"/>
    <col min="4373" max="4374" width="5.140625" style="7" customWidth="1"/>
    <col min="4375" max="4375" width="6.85546875" style="7" customWidth="1"/>
    <col min="4376" max="4612" width="9.140625" style="7"/>
    <col min="4613" max="4613" width="22.7109375" style="7" customWidth="1"/>
    <col min="4614" max="4614" width="9.42578125" style="7" customWidth="1"/>
    <col min="4615" max="4615" width="5.85546875" style="7" customWidth="1"/>
    <col min="4616" max="4616" width="6.42578125" style="7" customWidth="1"/>
    <col min="4617" max="4617" width="6.5703125" style="7" customWidth="1"/>
    <col min="4618" max="4628" width="6.42578125" style="7" customWidth="1"/>
    <col min="4629" max="4630" width="5.140625" style="7" customWidth="1"/>
    <col min="4631" max="4631" width="6.85546875" style="7" customWidth="1"/>
    <col min="4632" max="4868" width="9.140625" style="7"/>
    <col min="4869" max="4869" width="22.7109375" style="7" customWidth="1"/>
    <col min="4870" max="4870" width="9.42578125" style="7" customWidth="1"/>
    <col min="4871" max="4871" width="5.85546875" style="7" customWidth="1"/>
    <col min="4872" max="4872" width="6.42578125" style="7" customWidth="1"/>
    <col min="4873" max="4873" width="6.5703125" style="7" customWidth="1"/>
    <col min="4874" max="4884" width="6.42578125" style="7" customWidth="1"/>
    <col min="4885" max="4886" width="5.140625" style="7" customWidth="1"/>
    <col min="4887" max="4887" width="6.85546875" style="7" customWidth="1"/>
    <col min="4888" max="5124" width="9.140625" style="7"/>
    <col min="5125" max="5125" width="22.7109375" style="7" customWidth="1"/>
    <col min="5126" max="5126" width="9.42578125" style="7" customWidth="1"/>
    <col min="5127" max="5127" width="5.85546875" style="7" customWidth="1"/>
    <col min="5128" max="5128" width="6.42578125" style="7" customWidth="1"/>
    <col min="5129" max="5129" width="6.5703125" style="7" customWidth="1"/>
    <col min="5130" max="5140" width="6.42578125" style="7" customWidth="1"/>
    <col min="5141" max="5142" width="5.140625" style="7" customWidth="1"/>
    <col min="5143" max="5143" width="6.85546875" style="7" customWidth="1"/>
    <col min="5144" max="5380" width="9.140625" style="7"/>
    <col min="5381" max="5381" width="22.7109375" style="7" customWidth="1"/>
    <col min="5382" max="5382" width="9.42578125" style="7" customWidth="1"/>
    <col min="5383" max="5383" width="5.85546875" style="7" customWidth="1"/>
    <col min="5384" max="5384" width="6.42578125" style="7" customWidth="1"/>
    <col min="5385" max="5385" width="6.5703125" style="7" customWidth="1"/>
    <col min="5386" max="5396" width="6.42578125" style="7" customWidth="1"/>
    <col min="5397" max="5398" width="5.140625" style="7" customWidth="1"/>
    <col min="5399" max="5399" width="6.85546875" style="7" customWidth="1"/>
    <col min="5400" max="5636" width="9.140625" style="7"/>
    <col min="5637" max="5637" width="22.7109375" style="7" customWidth="1"/>
    <col min="5638" max="5638" width="9.42578125" style="7" customWidth="1"/>
    <col min="5639" max="5639" width="5.85546875" style="7" customWidth="1"/>
    <col min="5640" max="5640" width="6.42578125" style="7" customWidth="1"/>
    <col min="5641" max="5641" width="6.5703125" style="7" customWidth="1"/>
    <col min="5642" max="5652" width="6.42578125" style="7" customWidth="1"/>
    <col min="5653" max="5654" width="5.140625" style="7" customWidth="1"/>
    <col min="5655" max="5655" width="6.85546875" style="7" customWidth="1"/>
    <col min="5656" max="5892" width="9.140625" style="7"/>
    <col min="5893" max="5893" width="22.7109375" style="7" customWidth="1"/>
    <col min="5894" max="5894" width="9.42578125" style="7" customWidth="1"/>
    <col min="5895" max="5895" width="5.85546875" style="7" customWidth="1"/>
    <col min="5896" max="5896" width="6.42578125" style="7" customWidth="1"/>
    <col min="5897" max="5897" width="6.5703125" style="7" customWidth="1"/>
    <col min="5898" max="5908" width="6.42578125" style="7" customWidth="1"/>
    <col min="5909" max="5910" width="5.140625" style="7" customWidth="1"/>
    <col min="5911" max="5911" width="6.85546875" style="7" customWidth="1"/>
    <col min="5912" max="6148" width="9.140625" style="7"/>
    <col min="6149" max="6149" width="22.7109375" style="7" customWidth="1"/>
    <col min="6150" max="6150" width="9.42578125" style="7" customWidth="1"/>
    <col min="6151" max="6151" width="5.85546875" style="7" customWidth="1"/>
    <col min="6152" max="6152" width="6.42578125" style="7" customWidth="1"/>
    <col min="6153" max="6153" width="6.5703125" style="7" customWidth="1"/>
    <col min="6154" max="6164" width="6.42578125" style="7" customWidth="1"/>
    <col min="6165" max="6166" width="5.140625" style="7" customWidth="1"/>
    <col min="6167" max="6167" width="6.85546875" style="7" customWidth="1"/>
    <col min="6168" max="6404" width="9.140625" style="7"/>
    <col min="6405" max="6405" width="22.7109375" style="7" customWidth="1"/>
    <col min="6406" max="6406" width="9.42578125" style="7" customWidth="1"/>
    <col min="6407" max="6407" width="5.85546875" style="7" customWidth="1"/>
    <col min="6408" max="6408" width="6.42578125" style="7" customWidth="1"/>
    <col min="6409" max="6409" width="6.5703125" style="7" customWidth="1"/>
    <col min="6410" max="6420" width="6.42578125" style="7" customWidth="1"/>
    <col min="6421" max="6422" width="5.140625" style="7" customWidth="1"/>
    <col min="6423" max="6423" width="6.85546875" style="7" customWidth="1"/>
    <col min="6424" max="6660" width="9.140625" style="7"/>
    <col min="6661" max="6661" width="22.7109375" style="7" customWidth="1"/>
    <col min="6662" max="6662" width="9.42578125" style="7" customWidth="1"/>
    <col min="6663" max="6663" width="5.85546875" style="7" customWidth="1"/>
    <col min="6664" max="6664" width="6.42578125" style="7" customWidth="1"/>
    <col min="6665" max="6665" width="6.5703125" style="7" customWidth="1"/>
    <col min="6666" max="6676" width="6.42578125" style="7" customWidth="1"/>
    <col min="6677" max="6678" width="5.140625" style="7" customWidth="1"/>
    <col min="6679" max="6679" width="6.85546875" style="7" customWidth="1"/>
    <col min="6680" max="6916" width="9.140625" style="7"/>
    <col min="6917" max="6917" width="22.7109375" style="7" customWidth="1"/>
    <col min="6918" max="6918" width="9.42578125" style="7" customWidth="1"/>
    <col min="6919" max="6919" width="5.85546875" style="7" customWidth="1"/>
    <col min="6920" max="6920" width="6.42578125" style="7" customWidth="1"/>
    <col min="6921" max="6921" width="6.5703125" style="7" customWidth="1"/>
    <col min="6922" max="6932" width="6.42578125" style="7" customWidth="1"/>
    <col min="6933" max="6934" width="5.140625" style="7" customWidth="1"/>
    <col min="6935" max="6935" width="6.85546875" style="7" customWidth="1"/>
    <col min="6936" max="7172" width="9.140625" style="7"/>
    <col min="7173" max="7173" width="22.7109375" style="7" customWidth="1"/>
    <col min="7174" max="7174" width="9.42578125" style="7" customWidth="1"/>
    <col min="7175" max="7175" width="5.85546875" style="7" customWidth="1"/>
    <col min="7176" max="7176" width="6.42578125" style="7" customWidth="1"/>
    <col min="7177" max="7177" width="6.5703125" style="7" customWidth="1"/>
    <col min="7178" max="7188" width="6.42578125" style="7" customWidth="1"/>
    <col min="7189" max="7190" width="5.140625" style="7" customWidth="1"/>
    <col min="7191" max="7191" width="6.85546875" style="7" customWidth="1"/>
    <col min="7192" max="7428" width="9.140625" style="7"/>
    <col min="7429" max="7429" width="22.7109375" style="7" customWidth="1"/>
    <col min="7430" max="7430" width="9.42578125" style="7" customWidth="1"/>
    <col min="7431" max="7431" width="5.85546875" style="7" customWidth="1"/>
    <col min="7432" max="7432" width="6.42578125" style="7" customWidth="1"/>
    <col min="7433" max="7433" width="6.5703125" style="7" customWidth="1"/>
    <col min="7434" max="7444" width="6.42578125" style="7" customWidth="1"/>
    <col min="7445" max="7446" width="5.140625" style="7" customWidth="1"/>
    <col min="7447" max="7447" width="6.85546875" style="7" customWidth="1"/>
    <col min="7448" max="7684" width="9.140625" style="7"/>
    <col min="7685" max="7685" width="22.7109375" style="7" customWidth="1"/>
    <col min="7686" max="7686" width="9.42578125" style="7" customWidth="1"/>
    <col min="7687" max="7687" width="5.85546875" style="7" customWidth="1"/>
    <col min="7688" max="7688" width="6.42578125" style="7" customWidth="1"/>
    <col min="7689" max="7689" width="6.5703125" style="7" customWidth="1"/>
    <col min="7690" max="7700" width="6.42578125" style="7" customWidth="1"/>
    <col min="7701" max="7702" width="5.140625" style="7" customWidth="1"/>
    <col min="7703" max="7703" width="6.85546875" style="7" customWidth="1"/>
    <col min="7704" max="7940" width="9.140625" style="7"/>
    <col min="7941" max="7941" width="22.7109375" style="7" customWidth="1"/>
    <col min="7942" max="7942" width="9.42578125" style="7" customWidth="1"/>
    <col min="7943" max="7943" width="5.85546875" style="7" customWidth="1"/>
    <col min="7944" max="7944" width="6.42578125" style="7" customWidth="1"/>
    <col min="7945" max="7945" width="6.5703125" style="7" customWidth="1"/>
    <col min="7946" max="7956" width="6.42578125" style="7" customWidth="1"/>
    <col min="7957" max="7958" width="5.140625" style="7" customWidth="1"/>
    <col min="7959" max="7959" width="6.85546875" style="7" customWidth="1"/>
    <col min="7960" max="8196" width="9.140625" style="7"/>
    <col min="8197" max="8197" width="22.7109375" style="7" customWidth="1"/>
    <col min="8198" max="8198" width="9.42578125" style="7" customWidth="1"/>
    <col min="8199" max="8199" width="5.85546875" style="7" customWidth="1"/>
    <col min="8200" max="8200" width="6.42578125" style="7" customWidth="1"/>
    <col min="8201" max="8201" width="6.5703125" style="7" customWidth="1"/>
    <col min="8202" max="8212" width="6.42578125" style="7" customWidth="1"/>
    <col min="8213" max="8214" width="5.140625" style="7" customWidth="1"/>
    <col min="8215" max="8215" width="6.85546875" style="7" customWidth="1"/>
    <col min="8216" max="8452" width="9.140625" style="7"/>
    <col min="8453" max="8453" width="22.7109375" style="7" customWidth="1"/>
    <col min="8454" max="8454" width="9.42578125" style="7" customWidth="1"/>
    <col min="8455" max="8455" width="5.85546875" style="7" customWidth="1"/>
    <col min="8456" max="8456" width="6.42578125" style="7" customWidth="1"/>
    <col min="8457" max="8457" width="6.5703125" style="7" customWidth="1"/>
    <col min="8458" max="8468" width="6.42578125" style="7" customWidth="1"/>
    <col min="8469" max="8470" width="5.140625" style="7" customWidth="1"/>
    <col min="8471" max="8471" width="6.85546875" style="7" customWidth="1"/>
    <col min="8472" max="8708" width="9.140625" style="7"/>
    <col min="8709" max="8709" width="22.7109375" style="7" customWidth="1"/>
    <col min="8710" max="8710" width="9.42578125" style="7" customWidth="1"/>
    <col min="8711" max="8711" width="5.85546875" style="7" customWidth="1"/>
    <col min="8712" max="8712" width="6.42578125" style="7" customWidth="1"/>
    <col min="8713" max="8713" width="6.5703125" style="7" customWidth="1"/>
    <col min="8714" max="8724" width="6.42578125" style="7" customWidth="1"/>
    <col min="8725" max="8726" width="5.140625" style="7" customWidth="1"/>
    <col min="8727" max="8727" width="6.85546875" style="7" customWidth="1"/>
    <col min="8728" max="8964" width="9.140625" style="7"/>
    <col min="8965" max="8965" width="22.7109375" style="7" customWidth="1"/>
    <col min="8966" max="8966" width="9.42578125" style="7" customWidth="1"/>
    <col min="8967" max="8967" width="5.85546875" style="7" customWidth="1"/>
    <col min="8968" max="8968" width="6.42578125" style="7" customWidth="1"/>
    <col min="8969" max="8969" width="6.5703125" style="7" customWidth="1"/>
    <col min="8970" max="8980" width="6.42578125" style="7" customWidth="1"/>
    <col min="8981" max="8982" width="5.140625" style="7" customWidth="1"/>
    <col min="8983" max="8983" width="6.85546875" style="7" customWidth="1"/>
    <col min="8984" max="9220" width="9.140625" style="7"/>
    <col min="9221" max="9221" width="22.7109375" style="7" customWidth="1"/>
    <col min="9222" max="9222" width="9.42578125" style="7" customWidth="1"/>
    <col min="9223" max="9223" width="5.85546875" style="7" customWidth="1"/>
    <col min="9224" max="9224" width="6.42578125" style="7" customWidth="1"/>
    <col min="9225" max="9225" width="6.5703125" style="7" customWidth="1"/>
    <col min="9226" max="9236" width="6.42578125" style="7" customWidth="1"/>
    <col min="9237" max="9238" width="5.140625" style="7" customWidth="1"/>
    <col min="9239" max="9239" width="6.85546875" style="7" customWidth="1"/>
    <col min="9240" max="9476" width="9.140625" style="7"/>
    <col min="9477" max="9477" width="22.7109375" style="7" customWidth="1"/>
    <col min="9478" max="9478" width="9.42578125" style="7" customWidth="1"/>
    <col min="9479" max="9479" width="5.85546875" style="7" customWidth="1"/>
    <col min="9480" max="9480" width="6.42578125" style="7" customWidth="1"/>
    <col min="9481" max="9481" width="6.5703125" style="7" customWidth="1"/>
    <col min="9482" max="9492" width="6.42578125" style="7" customWidth="1"/>
    <col min="9493" max="9494" width="5.140625" style="7" customWidth="1"/>
    <col min="9495" max="9495" width="6.85546875" style="7" customWidth="1"/>
    <col min="9496" max="9732" width="9.140625" style="7"/>
    <col min="9733" max="9733" width="22.7109375" style="7" customWidth="1"/>
    <col min="9734" max="9734" width="9.42578125" style="7" customWidth="1"/>
    <col min="9735" max="9735" width="5.85546875" style="7" customWidth="1"/>
    <col min="9736" max="9736" width="6.42578125" style="7" customWidth="1"/>
    <col min="9737" max="9737" width="6.5703125" style="7" customWidth="1"/>
    <col min="9738" max="9748" width="6.42578125" style="7" customWidth="1"/>
    <col min="9749" max="9750" width="5.140625" style="7" customWidth="1"/>
    <col min="9751" max="9751" width="6.85546875" style="7" customWidth="1"/>
    <col min="9752" max="9988" width="9.140625" style="7"/>
    <col min="9989" max="9989" width="22.7109375" style="7" customWidth="1"/>
    <col min="9990" max="9990" width="9.42578125" style="7" customWidth="1"/>
    <col min="9991" max="9991" width="5.85546875" style="7" customWidth="1"/>
    <col min="9992" max="9992" width="6.42578125" style="7" customWidth="1"/>
    <col min="9993" max="9993" width="6.5703125" style="7" customWidth="1"/>
    <col min="9994" max="10004" width="6.42578125" style="7" customWidth="1"/>
    <col min="10005" max="10006" width="5.140625" style="7" customWidth="1"/>
    <col min="10007" max="10007" width="6.85546875" style="7" customWidth="1"/>
    <col min="10008" max="10244" width="9.140625" style="7"/>
    <col min="10245" max="10245" width="22.7109375" style="7" customWidth="1"/>
    <col min="10246" max="10246" width="9.42578125" style="7" customWidth="1"/>
    <col min="10247" max="10247" width="5.85546875" style="7" customWidth="1"/>
    <col min="10248" max="10248" width="6.42578125" style="7" customWidth="1"/>
    <col min="10249" max="10249" width="6.5703125" style="7" customWidth="1"/>
    <col min="10250" max="10260" width="6.42578125" style="7" customWidth="1"/>
    <col min="10261" max="10262" width="5.140625" style="7" customWidth="1"/>
    <col min="10263" max="10263" width="6.85546875" style="7" customWidth="1"/>
    <col min="10264" max="10500" width="9.140625" style="7"/>
    <col min="10501" max="10501" width="22.7109375" style="7" customWidth="1"/>
    <col min="10502" max="10502" width="9.42578125" style="7" customWidth="1"/>
    <col min="10503" max="10503" width="5.85546875" style="7" customWidth="1"/>
    <col min="10504" max="10504" width="6.42578125" style="7" customWidth="1"/>
    <col min="10505" max="10505" width="6.5703125" style="7" customWidth="1"/>
    <col min="10506" max="10516" width="6.42578125" style="7" customWidth="1"/>
    <col min="10517" max="10518" width="5.140625" style="7" customWidth="1"/>
    <col min="10519" max="10519" width="6.85546875" style="7" customWidth="1"/>
    <col min="10520" max="10756" width="9.140625" style="7"/>
    <col min="10757" max="10757" width="22.7109375" style="7" customWidth="1"/>
    <col min="10758" max="10758" width="9.42578125" style="7" customWidth="1"/>
    <col min="10759" max="10759" width="5.85546875" style="7" customWidth="1"/>
    <col min="10760" max="10760" width="6.42578125" style="7" customWidth="1"/>
    <col min="10761" max="10761" width="6.5703125" style="7" customWidth="1"/>
    <col min="10762" max="10772" width="6.42578125" style="7" customWidth="1"/>
    <col min="10773" max="10774" width="5.140625" style="7" customWidth="1"/>
    <col min="10775" max="10775" width="6.85546875" style="7" customWidth="1"/>
    <col min="10776" max="11012" width="9.140625" style="7"/>
    <col min="11013" max="11013" width="22.7109375" style="7" customWidth="1"/>
    <col min="11014" max="11014" width="9.42578125" style="7" customWidth="1"/>
    <col min="11015" max="11015" width="5.85546875" style="7" customWidth="1"/>
    <col min="11016" max="11016" width="6.42578125" style="7" customWidth="1"/>
    <col min="11017" max="11017" width="6.5703125" style="7" customWidth="1"/>
    <col min="11018" max="11028" width="6.42578125" style="7" customWidth="1"/>
    <col min="11029" max="11030" width="5.140625" style="7" customWidth="1"/>
    <col min="11031" max="11031" width="6.85546875" style="7" customWidth="1"/>
    <col min="11032" max="11268" width="9.140625" style="7"/>
    <col min="11269" max="11269" width="22.7109375" style="7" customWidth="1"/>
    <col min="11270" max="11270" width="9.42578125" style="7" customWidth="1"/>
    <col min="11271" max="11271" width="5.85546875" style="7" customWidth="1"/>
    <col min="11272" max="11272" width="6.42578125" style="7" customWidth="1"/>
    <col min="11273" max="11273" width="6.5703125" style="7" customWidth="1"/>
    <col min="11274" max="11284" width="6.42578125" style="7" customWidth="1"/>
    <col min="11285" max="11286" width="5.140625" style="7" customWidth="1"/>
    <col min="11287" max="11287" width="6.85546875" style="7" customWidth="1"/>
    <col min="11288" max="11524" width="9.140625" style="7"/>
    <col min="11525" max="11525" width="22.7109375" style="7" customWidth="1"/>
    <col min="11526" max="11526" width="9.42578125" style="7" customWidth="1"/>
    <col min="11527" max="11527" width="5.85546875" style="7" customWidth="1"/>
    <col min="11528" max="11528" width="6.42578125" style="7" customWidth="1"/>
    <col min="11529" max="11529" width="6.5703125" style="7" customWidth="1"/>
    <col min="11530" max="11540" width="6.42578125" style="7" customWidth="1"/>
    <col min="11541" max="11542" width="5.140625" style="7" customWidth="1"/>
    <col min="11543" max="11543" width="6.85546875" style="7" customWidth="1"/>
    <col min="11544" max="11780" width="9.140625" style="7"/>
    <col min="11781" max="11781" width="22.7109375" style="7" customWidth="1"/>
    <col min="11782" max="11782" width="9.42578125" style="7" customWidth="1"/>
    <col min="11783" max="11783" width="5.85546875" style="7" customWidth="1"/>
    <col min="11784" max="11784" width="6.42578125" style="7" customWidth="1"/>
    <col min="11785" max="11785" width="6.5703125" style="7" customWidth="1"/>
    <col min="11786" max="11796" width="6.42578125" style="7" customWidth="1"/>
    <col min="11797" max="11798" width="5.140625" style="7" customWidth="1"/>
    <col min="11799" max="11799" width="6.85546875" style="7" customWidth="1"/>
    <col min="11800" max="12036" width="9.140625" style="7"/>
    <col min="12037" max="12037" width="22.7109375" style="7" customWidth="1"/>
    <col min="12038" max="12038" width="9.42578125" style="7" customWidth="1"/>
    <col min="12039" max="12039" width="5.85546875" style="7" customWidth="1"/>
    <col min="12040" max="12040" width="6.42578125" style="7" customWidth="1"/>
    <col min="12041" max="12041" width="6.5703125" style="7" customWidth="1"/>
    <col min="12042" max="12052" width="6.42578125" style="7" customWidth="1"/>
    <col min="12053" max="12054" width="5.140625" style="7" customWidth="1"/>
    <col min="12055" max="12055" width="6.85546875" style="7" customWidth="1"/>
    <col min="12056" max="12292" width="9.140625" style="7"/>
    <col min="12293" max="12293" width="22.7109375" style="7" customWidth="1"/>
    <col min="12294" max="12294" width="9.42578125" style="7" customWidth="1"/>
    <col min="12295" max="12295" width="5.85546875" style="7" customWidth="1"/>
    <col min="12296" max="12296" width="6.42578125" style="7" customWidth="1"/>
    <col min="12297" max="12297" width="6.5703125" style="7" customWidth="1"/>
    <col min="12298" max="12308" width="6.42578125" style="7" customWidth="1"/>
    <col min="12309" max="12310" width="5.140625" style="7" customWidth="1"/>
    <col min="12311" max="12311" width="6.85546875" style="7" customWidth="1"/>
    <col min="12312" max="12548" width="9.140625" style="7"/>
    <col min="12549" max="12549" width="22.7109375" style="7" customWidth="1"/>
    <col min="12550" max="12550" width="9.42578125" style="7" customWidth="1"/>
    <col min="12551" max="12551" width="5.85546875" style="7" customWidth="1"/>
    <col min="12552" max="12552" width="6.42578125" style="7" customWidth="1"/>
    <col min="12553" max="12553" width="6.5703125" style="7" customWidth="1"/>
    <col min="12554" max="12564" width="6.42578125" style="7" customWidth="1"/>
    <col min="12565" max="12566" width="5.140625" style="7" customWidth="1"/>
    <col min="12567" max="12567" width="6.85546875" style="7" customWidth="1"/>
    <col min="12568" max="12804" width="9.140625" style="7"/>
    <col min="12805" max="12805" width="22.7109375" style="7" customWidth="1"/>
    <col min="12806" max="12806" width="9.42578125" style="7" customWidth="1"/>
    <col min="12807" max="12807" width="5.85546875" style="7" customWidth="1"/>
    <col min="12808" max="12808" width="6.42578125" style="7" customWidth="1"/>
    <col min="12809" max="12809" width="6.5703125" style="7" customWidth="1"/>
    <col min="12810" max="12820" width="6.42578125" style="7" customWidth="1"/>
    <col min="12821" max="12822" width="5.140625" style="7" customWidth="1"/>
    <col min="12823" max="12823" width="6.85546875" style="7" customWidth="1"/>
    <col min="12824" max="13060" width="9.140625" style="7"/>
    <col min="13061" max="13061" width="22.7109375" style="7" customWidth="1"/>
    <col min="13062" max="13062" width="9.42578125" style="7" customWidth="1"/>
    <col min="13063" max="13063" width="5.85546875" style="7" customWidth="1"/>
    <col min="13064" max="13064" width="6.42578125" style="7" customWidth="1"/>
    <col min="13065" max="13065" width="6.5703125" style="7" customWidth="1"/>
    <col min="13066" max="13076" width="6.42578125" style="7" customWidth="1"/>
    <col min="13077" max="13078" width="5.140625" style="7" customWidth="1"/>
    <col min="13079" max="13079" width="6.85546875" style="7" customWidth="1"/>
    <col min="13080" max="13316" width="9.140625" style="7"/>
    <col min="13317" max="13317" width="22.7109375" style="7" customWidth="1"/>
    <col min="13318" max="13318" width="9.42578125" style="7" customWidth="1"/>
    <col min="13319" max="13319" width="5.85546875" style="7" customWidth="1"/>
    <col min="13320" max="13320" width="6.42578125" style="7" customWidth="1"/>
    <col min="13321" max="13321" width="6.5703125" style="7" customWidth="1"/>
    <col min="13322" max="13332" width="6.42578125" style="7" customWidth="1"/>
    <col min="13333" max="13334" width="5.140625" style="7" customWidth="1"/>
    <col min="13335" max="13335" width="6.85546875" style="7" customWidth="1"/>
    <col min="13336" max="13572" width="9.140625" style="7"/>
    <col min="13573" max="13573" width="22.7109375" style="7" customWidth="1"/>
    <col min="13574" max="13574" width="9.42578125" style="7" customWidth="1"/>
    <col min="13575" max="13575" width="5.85546875" style="7" customWidth="1"/>
    <col min="13576" max="13576" width="6.42578125" style="7" customWidth="1"/>
    <col min="13577" max="13577" width="6.5703125" style="7" customWidth="1"/>
    <col min="13578" max="13588" width="6.42578125" style="7" customWidth="1"/>
    <col min="13589" max="13590" width="5.140625" style="7" customWidth="1"/>
    <col min="13591" max="13591" width="6.85546875" style="7" customWidth="1"/>
    <col min="13592" max="13828" width="9.140625" style="7"/>
    <col min="13829" max="13829" width="22.7109375" style="7" customWidth="1"/>
    <col min="13830" max="13830" width="9.42578125" style="7" customWidth="1"/>
    <col min="13831" max="13831" width="5.85546875" style="7" customWidth="1"/>
    <col min="13832" max="13832" width="6.42578125" style="7" customWidth="1"/>
    <col min="13833" max="13833" width="6.5703125" style="7" customWidth="1"/>
    <col min="13834" max="13844" width="6.42578125" style="7" customWidth="1"/>
    <col min="13845" max="13846" width="5.140625" style="7" customWidth="1"/>
    <col min="13847" max="13847" width="6.85546875" style="7" customWidth="1"/>
    <col min="13848" max="14084" width="9.140625" style="7"/>
    <col min="14085" max="14085" width="22.7109375" style="7" customWidth="1"/>
    <col min="14086" max="14086" width="9.42578125" style="7" customWidth="1"/>
    <col min="14087" max="14087" width="5.85546875" style="7" customWidth="1"/>
    <col min="14088" max="14088" width="6.42578125" style="7" customWidth="1"/>
    <col min="14089" max="14089" width="6.5703125" style="7" customWidth="1"/>
    <col min="14090" max="14100" width="6.42578125" style="7" customWidth="1"/>
    <col min="14101" max="14102" width="5.140625" style="7" customWidth="1"/>
    <col min="14103" max="14103" width="6.85546875" style="7" customWidth="1"/>
    <col min="14104" max="14340" width="9.140625" style="7"/>
    <col min="14341" max="14341" width="22.7109375" style="7" customWidth="1"/>
    <col min="14342" max="14342" width="9.42578125" style="7" customWidth="1"/>
    <col min="14343" max="14343" width="5.85546875" style="7" customWidth="1"/>
    <col min="14344" max="14344" width="6.42578125" style="7" customWidth="1"/>
    <col min="14345" max="14345" width="6.5703125" style="7" customWidth="1"/>
    <col min="14346" max="14356" width="6.42578125" style="7" customWidth="1"/>
    <col min="14357" max="14358" width="5.140625" style="7" customWidth="1"/>
    <col min="14359" max="14359" width="6.85546875" style="7" customWidth="1"/>
    <col min="14360" max="14596" width="9.140625" style="7"/>
    <col min="14597" max="14597" width="22.7109375" style="7" customWidth="1"/>
    <col min="14598" max="14598" width="9.42578125" style="7" customWidth="1"/>
    <col min="14599" max="14599" width="5.85546875" style="7" customWidth="1"/>
    <col min="14600" max="14600" width="6.42578125" style="7" customWidth="1"/>
    <col min="14601" max="14601" width="6.5703125" style="7" customWidth="1"/>
    <col min="14602" max="14612" width="6.42578125" style="7" customWidth="1"/>
    <col min="14613" max="14614" width="5.140625" style="7" customWidth="1"/>
    <col min="14615" max="14615" width="6.85546875" style="7" customWidth="1"/>
    <col min="14616" max="14852" width="9.140625" style="7"/>
    <col min="14853" max="14853" width="22.7109375" style="7" customWidth="1"/>
    <col min="14854" max="14854" width="9.42578125" style="7" customWidth="1"/>
    <col min="14855" max="14855" width="5.85546875" style="7" customWidth="1"/>
    <col min="14856" max="14856" width="6.42578125" style="7" customWidth="1"/>
    <col min="14857" max="14857" width="6.5703125" style="7" customWidth="1"/>
    <col min="14858" max="14868" width="6.42578125" style="7" customWidth="1"/>
    <col min="14869" max="14870" width="5.140625" style="7" customWidth="1"/>
    <col min="14871" max="14871" width="6.85546875" style="7" customWidth="1"/>
    <col min="14872" max="15108" width="9.140625" style="7"/>
    <col min="15109" max="15109" width="22.7109375" style="7" customWidth="1"/>
    <col min="15110" max="15110" width="9.42578125" style="7" customWidth="1"/>
    <col min="15111" max="15111" width="5.85546875" style="7" customWidth="1"/>
    <col min="15112" max="15112" width="6.42578125" style="7" customWidth="1"/>
    <col min="15113" max="15113" width="6.5703125" style="7" customWidth="1"/>
    <col min="15114" max="15124" width="6.42578125" style="7" customWidth="1"/>
    <col min="15125" max="15126" width="5.140625" style="7" customWidth="1"/>
    <col min="15127" max="15127" width="6.85546875" style="7" customWidth="1"/>
    <col min="15128" max="15364" width="9.140625" style="7"/>
    <col min="15365" max="15365" width="22.7109375" style="7" customWidth="1"/>
    <col min="15366" max="15366" width="9.42578125" style="7" customWidth="1"/>
    <col min="15367" max="15367" width="5.85546875" style="7" customWidth="1"/>
    <col min="15368" max="15368" width="6.42578125" style="7" customWidth="1"/>
    <col min="15369" max="15369" width="6.5703125" style="7" customWidth="1"/>
    <col min="15370" max="15380" width="6.42578125" style="7" customWidth="1"/>
    <col min="15381" max="15382" width="5.140625" style="7" customWidth="1"/>
    <col min="15383" max="15383" width="6.85546875" style="7" customWidth="1"/>
    <col min="15384" max="15620" width="9.140625" style="7"/>
    <col min="15621" max="15621" width="22.7109375" style="7" customWidth="1"/>
    <col min="15622" max="15622" width="9.42578125" style="7" customWidth="1"/>
    <col min="15623" max="15623" width="5.85546875" style="7" customWidth="1"/>
    <col min="15624" max="15624" width="6.42578125" style="7" customWidth="1"/>
    <col min="15625" max="15625" width="6.5703125" style="7" customWidth="1"/>
    <col min="15626" max="15636" width="6.42578125" style="7" customWidth="1"/>
    <col min="15637" max="15638" width="5.140625" style="7" customWidth="1"/>
    <col min="15639" max="15639" width="6.85546875" style="7" customWidth="1"/>
    <col min="15640" max="15876" width="9.140625" style="7"/>
    <col min="15877" max="15877" width="22.7109375" style="7" customWidth="1"/>
    <col min="15878" max="15878" width="9.42578125" style="7" customWidth="1"/>
    <col min="15879" max="15879" width="5.85546875" style="7" customWidth="1"/>
    <col min="15880" max="15880" width="6.42578125" style="7" customWidth="1"/>
    <col min="15881" max="15881" width="6.5703125" style="7" customWidth="1"/>
    <col min="15882" max="15892" width="6.42578125" style="7" customWidth="1"/>
    <col min="15893" max="15894" width="5.140625" style="7" customWidth="1"/>
    <col min="15895" max="15895" width="6.85546875" style="7" customWidth="1"/>
    <col min="15896" max="16132" width="9.140625" style="7"/>
    <col min="16133" max="16133" width="22.7109375" style="7" customWidth="1"/>
    <col min="16134" max="16134" width="9.42578125" style="7" customWidth="1"/>
    <col min="16135" max="16135" width="5.85546875" style="7" customWidth="1"/>
    <col min="16136" max="16136" width="6.42578125" style="7" customWidth="1"/>
    <col min="16137" max="16137" width="6.5703125" style="7" customWidth="1"/>
    <col min="16138" max="16148" width="6.42578125" style="7" customWidth="1"/>
    <col min="16149" max="16150" width="5.140625" style="7" customWidth="1"/>
    <col min="16151" max="16151" width="6.85546875" style="7" customWidth="1"/>
    <col min="16152" max="16384" width="9.140625" style="7"/>
  </cols>
  <sheetData>
    <row r="1" spans="1:43" ht="15">
      <c r="A1" s="1643" t="s">
        <v>867</v>
      </c>
      <c r="B1" s="1633"/>
      <c r="C1" s="1633"/>
      <c r="D1" s="1633"/>
      <c r="E1" s="1633"/>
      <c r="F1" s="1633"/>
      <c r="G1" s="1633"/>
      <c r="H1" s="1633"/>
      <c r="I1" s="1633"/>
      <c r="J1" s="1633"/>
      <c r="K1" s="1633"/>
      <c r="L1" s="1633"/>
      <c r="M1" s="1633"/>
      <c r="N1" s="1633"/>
      <c r="O1" s="1633"/>
      <c r="P1" s="1633"/>
      <c r="Q1" s="792"/>
      <c r="R1" s="792"/>
      <c r="S1" s="1701"/>
      <c r="T1" s="1701"/>
      <c r="U1" s="1701"/>
      <c r="V1" s="1701"/>
      <c r="W1" s="792"/>
    </row>
    <row r="2" spans="1:43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43">
      <c r="A3" s="2356" t="s">
        <v>752</v>
      </c>
      <c r="B3" s="2355" t="s">
        <v>773</v>
      </c>
      <c r="C3" s="2349" t="s">
        <v>754</v>
      </c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  <c r="Q3" s="2350"/>
      <c r="R3" s="2350"/>
      <c r="S3" s="2350"/>
      <c r="T3" s="2350"/>
      <c r="U3" s="2350"/>
      <c r="V3" s="2350"/>
      <c r="W3" s="2351"/>
    </row>
    <row r="4" spans="1:43" ht="43.5" customHeight="1">
      <c r="A4" s="2357"/>
      <c r="B4" s="2355"/>
      <c r="C4" s="1211" t="s">
        <v>756</v>
      </c>
      <c r="D4" s="1211" t="s">
        <v>757</v>
      </c>
      <c r="E4" s="1211" t="s">
        <v>758</v>
      </c>
      <c r="F4" s="1211" t="s">
        <v>759</v>
      </c>
      <c r="G4" s="1211" t="s">
        <v>760</v>
      </c>
      <c r="H4" s="1211" t="s">
        <v>761</v>
      </c>
      <c r="I4" s="1211" t="s">
        <v>762</v>
      </c>
      <c r="J4" s="1211" t="s">
        <v>763</v>
      </c>
      <c r="K4" s="1211" t="s">
        <v>764</v>
      </c>
      <c r="L4" s="1211" t="s">
        <v>765</v>
      </c>
      <c r="M4" s="1211" t="s">
        <v>766</v>
      </c>
      <c r="N4" s="1211" t="s">
        <v>767</v>
      </c>
      <c r="O4" s="1211" t="s">
        <v>768</v>
      </c>
      <c r="P4" s="1212" t="s">
        <v>573</v>
      </c>
      <c r="Q4" s="1211" t="s">
        <v>574</v>
      </c>
      <c r="R4" s="1211" t="s">
        <v>575</v>
      </c>
      <c r="S4" s="1211" t="s">
        <v>933</v>
      </c>
      <c r="T4" s="1211" t="s">
        <v>934</v>
      </c>
      <c r="U4" s="1211" t="s">
        <v>935</v>
      </c>
      <c r="V4" s="1211" t="s">
        <v>936</v>
      </c>
      <c r="W4" s="1211" t="s">
        <v>937</v>
      </c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</row>
    <row r="5" spans="1:43" s="1219" customFormat="1" ht="19.5" customHeight="1">
      <c r="A5" s="1214" t="s">
        <v>769</v>
      </c>
      <c r="B5" s="1215">
        <v>238020</v>
      </c>
      <c r="C5" s="1216">
        <v>3400</v>
      </c>
      <c r="D5" s="1217">
        <v>7659</v>
      </c>
      <c r="E5" s="1217">
        <v>7642</v>
      </c>
      <c r="F5" s="1217">
        <v>8902</v>
      </c>
      <c r="G5" s="1217">
        <v>27059</v>
      </c>
      <c r="H5" s="1217">
        <v>31130</v>
      </c>
      <c r="I5" s="1217">
        <v>33744</v>
      </c>
      <c r="J5" s="1217">
        <v>29409</v>
      </c>
      <c r="K5" s="1217">
        <v>21911</v>
      </c>
      <c r="L5" s="1217">
        <v>17326</v>
      </c>
      <c r="M5" s="1217">
        <v>13039</v>
      </c>
      <c r="N5" s="1217">
        <v>11365</v>
      </c>
      <c r="O5" s="1217">
        <v>9299</v>
      </c>
      <c r="P5" s="1217">
        <v>6249</v>
      </c>
      <c r="Q5" s="1217">
        <v>4000</v>
      </c>
      <c r="R5" s="1217">
        <v>1883</v>
      </c>
      <c r="S5" s="1703">
        <v>2528</v>
      </c>
      <c r="T5" s="1703">
        <v>961</v>
      </c>
      <c r="U5" s="1703">
        <v>429</v>
      </c>
      <c r="V5" s="1703">
        <v>74</v>
      </c>
      <c r="W5" s="1218">
        <v>11</v>
      </c>
      <c r="Y5" s="1213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</row>
    <row r="6" spans="1:43" s="1219" customFormat="1" ht="25.5" customHeight="1">
      <c r="A6" s="1192" t="s">
        <v>774</v>
      </c>
      <c r="B6" s="1221">
        <v>63915</v>
      </c>
      <c r="C6" s="1222">
        <v>1212</v>
      </c>
      <c r="D6" s="1223">
        <v>3457</v>
      </c>
      <c r="E6" s="1223">
        <v>3571</v>
      </c>
      <c r="F6" s="1223">
        <v>3610</v>
      </c>
      <c r="G6" s="1223">
        <v>5141</v>
      </c>
      <c r="H6" s="1223">
        <v>6593</v>
      </c>
      <c r="I6" s="1223">
        <v>8932</v>
      </c>
      <c r="J6" s="1223">
        <v>8340</v>
      </c>
      <c r="K6" s="1223">
        <v>6079</v>
      </c>
      <c r="L6" s="1223">
        <v>4805</v>
      </c>
      <c r="M6" s="1223">
        <v>3445</v>
      </c>
      <c r="N6" s="1223">
        <v>2881</v>
      </c>
      <c r="O6" s="1223">
        <v>2306</v>
      </c>
      <c r="P6" s="1223">
        <v>1531</v>
      </c>
      <c r="Q6" s="1223">
        <v>969</v>
      </c>
      <c r="R6" s="1223">
        <v>359</v>
      </c>
      <c r="S6" s="1704">
        <v>448</v>
      </c>
      <c r="T6" s="1704">
        <v>150</v>
      </c>
      <c r="U6" s="1704">
        <v>75</v>
      </c>
      <c r="V6" s="1704">
        <v>11</v>
      </c>
      <c r="W6" s="1224">
        <v>0</v>
      </c>
      <c r="Y6" s="1213"/>
      <c r="Z6" s="1220"/>
      <c r="AA6" s="1220"/>
      <c r="AB6" s="1220"/>
      <c r="AC6" s="1220"/>
      <c r="AD6" s="1220"/>
      <c r="AE6" s="1220"/>
      <c r="AF6" s="1220"/>
      <c r="AG6" s="1220"/>
      <c r="AH6" s="1220"/>
      <c r="AI6" s="1220"/>
      <c r="AJ6" s="1220"/>
      <c r="AK6" s="1220"/>
      <c r="AL6" s="1220"/>
      <c r="AM6" s="1220"/>
      <c r="AN6" s="1220"/>
      <c r="AO6" s="1220"/>
      <c r="AP6" s="1220"/>
      <c r="AQ6" s="1220"/>
    </row>
    <row r="7" spans="1:43" s="1219" customFormat="1" ht="15.75" customHeight="1">
      <c r="A7" s="1230" t="s">
        <v>743</v>
      </c>
      <c r="B7" s="1221">
        <v>173765</v>
      </c>
      <c r="C7" s="1222">
        <v>2184</v>
      </c>
      <c r="D7" s="1223">
        <v>4197</v>
      </c>
      <c r="E7" s="1223">
        <v>4068</v>
      </c>
      <c r="F7" s="1223">
        <v>5288</v>
      </c>
      <c r="G7" s="1223">
        <v>21897</v>
      </c>
      <c r="H7" s="1223">
        <v>24456</v>
      </c>
      <c r="I7" s="1223">
        <v>24772</v>
      </c>
      <c r="J7" s="1223">
        <v>21038</v>
      </c>
      <c r="K7" s="1223">
        <v>15802</v>
      </c>
      <c r="L7" s="1223">
        <v>12486</v>
      </c>
      <c r="M7" s="1223">
        <v>9572</v>
      </c>
      <c r="N7" s="1223">
        <v>8461</v>
      </c>
      <c r="O7" s="1223">
        <v>6981</v>
      </c>
      <c r="P7" s="1223">
        <v>4709</v>
      </c>
      <c r="Q7" s="1223">
        <v>3024</v>
      </c>
      <c r="R7" s="1223">
        <v>1519</v>
      </c>
      <c r="S7" s="1704">
        <v>2073</v>
      </c>
      <c r="T7" s="1704">
        <v>810</v>
      </c>
      <c r="U7" s="1704">
        <v>354</v>
      </c>
      <c r="V7" s="1704">
        <v>63</v>
      </c>
      <c r="W7" s="1224">
        <v>11</v>
      </c>
      <c r="Y7" s="1213"/>
    </row>
    <row r="8" spans="1:43" s="1219" customFormat="1" ht="39.75" customHeight="1">
      <c r="A8" s="1192" t="s">
        <v>775</v>
      </c>
      <c r="B8" s="1221">
        <v>155193</v>
      </c>
      <c r="C8" s="1222">
        <v>2021</v>
      </c>
      <c r="D8" s="1223">
        <v>3964</v>
      </c>
      <c r="E8" s="1223">
        <v>3869</v>
      </c>
      <c r="F8" s="1223">
        <v>4532</v>
      </c>
      <c r="G8" s="1223">
        <v>16231</v>
      </c>
      <c r="H8" s="1223">
        <v>21772</v>
      </c>
      <c r="I8" s="1223">
        <v>22880</v>
      </c>
      <c r="J8" s="1223">
        <v>19416</v>
      </c>
      <c r="K8" s="1223">
        <v>14413</v>
      </c>
      <c r="L8" s="1223">
        <v>11228</v>
      </c>
      <c r="M8" s="1223">
        <v>8540</v>
      </c>
      <c r="N8" s="1223">
        <v>7755</v>
      </c>
      <c r="O8" s="1223">
        <v>6558</v>
      </c>
      <c r="P8" s="1223">
        <v>4454</v>
      </c>
      <c r="Q8" s="1223">
        <v>2888</v>
      </c>
      <c r="R8" s="1223">
        <v>1460</v>
      </c>
      <c r="S8" s="1704">
        <v>2011</v>
      </c>
      <c r="T8" s="1704">
        <v>791</v>
      </c>
      <c r="U8" s="1704">
        <v>341</v>
      </c>
      <c r="V8" s="1704">
        <v>60</v>
      </c>
      <c r="W8" s="1224">
        <v>9</v>
      </c>
      <c r="Y8" s="1213"/>
    </row>
    <row r="9" spans="1:43" s="1219" customFormat="1" ht="14.25" customHeight="1">
      <c r="A9" s="1231" t="s">
        <v>364</v>
      </c>
      <c r="B9" s="1226">
        <v>10173</v>
      </c>
      <c r="C9" s="1227">
        <v>134</v>
      </c>
      <c r="D9" s="1228">
        <v>236</v>
      </c>
      <c r="E9" s="1228">
        <v>192</v>
      </c>
      <c r="F9" s="1228">
        <v>197</v>
      </c>
      <c r="G9" s="1228">
        <v>844</v>
      </c>
      <c r="H9" s="1228">
        <v>1794</v>
      </c>
      <c r="I9" s="1228">
        <v>1704</v>
      </c>
      <c r="J9" s="1228">
        <v>1518</v>
      </c>
      <c r="K9" s="1228">
        <v>994</v>
      </c>
      <c r="L9" s="1228">
        <v>816</v>
      </c>
      <c r="M9" s="1228">
        <v>683</v>
      </c>
      <c r="N9" s="1228">
        <v>489</v>
      </c>
      <c r="O9" s="1228">
        <v>302</v>
      </c>
      <c r="P9" s="1228">
        <v>127</v>
      </c>
      <c r="Q9" s="1228">
        <v>71</v>
      </c>
      <c r="R9" s="1228">
        <v>31</v>
      </c>
      <c r="S9" s="1705">
        <v>30</v>
      </c>
      <c r="T9" s="1705">
        <v>8</v>
      </c>
      <c r="U9" s="1705">
        <v>2</v>
      </c>
      <c r="V9" s="1705">
        <v>1</v>
      </c>
      <c r="W9" s="1229">
        <v>0</v>
      </c>
      <c r="Y9" s="1213"/>
    </row>
    <row r="10" spans="1:43" s="1219" customFormat="1" ht="14.25" customHeight="1">
      <c r="A10" s="1231" t="s">
        <v>365</v>
      </c>
      <c r="B10" s="1226">
        <v>21910</v>
      </c>
      <c r="C10" s="1227">
        <v>301</v>
      </c>
      <c r="D10" s="1228">
        <v>573</v>
      </c>
      <c r="E10" s="1228">
        <v>546</v>
      </c>
      <c r="F10" s="1228">
        <v>435</v>
      </c>
      <c r="G10" s="1228">
        <v>1217</v>
      </c>
      <c r="H10" s="1228">
        <v>2530</v>
      </c>
      <c r="I10" s="1228">
        <v>3230</v>
      </c>
      <c r="J10" s="1228">
        <v>3028</v>
      </c>
      <c r="K10" s="1228">
        <v>2236</v>
      </c>
      <c r="L10" s="1228">
        <v>1690</v>
      </c>
      <c r="M10" s="1228">
        <v>1563</v>
      </c>
      <c r="N10" s="1228">
        <v>1715</v>
      </c>
      <c r="O10" s="1228">
        <v>1393</v>
      </c>
      <c r="P10" s="1228">
        <v>760</v>
      </c>
      <c r="Q10" s="1228">
        <v>339</v>
      </c>
      <c r="R10" s="1228">
        <v>126</v>
      </c>
      <c r="S10" s="1705">
        <v>163</v>
      </c>
      <c r="T10" s="1705">
        <v>50</v>
      </c>
      <c r="U10" s="1705">
        <v>10</v>
      </c>
      <c r="V10" s="1705">
        <v>3</v>
      </c>
      <c r="W10" s="1229">
        <v>2</v>
      </c>
      <c r="Y10" s="1213"/>
    </row>
    <row r="11" spans="1:43" s="1219" customFormat="1" ht="14.25" customHeight="1">
      <c r="A11" s="1231" t="s">
        <v>366</v>
      </c>
      <c r="B11" s="1226">
        <v>6459</v>
      </c>
      <c r="C11" s="1227">
        <v>42</v>
      </c>
      <c r="D11" s="1228">
        <v>98</v>
      </c>
      <c r="E11" s="1228">
        <v>95</v>
      </c>
      <c r="F11" s="1228">
        <v>119</v>
      </c>
      <c r="G11" s="1228">
        <v>216</v>
      </c>
      <c r="H11" s="1228">
        <v>770</v>
      </c>
      <c r="I11" s="1228">
        <v>1398</v>
      </c>
      <c r="J11" s="1228">
        <v>1177</v>
      </c>
      <c r="K11" s="1228">
        <v>785</v>
      </c>
      <c r="L11" s="1228">
        <v>629</v>
      </c>
      <c r="M11" s="1228">
        <v>437</v>
      </c>
      <c r="N11" s="1228">
        <v>338</v>
      </c>
      <c r="O11" s="1228">
        <v>170</v>
      </c>
      <c r="P11" s="1228">
        <v>67</v>
      </c>
      <c r="Q11" s="1228">
        <v>31</v>
      </c>
      <c r="R11" s="1228">
        <v>26</v>
      </c>
      <c r="S11" s="1705">
        <v>26</v>
      </c>
      <c r="T11" s="1705">
        <v>18</v>
      </c>
      <c r="U11" s="1705">
        <v>15</v>
      </c>
      <c r="V11" s="1705">
        <v>2</v>
      </c>
      <c r="W11" s="1229">
        <v>0</v>
      </c>
      <c r="Y11" s="1213"/>
    </row>
    <row r="12" spans="1:43" s="1219" customFormat="1" ht="14.25" customHeight="1">
      <c r="A12" s="1231" t="s">
        <v>367</v>
      </c>
      <c r="B12" s="1226">
        <v>16553</v>
      </c>
      <c r="C12" s="1227">
        <v>232</v>
      </c>
      <c r="D12" s="1228">
        <v>537</v>
      </c>
      <c r="E12" s="1228">
        <v>550</v>
      </c>
      <c r="F12" s="1228">
        <v>679</v>
      </c>
      <c r="G12" s="1228">
        <v>2176</v>
      </c>
      <c r="H12" s="1228">
        <v>2136</v>
      </c>
      <c r="I12" s="1228">
        <v>1853</v>
      </c>
      <c r="J12" s="1228">
        <v>1526</v>
      </c>
      <c r="K12" s="1228">
        <v>1273</v>
      </c>
      <c r="L12" s="1228">
        <v>1044</v>
      </c>
      <c r="M12" s="1228">
        <v>729</v>
      </c>
      <c r="N12" s="1228">
        <v>810</v>
      </c>
      <c r="O12" s="1228">
        <v>721</v>
      </c>
      <c r="P12" s="1228">
        <v>761</v>
      </c>
      <c r="Q12" s="1228">
        <v>535</v>
      </c>
      <c r="R12" s="1228">
        <v>308</v>
      </c>
      <c r="S12" s="1705">
        <v>442</v>
      </c>
      <c r="T12" s="1705">
        <v>169</v>
      </c>
      <c r="U12" s="1705">
        <v>61</v>
      </c>
      <c r="V12" s="1705">
        <v>8</v>
      </c>
      <c r="W12" s="1229">
        <v>3</v>
      </c>
      <c r="Y12" s="1213"/>
    </row>
    <row r="13" spans="1:43" s="1219" customFormat="1" ht="14.25" customHeight="1">
      <c r="A13" s="1231" t="s">
        <v>495</v>
      </c>
      <c r="B13" s="1226">
        <v>15743</v>
      </c>
      <c r="C13" s="1227">
        <v>336</v>
      </c>
      <c r="D13" s="1228">
        <v>356</v>
      </c>
      <c r="E13" s="1228">
        <v>236</v>
      </c>
      <c r="F13" s="1228">
        <v>620</v>
      </c>
      <c r="G13" s="1228">
        <v>2833</v>
      </c>
      <c r="H13" s="1228">
        <v>3141</v>
      </c>
      <c r="I13" s="1228">
        <v>2494</v>
      </c>
      <c r="J13" s="1228">
        <v>1715</v>
      </c>
      <c r="K13" s="1228">
        <v>1195</v>
      </c>
      <c r="L13" s="1228">
        <v>997</v>
      </c>
      <c r="M13" s="1228">
        <v>642</v>
      </c>
      <c r="N13" s="1228">
        <v>451</v>
      </c>
      <c r="O13" s="1228">
        <v>284</v>
      </c>
      <c r="P13" s="1228">
        <v>175</v>
      </c>
      <c r="Q13" s="1228">
        <v>115</v>
      </c>
      <c r="R13" s="1228">
        <v>46</v>
      </c>
      <c r="S13" s="1705">
        <v>62</v>
      </c>
      <c r="T13" s="1705">
        <v>29</v>
      </c>
      <c r="U13" s="1705">
        <v>14</v>
      </c>
      <c r="V13" s="1705">
        <v>2</v>
      </c>
      <c r="W13" s="1229">
        <v>0</v>
      </c>
      <c r="Y13" s="1213"/>
    </row>
    <row r="14" spans="1:43" s="1219" customFormat="1" ht="14.25" customHeight="1">
      <c r="A14" s="1231" t="s">
        <v>369</v>
      </c>
      <c r="B14" s="1226">
        <v>5345</v>
      </c>
      <c r="C14" s="1227">
        <v>33</v>
      </c>
      <c r="D14" s="1228">
        <v>105</v>
      </c>
      <c r="E14" s="1228">
        <v>126</v>
      </c>
      <c r="F14" s="1228">
        <v>127</v>
      </c>
      <c r="G14" s="1228">
        <v>321</v>
      </c>
      <c r="H14" s="1228">
        <v>610</v>
      </c>
      <c r="I14" s="1228">
        <v>917</v>
      </c>
      <c r="J14" s="1228">
        <v>815</v>
      </c>
      <c r="K14" s="1228">
        <v>610</v>
      </c>
      <c r="L14" s="1228">
        <v>464</v>
      </c>
      <c r="M14" s="1228">
        <v>322</v>
      </c>
      <c r="N14" s="1228">
        <v>283</v>
      </c>
      <c r="O14" s="1228">
        <v>269</v>
      </c>
      <c r="P14" s="1228">
        <v>168</v>
      </c>
      <c r="Q14" s="1228">
        <v>81</v>
      </c>
      <c r="R14" s="1228">
        <v>36</v>
      </c>
      <c r="S14" s="1705">
        <v>38</v>
      </c>
      <c r="T14" s="1705">
        <v>14</v>
      </c>
      <c r="U14" s="1705">
        <v>6</v>
      </c>
      <c r="V14" s="1705">
        <v>0</v>
      </c>
      <c r="W14" s="1229">
        <v>0</v>
      </c>
      <c r="Y14" s="1213"/>
    </row>
    <row r="15" spans="1:43" s="1219" customFormat="1" ht="14.25" customHeight="1">
      <c r="A15" s="1231" t="s">
        <v>370</v>
      </c>
      <c r="B15" s="1226">
        <v>24225</v>
      </c>
      <c r="C15" s="1227">
        <v>433</v>
      </c>
      <c r="D15" s="1228">
        <v>568</v>
      </c>
      <c r="E15" s="1228">
        <v>396</v>
      </c>
      <c r="F15" s="1228">
        <v>722</v>
      </c>
      <c r="G15" s="1228">
        <v>3904</v>
      </c>
      <c r="H15" s="1228">
        <v>4316</v>
      </c>
      <c r="I15" s="1228">
        <v>3965</v>
      </c>
      <c r="J15" s="1228">
        <v>2925</v>
      </c>
      <c r="K15" s="1228">
        <v>2116</v>
      </c>
      <c r="L15" s="1228">
        <v>1466</v>
      </c>
      <c r="M15" s="1228">
        <v>1156</v>
      </c>
      <c r="N15" s="1228">
        <v>866</v>
      </c>
      <c r="O15" s="1228">
        <v>710</v>
      </c>
      <c r="P15" s="1228">
        <v>375</v>
      </c>
      <c r="Q15" s="1228">
        <v>201</v>
      </c>
      <c r="R15" s="1228">
        <v>61</v>
      </c>
      <c r="S15" s="1705">
        <v>32</v>
      </c>
      <c r="T15" s="1705">
        <v>11</v>
      </c>
      <c r="U15" s="1705">
        <v>2</v>
      </c>
      <c r="V15" s="1705">
        <v>0</v>
      </c>
      <c r="W15" s="1229">
        <v>0</v>
      </c>
      <c r="Y15" s="1213"/>
    </row>
    <row r="16" spans="1:43" s="1219" customFormat="1" ht="14.25" customHeight="1">
      <c r="A16" s="1231" t="s">
        <v>623</v>
      </c>
      <c r="B16" s="1226">
        <v>2626</v>
      </c>
      <c r="C16" s="1227">
        <v>17</v>
      </c>
      <c r="D16" s="1228">
        <v>28</v>
      </c>
      <c r="E16" s="1228">
        <v>25</v>
      </c>
      <c r="F16" s="1228">
        <v>131</v>
      </c>
      <c r="G16" s="1228">
        <v>1285</v>
      </c>
      <c r="H16" s="1228">
        <v>548</v>
      </c>
      <c r="I16" s="1228">
        <v>176</v>
      </c>
      <c r="J16" s="1228">
        <v>97</v>
      </c>
      <c r="K16" s="1228">
        <v>86</v>
      </c>
      <c r="L16" s="1228">
        <v>60</v>
      </c>
      <c r="M16" s="1228">
        <v>42</v>
      </c>
      <c r="N16" s="1228">
        <v>43</v>
      </c>
      <c r="O16" s="1228">
        <v>23</v>
      </c>
      <c r="P16" s="1228">
        <v>27</v>
      </c>
      <c r="Q16" s="1228">
        <v>18</v>
      </c>
      <c r="R16" s="1228">
        <v>6</v>
      </c>
      <c r="S16" s="1705">
        <v>10</v>
      </c>
      <c r="T16" s="1705">
        <v>4</v>
      </c>
      <c r="U16" s="1705">
        <v>0</v>
      </c>
      <c r="V16" s="1705">
        <v>0</v>
      </c>
      <c r="W16" s="1229">
        <v>0</v>
      </c>
      <c r="Y16" s="1213"/>
    </row>
    <row r="17" spans="1:25" s="1219" customFormat="1" ht="14.25" customHeight="1">
      <c r="A17" s="1231" t="s">
        <v>372</v>
      </c>
      <c r="B17" s="1226">
        <v>17595</v>
      </c>
      <c r="C17" s="1227">
        <v>233</v>
      </c>
      <c r="D17" s="1228">
        <v>363</v>
      </c>
      <c r="E17" s="1228">
        <v>375</v>
      </c>
      <c r="F17" s="1228">
        <v>445</v>
      </c>
      <c r="G17" s="1228">
        <v>1681</v>
      </c>
      <c r="H17" s="1228">
        <v>2598</v>
      </c>
      <c r="I17" s="1228">
        <v>2647</v>
      </c>
      <c r="J17" s="1228">
        <v>2283</v>
      </c>
      <c r="K17" s="1228">
        <v>1851</v>
      </c>
      <c r="L17" s="1228">
        <v>1506</v>
      </c>
      <c r="M17" s="1228">
        <v>995</v>
      </c>
      <c r="N17" s="1228">
        <v>734</v>
      </c>
      <c r="O17" s="1228">
        <v>675</v>
      </c>
      <c r="P17" s="1228">
        <v>464</v>
      </c>
      <c r="Q17" s="1228">
        <v>347</v>
      </c>
      <c r="R17" s="1228">
        <v>118</v>
      </c>
      <c r="S17" s="1705">
        <v>167</v>
      </c>
      <c r="T17" s="1705">
        <v>71</v>
      </c>
      <c r="U17" s="1705">
        <v>38</v>
      </c>
      <c r="V17" s="1705">
        <v>4</v>
      </c>
      <c r="W17" s="1229">
        <v>0</v>
      </c>
      <c r="Y17" s="1213"/>
    </row>
    <row r="18" spans="1:25" s="1219" customFormat="1" ht="14.25" customHeight="1">
      <c r="A18" s="1231" t="s">
        <v>373</v>
      </c>
      <c r="B18" s="1226">
        <v>34564</v>
      </c>
      <c r="C18" s="1227">
        <v>260</v>
      </c>
      <c r="D18" s="1228">
        <v>1100</v>
      </c>
      <c r="E18" s="1228">
        <v>1328</v>
      </c>
      <c r="F18" s="1228">
        <v>1057</v>
      </c>
      <c r="G18" s="1228">
        <v>1754</v>
      </c>
      <c r="H18" s="1228">
        <v>3329</v>
      </c>
      <c r="I18" s="1228">
        <v>4496</v>
      </c>
      <c r="J18" s="1228">
        <v>4332</v>
      </c>
      <c r="K18" s="1228">
        <v>3267</v>
      </c>
      <c r="L18" s="1228">
        <v>2556</v>
      </c>
      <c r="M18" s="1228">
        <v>1971</v>
      </c>
      <c r="N18" s="1228">
        <v>2026</v>
      </c>
      <c r="O18" s="1228">
        <v>2011</v>
      </c>
      <c r="P18" s="1228">
        <v>1530</v>
      </c>
      <c r="Q18" s="1228">
        <v>1150</v>
      </c>
      <c r="R18" s="1228">
        <v>702</v>
      </c>
      <c r="S18" s="1705">
        <v>1041</v>
      </c>
      <c r="T18" s="1705">
        <v>417</v>
      </c>
      <c r="U18" s="1705">
        <v>193</v>
      </c>
      <c r="V18" s="1705">
        <v>40</v>
      </c>
      <c r="W18" s="1229">
        <v>4</v>
      </c>
      <c r="Y18" s="1213"/>
    </row>
    <row r="19" spans="1:25" s="1219" customFormat="1" ht="24.75" customHeight="1">
      <c r="A19" s="1232" t="s">
        <v>772</v>
      </c>
      <c r="B19" s="1233">
        <v>18572</v>
      </c>
      <c r="C19" s="1234">
        <v>163</v>
      </c>
      <c r="D19" s="1235">
        <v>233</v>
      </c>
      <c r="E19" s="1235">
        <v>199</v>
      </c>
      <c r="F19" s="1235">
        <v>756</v>
      </c>
      <c r="G19" s="1235">
        <v>5666</v>
      </c>
      <c r="H19" s="1235">
        <v>2684</v>
      </c>
      <c r="I19" s="1235">
        <v>1892</v>
      </c>
      <c r="J19" s="1235">
        <v>1622</v>
      </c>
      <c r="K19" s="1235">
        <v>1389</v>
      </c>
      <c r="L19" s="1235">
        <v>1258</v>
      </c>
      <c r="M19" s="1235">
        <v>1032</v>
      </c>
      <c r="N19" s="1235">
        <v>706</v>
      </c>
      <c r="O19" s="1235">
        <v>423</v>
      </c>
      <c r="P19" s="1223">
        <v>255</v>
      </c>
      <c r="Q19" s="1223">
        <v>136</v>
      </c>
      <c r="R19" s="1223">
        <v>59</v>
      </c>
      <c r="S19" s="1704">
        <v>62</v>
      </c>
      <c r="T19" s="1704">
        <v>19</v>
      </c>
      <c r="U19" s="1704">
        <v>13</v>
      </c>
      <c r="V19" s="1704">
        <v>3</v>
      </c>
      <c r="W19" s="1224">
        <v>2</v>
      </c>
      <c r="Y19" s="1213"/>
    </row>
    <row r="20" spans="1:25" s="1219" customFormat="1" ht="15" customHeight="1">
      <c r="A20" s="1231" t="s">
        <v>375</v>
      </c>
      <c r="B20" s="1226">
        <v>131</v>
      </c>
      <c r="C20" s="1227">
        <v>0</v>
      </c>
      <c r="D20" s="1228">
        <v>1</v>
      </c>
      <c r="E20" s="1228">
        <v>2</v>
      </c>
      <c r="F20" s="1228">
        <v>5</v>
      </c>
      <c r="G20" s="1228">
        <v>22</v>
      </c>
      <c r="H20" s="1228">
        <v>13</v>
      </c>
      <c r="I20" s="1228">
        <v>18</v>
      </c>
      <c r="J20" s="1228">
        <v>17</v>
      </c>
      <c r="K20" s="1228">
        <v>10</v>
      </c>
      <c r="L20" s="1228">
        <v>10</v>
      </c>
      <c r="M20" s="1228">
        <v>6</v>
      </c>
      <c r="N20" s="1228">
        <v>10</v>
      </c>
      <c r="O20" s="1228">
        <v>9</v>
      </c>
      <c r="P20" s="1228">
        <v>4</v>
      </c>
      <c r="Q20" s="1228">
        <v>2</v>
      </c>
      <c r="R20" s="1228">
        <v>1</v>
      </c>
      <c r="S20" s="1705">
        <v>1</v>
      </c>
      <c r="T20" s="1705">
        <v>0</v>
      </c>
      <c r="U20" s="1705">
        <v>0</v>
      </c>
      <c r="V20" s="1705">
        <v>0</v>
      </c>
      <c r="W20" s="1229">
        <v>0</v>
      </c>
      <c r="Y20" s="1213"/>
    </row>
    <row r="21" spans="1:25" s="1219" customFormat="1" ht="15" customHeight="1">
      <c r="A21" s="1231" t="s">
        <v>376</v>
      </c>
      <c r="B21" s="1226">
        <v>32</v>
      </c>
      <c r="C21" s="1227">
        <v>0</v>
      </c>
      <c r="D21" s="1228">
        <v>2</v>
      </c>
      <c r="E21" s="1228">
        <v>0</v>
      </c>
      <c r="F21" s="1228">
        <v>1</v>
      </c>
      <c r="G21" s="1228">
        <v>0</v>
      </c>
      <c r="H21" s="1228">
        <v>5</v>
      </c>
      <c r="I21" s="1228">
        <v>1</v>
      </c>
      <c r="J21" s="1228">
        <v>3</v>
      </c>
      <c r="K21" s="1228">
        <v>3</v>
      </c>
      <c r="L21" s="1228">
        <v>8</v>
      </c>
      <c r="M21" s="1228">
        <v>6</v>
      </c>
      <c r="N21" s="1228">
        <v>3</v>
      </c>
      <c r="O21" s="1228">
        <v>0</v>
      </c>
      <c r="P21" s="1228">
        <v>0</v>
      </c>
      <c r="Q21" s="1228">
        <v>0</v>
      </c>
      <c r="R21" s="1228">
        <v>0</v>
      </c>
      <c r="S21" s="1705">
        <v>0</v>
      </c>
      <c r="T21" s="1705">
        <v>0</v>
      </c>
      <c r="U21" s="1705">
        <v>0</v>
      </c>
      <c r="V21" s="1705">
        <v>0</v>
      </c>
      <c r="W21" s="1229">
        <v>0</v>
      </c>
      <c r="Y21" s="1213"/>
    </row>
    <row r="22" spans="1:25" s="1219" customFormat="1" ht="15" customHeight="1">
      <c r="A22" s="1231" t="s">
        <v>383</v>
      </c>
      <c r="B22" s="1226">
        <v>483</v>
      </c>
      <c r="C22" s="1227">
        <v>8</v>
      </c>
      <c r="D22" s="1228">
        <v>18</v>
      </c>
      <c r="E22" s="1228">
        <v>11</v>
      </c>
      <c r="F22" s="1228">
        <v>17</v>
      </c>
      <c r="G22" s="1228">
        <v>91</v>
      </c>
      <c r="H22" s="1228">
        <v>117</v>
      </c>
      <c r="I22" s="1228">
        <v>76</v>
      </c>
      <c r="J22" s="1228">
        <v>49</v>
      </c>
      <c r="K22" s="1228">
        <v>33</v>
      </c>
      <c r="L22" s="1228">
        <v>26</v>
      </c>
      <c r="M22" s="1228">
        <v>13</v>
      </c>
      <c r="N22" s="1228">
        <v>15</v>
      </c>
      <c r="O22" s="1228">
        <v>2</v>
      </c>
      <c r="P22" s="1228">
        <v>2</v>
      </c>
      <c r="Q22" s="1228">
        <v>3</v>
      </c>
      <c r="R22" s="1228">
        <v>1</v>
      </c>
      <c r="S22" s="1705">
        <v>1</v>
      </c>
      <c r="T22" s="1705">
        <v>0</v>
      </c>
      <c r="U22" s="1705">
        <v>0</v>
      </c>
      <c r="V22" s="1705">
        <v>0</v>
      </c>
      <c r="W22" s="1229">
        <v>0</v>
      </c>
      <c r="Y22" s="1213"/>
    </row>
    <row r="23" spans="1:25" s="1219" customFormat="1" ht="15" customHeight="1">
      <c r="A23" s="1231" t="s">
        <v>388</v>
      </c>
      <c r="B23" s="1226">
        <v>70</v>
      </c>
      <c r="C23" s="1227">
        <v>0</v>
      </c>
      <c r="D23" s="1228">
        <v>2</v>
      </c>
      <c r="E23" s="1228">
        <v>5</v>
      </c>
      <c r="F23" s="1228">
        <v>1</v>
      </c>
      <c r="G23" s="1228">
        <v>2</v>
      </c>
      <c r="H23" s="1228">
        <v>2</v>
      </c>
      <c r="I23" s="1228">
        <v>5</v>
      </c>
      <c r="J23" s="1228">
        <v>12</v>
      </c>
      <c r="K23" s="1228">
        <v>8</v>
      </c>
      <c r="L23" s="1228">
        <v>8</v>
      </c>
      <c r="M23" s="1228">
        <v>5</v>
      </c>
      <c r="N23" s="1228">
        <v>7</v>
      </c>
      <c r="O23" s="1228">
        <v>6</v>
      </c>
      <c r="P23" s="1228">
        <v>5</v>
      </c>
      <c r="Q23" s="1228">
        <v>2</v>
      </c>
      <c r="R23" s="1228">
        <v>0</v>
      </c>
      <c r="S23" s="1705">
        <v>0</v>
      </c>
      <c r="T23" s="1705">
        <v>0</v>
      </c>
      <c r="U23" s="1705">
        <v>0</v>
      </c>
      <c r="V23" s="1705">
        <v>0</v>
      </c>
      <c r="W23" s="1229">
        <v>0</v>
      </c>
      <c r="Y23" s="1213"/>
    </row>
    <row r="24" spans="1:25" s="1219" customFormat="1" ht="15" customHeight="1">
      <c r="A24" s="1231" t="s">
        <v>395</v>
      </c>
      <c r="B24" s="1226">
        <v>76</v>
      </c>
      <c r="C24" s="1227">
        <v>0</v>
      </c>
      <c r="D24" s="1228">
        <v>0</v>
      </c>
      <c r="E24" s="1228">
        <v>0</v>
      </c>
      <c r="F24" s="1228">
        <v>3</v>
      </c>
      <c r="G24" s="1228">
        <v>1</v>
      </c>
      <c r="H24" s="1228">
        <v>4</v>
      </c>
      <c r="I24" s="1228">
        <v>5</v>
      </c>
      <c r="J24" s="1228">
        <v>10</v>
      </c>
      <c r="K24" s="1228">
        <v>6</v>
      </c>
      <c r="L24" s="1228">
        <v>9</v>
      </c>
      <c r="M24" s="1228">
        <v>20</v>
      </c>
      <c r="N24" s="1228">
        <v>9</v>
      </c>
      <c r="O24" s="1228">
        <v>5</v>
      </c>
      <c r="P24" s="1228">
        <v>2</v>
      </c>
      <c r="Q24" s="1228">
        <v>0</v>
      </c>
      <c r="R24" s="1228">
        <v>2</v>
      </c>
      <c r="S24" s="1705">
        <v>0</v>
      </c>
      <c r="T24" s="1705">
        <v>0</v>
      </c>
      <c r="U24" s="1705">
        <v>0</v>
      </c>
      <c r="V24" s="1705">
        <v>0</v>
      </c>
      <c r="W24" s="1229">
        <v>0</v>
      </c>
      <c r="Y24" s="1213"/>
    </row>
    <row r="25" spans="1:25" s="1219" customFormat="1" ht="15" customHeight="1">
      <c r="A25" s="1231" t="s">
        <v>400</v>
      </c>
      <c r="B25" s="1226">
        <v>1990</v>
      </c>
      <c r="C25" s="1227">
        <v>38</v>
      </c>
      <c r="D25" s="1228">
        <v>57</v>
      </c>
      <c r="E25" s="1228">
        <v>53</v>
      </c>
      <c r="F25" s="1228">
        <v>52</v>
      </c>
      <c r="G25" s="1228">
        <v>289</v>
      </c>
      <c r="H25" s="1228">
        <v>315</v>
      </c>
      <c r="I25" s="1228">
        <v>286</v>
      </c>
      <c r="J25" s="1228">
        <v>257</v>
      </c>
      <c r="K25" s="1228">
        <v>185</v>
      </c>
      <c r="L25" s="1228">
        <v>159</v>
      </c>
      <c r="M25" s="1228">
        <v>180</v>
      </c>
      <c r="N25" s="1228">
        <v>93</v>
      </c>
      <c r="O25" s="1228">
        <v>25</v>
      </c>
      <c r="P25" s="1228">
        <v>1</v>
      </c>
      <c r="Q25" s="1228">
        <v>0</v>
      </c>
      <c r="R25" s="1228">
        <v>0</v>
      </c>
      <c r="S25" s="1705">
        <v>0</v>
      </c>
      <c r="T25" s="1705">
        <v>0</v>
      </c>
      <c r="U25" s="1705">
        <v>0</v>
      </c>
      <c r="V25" s="1705">
        <v>0</v>
      </c>
      <c r="W25" s="1229">
        <v>0</v>
      </c>
      <c r="Y25" s="1213"/>
    </row>
    <row r="26" spans="1:25" s="1219" customFormat="1" ht="15" customHeight="1">
      <c r="A26" s="1236" t="s">
        <v>404</v>
      </c>
      <c r="B26" s="1226">
        <v>253</v>
      </c>
      <c r="C26" s="1227">
        <v>10</v>
      </c>
      <c r="D26" s="1228">
        <v>10</v>
      </c>
      <c r="E26" s="1228">
        <v>9</v>
      </c>
      <c r="F26" s="1228">
        <v>11</v>
      </c>
      <c r="G26" s="1228">
        <v>7</v>
      </c>
      <c r="H26" s="1228">
        <v>5</v>
      </c>
      <c r="I26" s="1228">
        <v>25</v>
      </c>
      <c r="J26" s="1228">
        <v>27</v>
      </c>
      <c r="K26" s="1228">
        <v>21</v>
      </c>
      <c r="L26" s="1228">
        <v>26</v>
      </c>
      <c r="M26" s="1228">
        <v>22</v>
      </c>
      <c r="N26" s="1228">
        <v>27</v>
      </c>
      <c r="O26" s="1228">
        <v>20</v>
      </c>
      <c r="P26" s="1228">
        <v>11</v>
      </c>
      <c r="Q26" s="1228">
        <v>10</v>
      </c>
      <c r="R26" s="1228">
        <v>3</v>
      </c>
      <c r="S26" s="1705">
        <v>4</v>
      </c>
      <c r="T26" s="1705">
        <v>2</v>
      </c>
      <c r="U26" s="1705">
        <v>3</v>
      </c>
      <c r="V26" s="1705">
        <v>0</v>
      </c>
      <c r="W26" s="1229">
        <v>0</v>
      </c>
      <c r="Y26" s="1213"/>
    </row>
    <row r="27" spans="1:25" s="1219" customFormat="1" ht="15" customHeight="1">
      <c r="A27" s="1231" t="s">
        <v>405</v>
      </c>
      <c r="B27" s="1226">
        <v>94</v>
      </c>
      <c r="C27" s="1227">
        <v>0</v>
      </c>
      <c r="D27" s="1228">
        <v>2</v>
      </c>
      <c r="E27" s="1228">
        <v>2</v>
      </c>
      <c r="F27" s="1228">
        <v>2</v>
      </c>
      <c r="G27" s="1228">
        <v>5</v>
      </c>
      <c r="H27" s="1228">
        <v>5</v>
      </c>
      <c r="I27" s="1228">
        <v>3</v>
      </c>
      <c r="J27" s="1228">
        <v>15</v>
      </c>
      <c r="K27" s="1228">
        <v>20</v>
      </c>
      <c r="L27" s="1228">
        <v>13</v>
      </c>
      <c r="M27" s="1228">
        <v>8</v>
      </c>
      <c r="N27" s="1228">
        <v>5</v>
      </c>
      <c r="O27" s="1228">
        <v>6</v>
      </c>
      <c r="P27" s="1228">
        <v>3</v>
      </c>
      <c r="Q27" s="1228">
        <v>1</v>
      </c>
      <c r="R27" s="1228">
        <v>2</v>
      </c>
      <c r="S27" s="1705">
        <v>2</v>
      </c>
      <c r="T27" s="1705">
        <v>0</v>
      </c>
      <c r="U27" s="1705">
        <v>0</v>
      </c>
      <c r="V27" s="1705">
        <v>0</v>
      </c>
      <c r="W27" s="1229">
        <v>0</v>
      </c>
      <c r="Y27" s="1213"/>
    </row>
    <row r="28" spans="1:25" s="1219" customFormat="1" ht="15" customHeight="1">
      <c r="A28" s="1237" t="s">
        <v>406</v>
      </c>
      <c r="B28" s="1238">
        <v>1905</v>
      </c>
      <c r="C28" s="1239">
        <v>6</v>
      </c>
      <c r="D28" s="1240">
        <v>20</v>
      </c>
      <c r="E28" s="1240">
        <v>31</v>
      </c>
      <c r="F28" s="1240">
        <v>29</v>
      </c>
      <c r="G28" s="1240">
        <v>132</v>
      </c>
      <c r="H28" s="1240">
        <v>178</v>
      </c>
      <c r="I28" s="1240">
        <v>252</v>
      </c>
      <c r="J28" s="1240">
        <v>259</v>
      </c>
      <c r="K28" s="1240">
        <v>255</v>
      </c>
      <c r="L28" s="1240">
        <v>187</v>
      </c>
      <c r="M28" s="1240">
        <v>151</v>
      </c>
      <c r="N28" s="1240">
        <v>105</v>
      </c>
      <c r="O28" s="1240">
        <v>110</v>
      </c>
      <c r="P28" s="1240">
        <v>84</v>
      </c>
      <c r="Q28" s="1240">
        <v>43</v>
      </c>
      <c r="R28" s="1240">
        <v>24</v>
      </c>
      <c r="S28" s="1706">
        <v>26</v>
      </c>
      <c r="T28" s="1706">
        <v>7</v>
      </c>
      <c r="U28" s="1706">
        <v>3</v>
      </c>
      <c r="V28" s="1706">
        <v>2</v>
      </c>
      <c r="W28" s="1241">
        <v>1</v>
      </c>
      <c r="Y28" s="1213"/>
    </row>
    <row r="29" spans="1:25" s="1219" customFormat="1" ht="16.5" customHeight="1">
      <c r="A29" s="1242" t="s">
        <v>411</v>
      </c>
      <c r="B29" s="1243">
        <v>130</v>
      </c>
      <c r="C29" s="1244">
        <v>4</v>
      </c>
      <c r="D29" s="1245">
        <v>1</v>
      </c>
      <c r="E29" s="1245">
        <v>3</v>
      </c>
      <c r="F29" s="1245">
        <v>4</v>
      </c>
      <c r="G29" s="1245">
        <v>26</v>
      </c>
      <c r="H29" s="1245">
        <v>5</v>
      </c>
      <c r="I29" s="1245">
        <v>4</v>
      </c>
      <c r="J29" s="1245">
        <v>9</v>
      </c>
      <c r="K29" s="1245">
        <v>12</v>
      </c>
      <c r="L29" s="1245">
        <v>16</v>
      </c>
      <c r="M29" s="1245">
        <v>6</v>
      </c>
      <c r="N29" s="1245">
        <v>13</v>
      </c>
      <c r="O29" s="1245">
        <v>7</v>
      </c>
      <c r="P29" s="1245">
        <v>11</v>
      </c>
      <c r="Q29" s="1245">
        <v>7</v>
      </c>
      <c r="R29" s="1245">
        <v>2</v>
      </c>
      <c r="S29" s="1707">
        <v>0</v>
      </c>
      <c r="T29" s="1707">
        <v>0</v>
      </c>
      <c r="U29" s="1707">
        <v>0</v>
      </c>
      <c r="V29" s="1707">
        <v>0</v>
      </c>
      <c r="W29" s="1246">
        <v>0</v>
      </c>
      <c r="Y29" s="1213"/>
    </row>
    <row r="30" spans="1:25" s="1219" customFormat="1" ht="16.5" customHeight="1">
      <c r="A30" s="1231" t="s">
        <v>412</v>
      </c>
      <c r="B30" s="1226">
        <v>2107</v>
      </c>
      <c r="C30" s="1227">
        <v>6</v>
      </c>
      <c r="D30" s="1228">
        <v>5</v>
      </c>
      <c r="E30" s="1228">
        <v>0</v>
      </c>
      <c r="F30" s="1228">
        <v>184</v>
      </c>
      <c r="G30" s="1228">
        <v>1495</v>
      </c>
      <c r="H30" s="1228">
        <v>253</v>
      </c>
      <c r="I30" s="1228">
        <v>43</v>
      </c>
      <c r="J30" s="1228">
        <v>40</v>
      </c>
      <c r="K30" s="1228">
        <v>44</v>
      </c>
      <c r="L30" s="1228">
        <v>21</v>
      </c>
      <c r="M30" s="1228">
        <v>8</v>
      </c>
      <c r="N30" s="1228">
        <v>3</v>
      </c>
      <c r="O30" s="1228">
        <v>3</v>
      </c>
      <c r="P30" s="1228">
        <v>1</v>
      </c>
      <c r="Q30" s="1228">
        <v>0</v>
      </c>
      <c r="R30" s="1228">
        <v>1</v>
      </c>
      <c r="S30" s="1705">
        <v>0</v>
      </c>
      <c r="T30" s="1705">
        <v>0</v>
      </c>
      <c r="U30" s="1705">
        <v>0</v>
      </c>
      <c r="V30" s="1705">
        <v>0</v>
      </c>
      <c r="W30" s="1229">
        <v>0</v>
      </c>
      <c r="Y30" s="1213"/>
    </row>
    <row r="31" spans="1:25" s="1219" customFormat="1" ht="16.5" customHeight="1">
      <c r="A31" s="1231" t="s">
        <v>414</v>
      </c>
      <c r="B31" s="1226">
        <v>179</v>
      </c>
      <c r="C31" s="1227">
        <v>0</v>
      </c>
      <c r="D31" s="1228">
        <v>0</v>
      </c>
      <c r="E31" s="1228">
        <v>0</v>
      </c>
      <c r="F31" s="1228">
        <v>11</v>
      </c>
      <c r="G31" s="1228">
        <v>114</v>
      </c>
      <c r="H31" s="1228">
        <v>23</v>
      </c>
      <c r="I31" s="1228">
        <v>7</v>
      </c>
      <c r="J31" s="1228">
        <v>7</v>
      </c>
      <c r="K31" s="1228">
        <v>5</v>
      </c>
      <c r="L31" s="1228">
        <v>7</v>
      </c>
      <c r="M31" s="1228">
        <v>1</v>
      </c>
      <c r="N31" s="1228">
        <v>2</v>
      </c>
      <c r="O31" s="1228">
        <v>1</v>
      </c>
      <c r="P31" s="1228">
        <v>1</v>
      </c>
      <c r="Q31" s="1228">
        <v>0</v>
      </c>
      <c r="R31" s="1228">
        <v>0</v>
      </c>
      <c r="S31" s="1705">
        <v>0</v>
      </c>
      <c r="T31" s="1705">
        <v>0</v>
      </c>
      <c r="U31" s="1705">
        <v>0</v>
      </c>
      <c r="V31" s="1705">
        <v>0</v>
      </c>
      <c r="W31" s="1229">
        <v>0</v>
      </c>
      <c r="Y31" s="1213"/>
    </row>
    <row r="32" spans="1:25" s="1219" customFormat="1" ht="24">
      <c r="A32" s="1225" t="s">
        <v>416</v>
      </c>
      <c r="B32" s="1226">
        <v>86</v>
      </c>
      <c r="C32" s="1227">
        <v>3</v>
      </c>
      <c r="D32" s="1228">
        <v>1</v>
      </c>
      <c r="E32" s="1228">
        <v>1</v>
      </c>
      <c r="F32" s="1228">
        <v>2</v>
      </c>
      <c r="G32" s="1228">
        <v>12</v>
      </c>
      <c r="H32" s="1228">
        <v>9</v>
      </c>
      <c r="I32" s="1228">
        <v>10</v>
      </c>
      <c r="J32" s="1228">
        <v>23</v>
      </c>
      <c r="K32" s="1228">
        <v>7</v>
      </c>
      <c r="L32" s="1228">
        <v>10</v>
      </c>
      <c r="M32" s="1228">
        <v>5</v>
      </c>
      <c r="N32" s="1228">
        <v>3</v>
      </c>
      <c r="O32" s="1228">
        <v>0</v>
      </c>
      <c r="P32" s="1228">
        <v>0</v>
      </c>
      <c r="Q32" s="1228">
        <v>0</v>
      </c>
      <c r="R32" s="1228">
        <v>0</v>
      </c>
      <c r="S32" s="1705">
        <v>0</v>
      </c>
      <c r="T32" s="1705">
        <v>0</v>
      </c>
      <c r="U32" s="1705">
        <v>0</v>
      </c>
      <c r="V32" s="1705">
        <v>0</v>
      </c>
      <c r="W32" s="1229">
        <v>0</v>
      </c>
      <c r="Y32" s="1213"/>
    </row>
    <row r="33" spans="1:25" s="1219" customFormat="1" ht="15.75" customHeight="1">
      <c r="A33" s="1231" t="s">
        <v>419</v>
      </c>
      <c r="B33" s="1226">
        <v>120</v>
      </c>
      <c r="C33" s="1227">
        <v>1</v>
      </c>
      <c r="D33" s="1228">
        <v>0</v>
      </c>
      <c r="E33" s="1228">
        <v>0</v>
      </c>
      <c r="F33" s="1228">
        <v>0</v>
      </c>
      <c r="G33" s="1228">
        <v>6</v>
      </c>
      <c r="H33" s="1228">
        <v>5</v>
      </c>
      <c r="I33" s="1228">
        <v>11</v>
      </c>
      <c r="J33" s="1228">
        <v>12</v>
      </c>
      <c r="K33" s="1228">
        <v>16</v>
      </c>
      <c r="L33" s="1228">
        <v>15</v>
      </c>
      <c r="M33" s="1228">
        <v>18</v>
      </c>
      <c r="N33" s="1228">
        <v>11</v>
      </c>
      <c r="O33" s="1228">
        <v>6</v>
      </c>
      <c r="P33" s="1228">
        <v>12</v>
      </c>
      <c r="Q33" s="1228">
        <v>7</v>
      </c>
      <c r="R33" s="1228">
        <v>0</v>
      </c>
      <c r="S33" s="1705">
        <v>0</v>
      </c>
      <c r="T33" s="1705">
        <v>0</v>
      </c>
      <c r="U33" s="1705">
        <v>0</v>
      </c>
      <c r="V33" s="1705">
        <v>0</v>
      </c>
      <c r="W33" s="1229">
        <v>0</v>
      </c>
      <c r="Y33" s="1213"/>
    </row>
    <row r="34" spans="1:25" s="1219" customFormat="1" ht="15.75" customHeight="1">
      <c r="A34" s="1231" t="s">
        <v>423</v>
      </c>
      <c r="B34" s="1226">
        <v>39</v>
      </c>
      <c r="C34" s="1227">
        <v>1</v>
      </c>
      <c r="D34" s="1228">
        <v>1</v>
      </c>
      <c r="E34" s="1228">
        <v>0</v>
      </c>
      <c r="F34" s="1228">
        <v>0</v>
      </c>
      <c r="G34" s="1228">
        <v>0</v>
      </c>
      <c r="H34" s="1228">
        <v>2</v>
      </c>
      <c r="I34" s="1228">
        <v>0</v>
      </c>
      <c r="J34" s="1228">
        <v>6</v>
      </c>
      <c r="K34" s="1228">
        <v>1</v>
      </c>
      <c r="L34" s="1228">
        <v>1</v>
      </c>
      <c r="M34" s="1228">
        <v>12</v>
      </c>
      <c r="N34" s="1228">
        <v>12</v>
      </c>
      <c r="O34" s="1228">
        <v>1</v>
      </c>
      <c r="P34" s="1228">
        <v>0</v>
      </c>
      <c r="Q34" s="1228">
        <v>2</v>
      </c>
      <c r="R34" s="1228">
        <v>0</v>
      </c>
      <c r="S34" s="1705">
        <v>0</v>
      </c>
      <c r="T34" s="1705">
        <v>0</v>
      </c>
      <c r="U34" s="1705">
        <v>0</v>
      </c>
      <c r="V34" s="1705">
        <v>0</v>
      </c>
      <c r="W34" s="1229">
        <v>0</v>
      </c>
      <c r="Y34" s="1213"/>
    </row>
    <row r="35" spans="1:25" s="1219" customFormat="1" ht="15.75" customHeight="1">
      <c r="A35" s="1231" t="s">
        <v>426</v>
      </c>
      <c r="B35" s="1226">
        <v>2177</v>
      </c>
      <c r="C35" s="1227">
        <v>18</v>
      </c>
      <c r="D35" s="1228">
        <v>22</v>
      </c>
      <c r="E35" s="1228">
        <v>15</v>
      </c>
      <c r="F35" s="1228">
        <v>55</v>
      </c>
      <c r="G35" s="1228">
        <v>275</v>
      </c>
      <c r="H35" s="1228">
        <v>182</v>
      </c>
      <c r="I35" s="1228">
        <v>329</v>
      </c>
      <c r="J35" s="1228">
        <v>259</v>
      </c>
      <c r="K35" s="1228">
        <v>240</v>
      </c>
      <c r="L35" s="1228">
        <v>320</v>
      </c>
      <c r="M35" s="1228">
        <v>264</v>
      </c>
      <c r="N35" s="1228">
        <v>145</v>
      </c>
      <c r="O35" s="1228">
        <v>28</v>
      </c>
      <c r="P35" s="1228">
        <v>17</v>
      </c>
      <c r="Q35" s="1228">
        <v>1</v>
      </c>
      <c r="R35" s="1228">
        <v>3</v>
      </c>
      <c r="S35" s="1705">
        <v>2</v>
      </c>
      <c r="T35" s="1705">
        <v>1</v>
      </c>
      <c r="U35" s="1705">
        <v>1</v>
      </c>
      <c r="V35" s="1705">
        <v>0</v>
      </c>
      <c r="W35" s="1229">
        <v>0</v>
      </c>
      <c r="Y35" s="1213"/>
    </row>
    <row r="36" spans="1:25" s="1219" customFormat="1" ht="15.75" customHeight="1">
      <c r="A36" s="1231" t="s">
        <v>510</v>
      </c>
      <c r="B36" s="1226">
        <v>144</v>
      </c>
      <c r="C36" s="1227">
        <v>0</v>
      </c>
      <c r="D36" s="1228">
        <v>0</v>
      </c>
      <c r="E36" s="1228">
        <v>0</v>
      </c>
      <c r="F36" s="1228">
        <v>2</v>
      </c>
      <c r="G36" s="1228">
        <v>7</v>
      </c>
      <c r="H36" s="1228">
        <v>0</v>
      </c>
      <c r="I36" s="1228">
        <v>5</v>
      </c>
      <c r="J36" s="1228">
        <v>19</v>
      </c>
      <c r="K36" s="1228">
        <v>26</v>
      </c>
      <c r="L36" s="1228">
        <v>44</v>
      </c>
      <c r="M36" s="1228">
        <v>28</v>
      </c>
      <c r="N36" s="1228">
        <v>9</v>
      </c>
      <c r="O36" s="1228">
        <v>3</v>
      </c>
      <c r="P36" s="1228">
        <v>1</v>
      </c>
      <c r="Q36" s="1228">
        <v>0</v>
      </c>
      <c r="R36" s="1228">
        <v>0</v>
      </c>
      <c r="S36" s="1705">
        <v>0</v>
      </c>
      <c r="T36" s="1705">
        <v>0</v>
      </c>
      <c r="U36" s="1705">
        <v>0</v>
      </c>
      <c r="V36" s="1705">
        <v>0</v>
      </c>
      <c r="W36" s="1229">
        <v>0</v>
      </c>
      <c r="Y36" s="1213"/>
    </row>
    <row r="37" spans="1:25" s="1219" customFormat="1" ht="15.75" customHeight="1">
      <c r="A37" s="1231" t="s">
        <v>435</v>
      </c>
      <c r="B37" s="1226">
        <v>230</v>
      </c>
      <c r="C37" s="1227">
        <v>2</v>
      </c>
      <c r="D37" s="1228">
        <v>2</v>
      </c>
      <c r="E37" s="1228">
        <v>5</v>
      </c>
      <c r="F37" s="1228">
        <v>4</v>
      </c>
      <c r="G37" s="1228">
        <v>16</v>
      </c>
      <c r="H37" s="1228">
        <v>27</v>
      </c>
      <c r="I37" s="1228">
        <v>29</v>
      </c>
      <c r="J37" s="1228">
        <v>28</v>
      </c>
      <c r="K37" s="1228">
        <v>18</v>
      </c>
      <c r="L37" s="1228">
        <v>28</v>
      </c>
      <c r="M37" s="1228">
        <v>19</v>
      </c>
      <c r="N37" s="1228">
        <v>17</v>
      </c>
      <c r="O37" s="1228">
        <v>12</v>
      </c>
      <c r="P37" s="1228">
        <v>6</v>
      </c>
      <c r="Q37" s="1228">
        <v>7</v>
      </c>
      <c r="R37" s="1228">
        <v>3</v>
      </c>
      <c r="S37" s="1705">
        <v>4</v>
      </c>
      <c r="T37" s="1705">
        <v>2</v>
      </c>
      <c r="U37" s="1705">
        <v>0</v>
      </c>
      <c r="V37" s="1705">
        <v>0</v>
      </c>
      <c r="W37" s="1229">
        <v>1</v>
      </c>
      <c r="Y37" s="1213"/>
    </row>
    <row r="38" spans="1:25" s="1219" customFormat="1" ht="15.75" customHeight="1">
      <c r="A38" s="1231" t="s">
        <v>436</v>
      </c>
      <c r="B38" s="1226">
        <v>81</v>
      </c>
      <c r="C38" s="1227">
        <v>0</v>
      </c>
      <c r="D38" s="1228">
        <v>0</v>
      </c>
      <c r="E38" s="1228">
        <v>0</v>
      </c>
      <c r="F38" s="1228">
        <v>8</v>
      </c>
      <c r="G38" s="1228">
        <v>43</v>
      </c>
      <c r="H38" s="1228">
        <v>11</v>
      </c>
      <c r="I38" s="1228">
        <v>4</v>
      </c>
      <c r="J38" s="1228">
        <v>5</v>
      </c>
      <c r="K38" s="1228">
        <v>0</v>
      </c>
      <c r="L38" s="1228">
        <v>0</v>
      </c>
      <c r="M38" s="1228">
        <v>4</v>
      </c>
      <c r="N38" s="1228">
        <v>2</v>
      </c>
      <c r="O38" s="1228">
        <v>2</v>
      </c>
      <c r="P38" s="1228">
        <v>1</v>
      </c>
      <c r="Q38" s="1228">
        <v>1</v>
      </c>
      <c r="R38" s="1228">
        <v>0</v>
      </c>
      <c r="S38" s="1705">
        <v>0</v>
      </c>
      <c r="T38" s="1705">
        <v>0</v>
      </c>
      <c r="U38" s="1705">
        <v>0</v>
      </c>
      <c r="V38" s="1705">
        <v>0</v>
      </c>
      <c r="W38" s="1229">
        <v>0</v>
      </c>
      <c r="Y38" s="1213"/>
    </row>
    <row r="39" spans="1:25" s="1219" customFormat="1" ht="24">
      <c r="A39" s="1225" t="s">
        <v>437</v>
      </c>
      <c r="B39" s="1226">
        <v>15</v>
      </c>
      <c r="C39" s="1227">
        <v>2</v>
      </c>
      <c r="D39" s="1228">
        <v>2</v>
      </c>
      <c r="E39" s="1228">
        <v>3</v>
      </c>
      <c r="F39" s="1228">
        <v>0</v>
      </c>
      <c r="G39" s="1228">
        <v>0</v>
      </c>
      <c r="H39" s="1228">
        <v>1</v>
      </c>
      <c r="I39" s="1228">
        <v>2</v>
      </c>
      <c r="J39" s="1228">
        <v>3</v>
      </c>
      <c r="K39" s="1228">
        <v>2</v>
      </c>
      <c r="L39" s="1228">
        <v>0</v>
      </c>
      <c r="M39" s="1228">
        <v>0</v>
      </c>
      <c r="N39" s="1228">
        <v>0</v>
      </c>
      <c r="O39" s="1228">
        <v>0</v>
      </c>
      <c r="P39" s="1228">
        <v>0</v>
      </c>
      <c r="Q39" s="1228">
        <v>0</v>
      </c>
      <c r="R39" s="1228">
        <v>0</v>
      </c>
      <c r="S39" s="1705">
        <v>0</v>
      </c>
      <c r="T39" s="1705">
        <v>0</v>
      </c>
      <c r="U39" s="1705">
        <v>0</v>
      </c>
      <c r="V39" s="1705">
        <v>0</v>
      </c>
      <c r="W39" s="1229">
        <v>0</v>
      </c>
      <c r="Y39" s="1213"/>
    </row>
    <row r="40" spans="1:25" s="1219" customFormat="1" ht="16.5" customHeight="1">
      <c r="A40" s="1231" t="s">
        <v>438</v>
      </c>
      <c r="B40" s="1226">
        <v>197</v>
      </c>
      <c r="C40" s="1227">
        <v>2</v>
      </c>
      <c r="D40" s="1228">
        <v>1</v>
      </c>
      <c r="E40" s="1228">
        <v>1</v>
      </c>
      <c r="F40" s="1228">
        <v>7</v>
      </c>
      <c r="G40" s="1228">
        <v>6</v>
      </c>
      <c r="H40" s="1228">
        <v>12</v>
      </c>
      <c r="I40" s="1228">
        <v>24</v>
      </c>
      <c r="J40" s="1228">
        <v>12</v>
      </c>
      <c r="K40" s="1228">
        <v>13</v>
      </c>
      <c r="L40" s="1228">
        <v>15</v>
      </c>
      <c r="M40" s="1228">
        <v>25</v>
      </c>
      <c r="N40" s="1228">
        <v>14</v>
      </c>
      <c r="O40" s="1228">
        <v>23</v>
      </c>
      <c r="P40" s="1228">
        <v>18</v>
      </c>
      <c r="Q40" s="1228">
        <v>6</v>
      </c>
      <c r="R40" s="1228">
        <v>1</v>
      </c>
      <c r="S40" s="1705">
        <v>10</v>
      </c>
      <c r="T40" s="1705">
        <v>2</v>
      </c>
      <c r="U40" s="1705">
        <v>5</v>
      </c>
      <c r="V40" s="1705">
        <v>0</v>
      </c>
      <c r="W40" s="1229">
        <v>0</v>
      </c>
      <c r="Y40" s="1213"/>
    </row>
    <row r="41" spans="1:25" s="1219" customFormat="1" ht="16.5" customHeight="1">
      <c r="A41" s="1231" t="s">
        <v>450</v>
      </c>
      <c r="B41" s="1226">
        <v>2</v>
      </c>
      <c r="C41" s="1227">
        <v>0</v>
      </c>
      <c r="D41" s="1228">
        <v>0</v>
      </c>
      <c r="E41" s="1228">
        <v>0</v>
      </c>
      <c r="F41" s="1228">
        <v>0</v>
      </c>
      <c r="G41" s="1228">
        <v>0</v>
      </c>
      <c r="H41" s="1228">
        <v>0</v>
      </c>
      <c r="I41" s="1228">
        <v>0</v>
      </c>
      <c r="J41" s="1228">
        <v>0</v>
      </c>
      <c r="K41" s="1228">
        <v>0</v>
      </c>
      <c r="L41" s="1228">
        <v>0</v>
      </c>
      <c r="M41" s="1228">
        <v>0</v>
      </c>
      <c r="N41" s="1228">
        <v>0</v>
      </c>
      <c r="O41" s="1228">
        <v>1</v>
      </c>
      <c r="P41" s="1228">
        <v>1</v>
      </c>
      <c r="Q41" s="1228">
        <v>0</v>
      </c>
      <c r="R41" s="1228">
        <v>0</v>
      </c>
      <c r="S41" s="1705">
        <v>0</v>
      </c>
      <c r="T41" s="1705">
        <v>0</v>
      </c>
      <c r="U41" s="1705">
        <v>0</v>
      </c>
      <c r="V41" s="1705">
        <v>0</v>
      </c>
      <c r="W41" s="1229">
        <v>0</v>
      </c>
      <c r="Y41" s="1213"/>
    </row>
    <row r="42" spans="1:25" s="1219" customFormat="1" ht="16.5" customHeight="1">
      <c r="A42" s="1231" t="s">
        <v>455</v>
      </c>
      <c r="B42" s="1226">
        <v>80</v>
      </c>
      <c r="C42" s="1227">
        <v>2</v>
      </c>
      <c r="D42" s="1228">
        <v>4</v>
      </c>
      <c r="E42" s="1228">
        <v>2</v>
      </c>
      <c r="F42" s="1228">
        <v>0</v>
      </c>
      <c r="G42" s="1228">
        <v>1</v>
      </c>
      <c r="H42" s="1228">
        <v>5</v>
      </c>
      <c r="I42" s="1228">
        <v>11</v>
      </c>
      <c r="J42" s="1228">
        <v>7</v>
      </c>
      <c r="K42" s="1228">
        <v>10</v>
      </c>
      <c r="L42" s="1228">
        <v>13</v>
      </c>
      <c r="M42" s="1228">
        <v>4</v>
      </c>
      <c r="N42" s="1228">
        <v>9</v>
      </c>
      <c r="O42" s="1228">
        <v>8</v>
      </c>
      <c r="P42" s="1228">
        <v>1</v>
      </c>
      <c r="Q42" s="1228">
        <v>2</v>
      </c>
      <c r="R42" s="1228">
        <v>1</v>
      </c>
      <c r="S42" s="1705">
        <v>0</v>
      </c>
      <c r="T42" s="1705">
        <v>0</v>
      </c>
      <c r="U42" s="1705">
        <v>0</v>
      </c>
      <c r="V42" s="1705">
        <v>0</v>
      </c>
      <c r="W42" s="1229">
        <v>0</v>
      </c>
      <c r="Y42" s="1213"/>
    </row>
    <row r="43" spans="1:25" s="1219" customFormat="1" ht="16.5" customHeight="1">
      <c r="A43" s="1231" t="s">
        <v>628</v>
      </c>
      <c r="B43" s="1226">
        <v>266</v>
      </c>
      <c r="C43" s="1227">
        <v>3</v>
      </c>
      <c r="D43" s="1228">
        <v>3</v>
      </c>
      <c r="E43" s="1228">
        <v>1</v>
      </c>
      <c r="F43" s="1228">
        <v>1</v>
      </c>
      <c r="G43" s="1228">
        <v>10</v>
      </c>
      <c r="H43" s="1228">
        <v>16</v>
      </c>
      <c r="I43" s="1228">
        <v>38</v>
      </c>
      <c r="J43" s="1228">
        <v>34</v>
      </c>
      <c r="K43" s="1228">
        <v>33</v>
      </c>
      <c r="L43" s="1228">
        <v>34</v>
      </c>
      <c r="M43" s="1228">
        <v>29</v>
      </c>
      <c r="N43" s="1228">
        <v>32</v>
      </c>
      <c r="O43" s="1228">
        <v>19</v>
      </c>
      <c r="P43" s="1228">
        <v>10</v>
      </c>
      <c r="Q43" s="1228">
        <v>2</v>
      </c>
      <c r="R43" s="1228">
        <v>1</v>
      </c>
      <c r="S43" s="1705">
        <v>0</v>
      </c>
      <c r="T43" s="1705">
        <v>0</v>
      </c>
      <c r="U43" s="1705">
        <v>0</v>
      </c>
      <c r="V43" s="1705">
        <v>0</v>
      </c>
      <c r="W43" s="1229">
        <v>0</v>
      </c>
      <c r="Y43" s="1213"/>
    </row>
    <row r="44" spans="1:25" s="1219" customFormat="1" ht="16.5" customHeight="1">
      <c r="A44" s="1231" t="s">
        <v>512</v>
      </c>
      <c r="B44" s="1226">
        <v>687</v>
      </c>
      <c r="C44" s="1227">
        <v>13</v>
      </c>
      <c r="D44" s="1228">
        <v>25</v>
      </c>
      <c r="E44" s="1228">
        <v>10</v>
      </c>
      <c r="F44" s="1228">
        <v>28</v>
      </c>
      <c r="G44" s="1228">
        <v>144</v>
      </c>
      <c r="H44" s="1228">
        <v>147</v>
      </c>
      <c r="I44" s="1228">
        <v>102</v>
      </c>
      <c r="J44" s="1228">
        <v>70</v>
      </c>
      <c r="K44" s="1228">
        <v>39</v>
      </c>
      <c r="L44" s="1228">
        <v>32</v>
      </c>
      <c r="M44" s="1228">
        <v>22</v>
      </c>
      <c r="N44" s="1228">
        <v>23</v>
      </c>
      <c r="O44" s="1228">
        <v>18</v>
      </c>
      <c r="P44" s="1228">
        <v>4</v>
      </c>
      <c r="Q44" s="1228">
        <v>4</v>
      </c>
      <c r="R44" s="1228">
        <v>2</v>
      </c>
      <c r="S44" s="1705">
        <v>3</v>
      </c>
      <c r="T44" s="1705">
        <v>1</v>
      </c>
      <c r="U44" s="1705">
        <v>0</v>
      </c>
      <c r="V44" s="1705">
        <v>0</v>
      </c>
      <c r="W44" s="1229">
        <v>0</v>
      </c>
      <c r="Y44" s="1213"/>
    </row>
    <row r="45" spans="1:25" s="1219" customFormat="1" ht="16.5" customHeight="1">
      <c r="A45" s="1231" t="s">
        <v>465</v>
      </c>
      <c r="B45" s="1226">
        <v>157</v>
      </c>
      <c r="C45" s="1227">
        <v>4</v>
      </c>
      <c r="D45" s="1228">
        <v>3</v>
      </c>
      <c r="E45" s="1228">
        <v>7</v>
      </c>
      <c r="F45" s="1228">
        <v>4</v>
      </c>
      <c r="G45" s="1228">
        <v>4</v>
      </c>
      <c r="H45" s="1228">
        <v>10</v>
      </c>
      <c r="I45" s="1228">
        <v>13</v>
      </c>
      <c r="J45" s="1228">
        <v>18</v>
      </c>
      <c r="K45" s="1228">
        <v>14</v>
      </c>
      <c r="L45" s="1228">
        <v>9</v>
      </c>
      <c r="M45" s="1228">
        <v>12</v>
      </c>
      <c r="N45" s="1228">
        <v>10</v>
      </c>
      <c r="O45" s="1228">
        <v>24</v>
      </c>
      <c r="P45" s="1228">
        <v>10</v>
      </c>
      <c r="Q45" s="1228">
        <v>10</v>
      </c>
      <c r="R45" s="1228">
        <v>4</v>
      </c>
      <c r="S45" s="1705">
        <v>1</v>
      </c>
      <c r="T45" s="1705">
        <v>0</v>
      </c>
      <c r="U45" s="1705">
        <v>0</v>
      </c>
      <c r="V45" s="1705">
        <v>0</v>
      </c>
      <c r="W45" s="1229">
        <v>0</v>
      </c>
      <c r="Y45" s="1213"/>
    </row>
    <row r="46" spans="1:25" s="1219" customFormat="1" ht="16.5" customHeight="1">
      <c r="A46" s="1231" t="s">
        <v>471</v>
      </c>
      <c r="B46" s="1226">
        <v>570</v>
      </c>
      <c r="C46" s="1227">
        <v>7</v>
      </c>
      <c r="D46" s="1228">
        <v>2</v>
      </c>
      <c r="E46" s="1228">
        <v>3</v>
      </c>
      <c r="F46" s="1228">
        <v>3</v>
      </c>
      <c r="G46" s="1228">
        <v>15</v>
      </c>
      <c r="H46" s="1228">
        <v>51</v>
      </c>
      <c r="I46" s="1228">
        <v>102</v>
      </c>
      <c r="J46" s="1228">
        <v>103</v>
      </c>
      <c r="K46" s="1228">
        <v>120</v>
      </c>
      <c r="L46" s="1228">
        <v>67</v>
      </c>
      <c r="M46" s="1228">
        <v>46</v>
      </c>
      <c r="N46" s="1228">
        <v>25</v>
      </c>
      <c r="O46" s="1228">
        <v>15</v>
      </c>
      <c r="P46" s="1228">
        <v>6</v>
      </c>
      <c r="Q46" s="1228">
        <v>3</v>
      </c>
      <c r="R46" s="1228">
        <v>1</v>
      </c>
      <c r="S46" s="1705">
        <v>1</v>
      </c>
      <c r="T46" s="1705">
        <v>0</v>
      </c>
      <c r="U46" s="1705">
        <v>0</v>
      </c>
      <c r="V46" s="1705">
        <v>0</v>
      </c>
      <c r="W46" s="1229">
        <v>0</v>
      </c>
      <c r="Y46" s="1213"/>
    </row>
    <row r="47" spans="1:25" s="1219" customFormat="1" ht="16.5" customHeight="1">
      <c r="A47" s="1231" t="s">
        <v>473</v>
      </c>
      <c r="B47" s="1226">
        <v>11</v>
      </c>
      <c r="C47" s="1227">
        <v>0</v>
      </c>
      <c r="D47" s="1228">
        <v>0</v>
      </c>
      <c r="E47" s="1228">
        <v>0</v>
      </c>
      <c r="F47" s="1228">
        <v>0</v>
      </c>
      <c r="G47" s="1228">
        <v>0</v>
      </c>
      <c r="H47" s="1228">
        <v>0</v>
      </c>
      <c r="I47" s="1228">
        <v>1</v>
      </c>
      <c r="J47" s="1228">
        <v>0</v>
      </c>
      <c r="K47" s="1228">
        <v>1</v>
      </c>
      <c r="L47" s="1228">
        <v>2</v>
      </c>
      <c r="M47" s="1228">
        <v>3</v>
      </c>
      <c r="N47" s="1228">
        <v>2</v>
      </c>
      <c r="O47" s="1228">
        <v>2</v>
      </c>
      <c r="P47" s="1228">
        <v>0</v>
      </c>
      <c r="Q47" s="1228">
        <v>0</v>
      </c>
      <c r="R47" s="1228">
        <v>0</v>
      </c>
      <c r="S47" s="1705">
        <v>0</v>
      </c>
      <c r="T47" s="1705">
        <v>0</v>
      </c>
      <c r="U47" s="1705">
        <v>0</v>
      </c>
      <c r="V47" s="1705">
        <v>0</v>
      </c>
      <c r="W47" s="1229">
        <v>0</v>
      </c>
      <c r="Y47" s="1213"/>
    </row>
    <row r="48" spans="1:25" s="1219" customFormat="1" ht="16.5" customHeight="1">
      <c r="A48" s="1231" t="s">
        <v>474</v>
      </c>
      <c r="B48" s="1226">
        <v>70</v>
      </c>
      <c r="C48" s="1227">
        <v>1</v>
      </c>
      <c r="D48" s="1228">
        <v>2</v>
      </c>
      <c r="E48" s="1228">
        <v>4</v>
      </c>
      <c r="F48" s="1228">
        <v>1</v>
      </c>
      <c r="G48" s="1228">
        <v>3</v>
      </c>
      <c r="H48" s="1228">
        <v>2</v>
      </c>
      <c r="I48" s="1228">
        <v>6</v>
      </c>
      <c r="J48" s="1228">
        <v>8</v>
      </c>
      <c r="K48" s="1228">
        <v>1</v>
      </c>
      <c r="L48" s="1228">
        <v>17</v>
      </c>
      <c r="M48" s="1228">
        <v>10</v>
      </c>
      <c r="N48" s="1228">
        <v>8</v>
      </c>
      <c r="O48" s="1228">
        <v>1</v>
      </c>
      <c r="P48" s="1228">
        <v>3</v>
      </c>
      <c r="Q48" s="1228">
        <v>3</v>
      </c>
      <c r="R48" s="1228">
        <v>0</v>
      </c>
      <c r="S48" s="1705">
        <v>0</v>
      </c>
      <c r="T48" s="1705">
        <v>0</v>
      </c>
      <c r="U48" s="1705">
        <v>0</v>
      </c>
      <c r="V48" s="1705">
        <v>0</v>
      </c>
      <c r="W48" s="1229">
        <v>0</v>
      </c>
      <c r="Y48" s="1213"/>
    </row>
    <row r="49" spans="1:25" s="1219" customFormat="1" ht="16.5" customHeight="1">
      <c r="A49" s="1231" t="s">
        <v>481</v>
      </c>
      <c r="B49" s="1226">
        <v>6</v>
      </c>
      <c r="C49" s="1227">
        <v>0</v>
      </c>
      <c r="D49" s="1228">
        <v>1</v>
      </c>
      <c r="E49" s="1228">
        <v>0</v>
      </c>
      <c r="F49" s="1228">
        <v>0</v>
      </c>
      <c r="G49" s="1228">
        <v>0</v>
      </c>
      <c r="H49" s="1228">
        <v>1</v>
      </c>
      <c r="I49" s="1228">
        <v>0</v>
      </c>
      <c r="J49" s="1228">
        <v>0</v>
      </c>
      <c r="K49" s="1228">
        <v>3</v>
      </c>
      <c r="L49" s="1228">
        <v>0</v>
      </c>
      <c r="M49" s="1228">
        <v>0</v>
      </c>
      <c r="N49" s="1228">
        <v>0</v>
      </c>
      <c r="O49" s="1228">
        <v>0</v>
      </c>
      <c r="P49" s="1228">
        <v>0</v>
      </c>
      <c r="Q49" s="1228">
        <v>1</v>
      </c>
      <c r="R49" s="1228">
        <v>0</v>
      </c>
      <c r="S49" s="1705">
        <v>0</v>
      </c>
      <c r="T49" s="1705">
        <v>0</v>
      </c>
      <c r="U49" s="1705">
        <v>0</v>
      </c>
      <c r="V49" s="1705">
        <v>0</v>
      </c>
      <c r="W49" s="1229">
        <v>0</v>
      </c>
      <c r="Y49" s="1213"/>
    </row>
    <row r="50" spans="1:25" s="1219" customFormat="1" ht="16.5" customHeight="1">
      <c r="A50" s="1231" t="s">
        <v>485</v>
      </c>
      <c r="B50" s="1226">
        <v>98</v>
      </c>
      <c r="C50" s="1227">
        <v>0</v>
      </c>
      <c r="D50" s="1228">
        <v>0</v>
      </c>
      <c r="E50" s="1228">
        <v>3</v>
      </c>
      <c r="F50" s="1228">
        <v>5</v>
      </c>
      <c r="G50" s="1228">
        <v>6</v>
      </c>
      <c r="H50" s="1228">
        <v>9</v>
      </c>
      <c r="I50" s="1228">
        <v>7</v>
      </c>
      <c r="J50" s="1228">
        <v>15</v>
      </c>
      <c r="K50" s="1228">
        <v>10</v>
      </c>
      <c r="L50" s="1228">
        <v>9</v>
      </c>
      <c r="M50" s="1228">
        <v>7</v>
      </c>
      <c r="N50" s="1228">
        <v>6</v>
      </c>
      <c r="O50" s="1228">
        <v>7</v>
      </c>
      <c r="P50" s="1228">
        <v>3</v>
      </c>
      <c r="Q50" s="1228">
        <v>3</v>
      </c>
      <c r="R50" s="1228">
        <v>2</v>
      </c>
      <c r="S50" s="1705">
        <v>2</v>
      </c>
      <c r="T50" s="1705">
        <v>3</v>
      </c>
      <c r="U50" s="1705">
        <v>0</v>
      </c>
      <c r="V50" s="1705">
        <v>1</v>
      </c>
      <c r="W50" s="1229">
        <v>0</v>
      </c>
      <c r="Y50" s="1213"/>
    </row>
    <row r="51" spans="1:25" s="1219" customFormat="1" ht="16.5" customHeight="1">
      <c r="A51" s="1231" t="s">
        <v>488</v>
      </c>
      <c r="B51" s="1226">
        <v>21</v>
      </c>
      <c r="C51" s="1227">
        <v>0</v>
      </c>
      <c r="D51" s="1228">
        <v>0</v>
      </c>
      <c r="E51" s="1228">
        <v>0</v>
      </c>
      <c r="F51" s="1228">
        <v>0</v>
      </c>
      <c r="G51" s="1228">
        <v>3</v>
      </c>
      <c r="H51" s="1228">
        <v>5</v>
      </c>
      <c r="I51" s="1228">
        <v>3</v>
      </c>
      <c r="J51" s="1228">
        <v>2</v>
      </c>
      <c r="K51" s="1228">
        <v>2</v>
      </c>
      <c r="L51" s="1228">
        <v>0</v>
      </c>
      <c r="M51" s="1228">
        <v>1</v>
      </c>
      <c r="N51" s="1228">
        <v>2</v>
      </c>
      <c r="O51" s="1228">
        <v>0</v>
      </c>
      <c r="P51" s="1228">
        <v>3</v>
      </c>
      <c r="Q51" s="1228">
        <v>0</v>
      </c>
      <c r="R51" s="1228">
        <v>0</v>
      </c>
      <c r="S51" s="1705">
        <v>0</v>
      </c>
      <c r="T51" s="1705">
        <v>0</v>
      </c>
      <c r="U51" s="1705">
        <v>0</v>
      </c>
      <c r="V51" s="1705">
        <v>0</v>
      </c>
      <c r="W51" s="1229">
        <v>0</v>
      </c>
      <c r="Y51" s="1213"/>
    </row>
    <row r="52" spans="1:25" s="1219" customFormat="1" ht="16.5" customHeight="1">
      <c r="A52" s="1231" t="s">
        <v>489</v>
      </c>
      <c r="B52" s="1226">
        <v>52</v>
      </c>
      <c r="C52" s="1227">
        <v>2</v>
      </c>
      <c r="D52" s="1228">
        <v>2</v>
      </c>
      <c r="E52" s="1228">
        <v>1</v>
      </c>
      <c r="F52" s="1228">
        <v>0</v>
      </c>
      <c r="G52" s="1228">
        <v>4</v>
      </c>
      <c r="H52" s="1228">
        <v>6</v>
      </c>
      <c r="I52" s="1228">
        <v>1</v>
      </c>
      <c r="J52" s="1228">
        <v>2</v>
      </c>
      <c r="K52" s="1228">
        <v>7</v>
      </c>
      <c r="L52" s="1228">
        <v>5</v>
      </c>
      <c r="M52" s="1228">
        <v>4</v>
      </c>
      <c r="N52" s="1228">
        <v>7</v>
      </c>
      <c r="O52" s="1228">
        <v>8</v>
      </c>
      <c r="P52" s="1228">
        <v>2</v>
      </c>
      <c r="Q52" s="1228">
        <v>1</v>
      </c>
      <c r="R52" s="1228">
        <v>0</v>
      </c>
      <c r="S52" s="1705">
        <v>0</v>
      </c>
      <c r="T52" s="1705">
        <v>0</v>
      </c>
      <c r="U52" s="1705">
        <v>0</v>
      </c>
      <c r="V52" s="1705">
        <v>0</v>
      </c>
      <c r="W52" s="1229">
        <v>0</v>
      </c>
      <c r="Y52" s="1213"/>
    </row>
    <row r="53" spans="1:25" s="1219" customFormat="1" ht="16.5" customHeight="1">
      <c r="A53" s="1231" t="s">
        <v>630</v>
      </c>
      <c r="B53" s="1226">
        <v>6013</v>
      </c>
      <c r="C53" s="1227">
        <v>30</v>
      </c>
      <c r="D53" s="1228">
        <v>44</v>
      </c>
      <c r="E53" s="1228">
        <v>27</v>
      </c>
      <c r="F53" s="1228">
        <v>316</v>
      </c>
      <c r="G53" s="1228">
        <v>2927</v>
      </c>
      <c r="H53" s="1228">
        <v>1258</v>
      </c>
      <c r="I53" s="1228">
        <v>469</v>
      </c>
      <c r="J53" s="1228">
        <v>291</v>
      </c>
      <c r="K53" s="1228">
        <v>224</v>
      </c>
      <c r="L53" s="1228">
        <v>147</v>
      </c>
      <c r="M53" s="1228">
        <v>93</v>
      </c>
      <c r="N53" s="1228">
        <v>77</v>
      </c>
      <c r="O53" s="1228">
        <v>51</v>
      </c>
      <c r="P53" s="1228">
        <v>32</v>
      </c>
      <c r="Q53" s="1228">
        <v>15</v>
      </c>
      <c r="R53" s="1228">
        <v>5</v>
      </c>
      <c r="S53" s="1705">
        <v>5</v>
      </c>
      <c r="T53" s="1705">
        <v>1</v>
      </c>
      <c r="U53" s="1705">
        <v>1</v>
      </c>
      <c r="V53" s="1705">
        <v>0</v>
      </c>
      <c r="W53" s="1229">
        <v>0</v>
      </c>
      <c r="Y53" s="1213"/>
    </row>
    <row r="54" spans="1:25" ht="14.25" customHeight="1">
      <c r="A54" s="1247" t="s">
        <v>652</v>
      </c>
      <c r="B54" s="1221">
        <v>340</v>
      </c>
      <c r="C54" s="1222">
        <v>4</v>
      </c>
      <c r="D54" s="1223">
        <v>5</v>
      </c>
      <c r="E54" s="1223">
        <v>3</v>
      </c>
      <c r="F54" s="1223">
        <v>4</v>
      </c>
      <c r="G54" s="1223">
        <v>21</v>
      </c>
      <c r="H54" s="1223">
        <v>81</v>
      </c>
      <c r="I54" s="1223">
        <v>40</v>
      </c>
      <c r="J54" s="1223">
        <v>31</v>
      </c>
      <c r="K54" s="1223">
        <v>30</v>
      </c>
      <c r="L54" s="1223">
        <v>35</v>
      </c>
      <c r="M54" s="1223">
        <v>22</v>
      </c>
      <c r="N54" s="1223">
        <v>23</v>
      </c>
      <c r="O54" s="1223">
        <v>12</v>
      </c>
      <c r="P54" s="1223">
        <v>9</v>
      </c>
      <c r="Q54" s="1223">
        <v>7</v>
      </c>
      <c r="R54" s="1223">
        <v>5</v>
      </c>
      <c r="S54" s="1704">
        <v>7</v>
      </c>
      <c r="T54" s="1704">
        <v>1</v>
      </c>
      <c r="U54" s="1704">
        <v>0</v>
      </c>
      <c r="V54" s="1704">
        <v>0</v>
      </c>
      <c r="W54" s="1224">
        <v>0</v>
      </c>
      <c r="Y54" s="1213"/>
    </row>
    <row r="55" spans="1:25" ht="14.25" customHeight="1">
      <c r="A55" s="1248" t="s">
        <v>745</v>
      </c>
      <c r="B55" s="1249">
        <v>0</v>
      </c>
      <c r="C55" s="1250">
        <v>0</v>
      </c>
      <c r="D55" s="1251">
        <v>0</v>
      </c>
      <c r="E55" s="1251">
        <v>0</v>
      </c>
      <c r="F55" s="1251">
        <v>0</v>
      </c>
      <c r="G55" s="1251">
        <v>0</v>
      </c>
      <c r="H55" s="1251">
        <v>0</v>
      </c>
      <c r="I55" s="1251">
        <v>0</v>
      </c>
      <c r="J55" s="1251">
        <v>0</v>
      </c>
      <c r="K55" s="1251">
        <v>0</v>
      </c>
      <c r="L55" s="1251">
        <v>0</v>
      </c>
      <c r="M55" s="1251">
        <v>0</v>
      </c>
      <c r="N55" s="1251">
        <v>0</v>
      </c>
      <c r="O55" s="1251">
        <v>0</v>
      </c>
      <c r="P55" s="1251">
        <v>0</v>
      </c>
      <c r="Q55" s="1251">
        <v>0</v>
      </c>
      <c r="R55" s="1251">
        <v>0</v>
      </c>
      <c r="S55" s="1708">
        <v>0</v>
      </c>
      <c r="T55" s="1708">
        <v>0</v>
      </c>
      <c r="U55" s="1708">
        <v>0</v>
      </c>
      <c r="V55" s="1708">
        <v>0</v>
      </c>
      <c r="W55" s="1252">
        <v>0</v>
      </c>
      <c r="Y55" s="1213"/>
    </row>
    <row r="57" spans="1:25">
      <c r="B57" s="1213"/>
      <c r="C57" s="1213"/>
      <c r="D57" s="1213"/>
      <c r="E57" s="1213"/>
      <c r="F57" s="1213"/>
      <c r="G57" s="1213"/>
      <c r="H57" s="1213"/>
      <c r="I57" s="1213"/>
      <c r="J57" s="1213"/>
      <c r="K57" s="1213"/>
      <c r="L57" s="1213"/>
      <c r="M57" s="1213"/>
      <c r="N57" s="1213"/>
      <c r="O57" s="1213"/>
      <c r="P57" s="1213"/>
      <c r="Q57" s="1213"/>
      <c r="R57" s="1213"/>
      <c r="S57" s="1213"/>
      <c r="T57" s="1213"/>
      <c r="U57" s="1213"/>
      <c r="V57" s="1213"/>
      <c r="W57" s="1213"/>
    </row>
    <row r="58" spans="1:25" ht="15">
      <c r="B58" s="1253"/>
      <c r="C58" s="1253"/>
      <c r="D58" s="1253"/>
      <c r="E58" s="1253"/>
      <c r="F58" s="1253"/>
      <c r="G58" s="1253"/>
      <c r="H58" s="1253"/>
      <c r="I58" s="1253"/>
      <c r="J58" s="1253"/>
      <c r="K58" s="1253"/>
      <c r="L58" s="1253"/>
      <c r="M58" s="1253"/>
      <c r="N58" s="1253"/>
      <c r="O58" s="1253"/>
      <c r="P58" s="1253"/>
      <c r="Q58" s="1253"/>
      <c r="R58" s="1253"/>
      <c r="S58" s="1253"/>
      <c r="T58" s="1253"/>
      <c r="U58" s="1253"/>
      <c r="V58" s="1253"/>
      <c r="W58" s="1253"/>
    </row>
    <row r="59" spans="1:25" ht="15">
      <c r="B59" s="1253"/>
      <c r="C59" s="1253"/>
      <c r="D59" s="1253"/>
      <c r="E59" s="1253"/>
      <c r="F59" s="1253"/>
      <c r="G59" s="1253"/>
      <c r="H59" s="1253"/>
      <c r="I59" s="1253"/>
      <c r="J59" s="1253"/>
      <c r="K59" s="1253"/>
      <c r="L59" s="1253"/>
      <c r="M59" s="1253"/>
      <c r="N59" s="1253"/>
      <c r="O59" s="1253"/>
      <c r="P59" s="1253"/>
      <c r="Q59" s="1253"/>
      <c r="R59" s="1253"/>
      <c r="S59" s="1253"/>
      <c r="T59" s="1253"/>
      <c r="U59" s="1253"/>
      <c r="V59" s="1253"/>
      <c r="W59" s="1253"/>
    </row>
    <row r="60" spans="1:25" ht="15">
      <c r="B60" s="1253"/>
      <c r="C60" s="1253"/>
      <c r="D60" s="1253"/>
      <c r="E60" s="1253"/>
      <c r="F60" s="1253"/>
      <c r="G60" s="1253"/>
      <c r="H60" s="1253"/>
      <c r="I60" s="1253"/>
      <c r="J60" s="1253"/>
      <c r="K60" s="1253"/>
      <c r="L60" s="1253"/>
      <c r="M60" s="1253"/>
      <c r="N60" s="1253"/>
      <c r="O60" s="1253"/>
      <c r="P60" s="1253"/>
      <c r="Q60" s="1253"/>
      <c r="R60" s="1253"/>
      <c r="S60" s="1253"/>
      <c r="T60" s="1253"/>
      <c r="U60" s="1253"/>
      <c r="V60" s="1253"/>
      <c r="W60" s="1253"/>
    </row>
    <row r="61" spans="1:25" ht="15">
      <c r="B61" s="1253"/>
      <c r="C61" s="1253"/>
      <c r="D61" s="1253"/>
      <c r="E61" s="1253"/>
      <c r="F61" s="1253"/>
      <c r="G61" s="1253"/>
      <c r="H61" s="1253"/>
      <c r="I61" s="1253"/>
      <c r="J61" s="1253"/>
      <c r="K61" s="1253"/>
      <c r="L61" s="1253"/>
      <c r="M61" s="1253"/>
      <c r="N61" s="1253"/>
      <c r="O61" s="1253"/>
      <c r="P61" s="1253"/>
      <c r="Q61" s="1253"/>
      <c r="R61" s="1253"/>
      <c r="S61" s="1253"/>
      <c r="T61" s="1253"/>
      <c r="U61" s="1253"/>
      <c r="V61" s="1253"/>
      <c r="W61" s="1253"/>
    </row>
  </sheetData>
  <mergeCells count="3">
    <mergeCell ref="A3:A4"/>
    <mergeCell ref="B3:B4"/>
    <mergeCell ref="C3:W3"/>
  </mergeCells>
  <hyperlinks>
    <hyperlink ref="A1" location="Содержание!A75" display="Содержание"/>
  </hyperlinks>
  <printOptions horizontalCentered="1" verticalCentered="1"/>
  <pageMargins left="0.51181102362204722" right="0.51181102362204722" top="0.59055118110236227" bottom="0.59055118110236227" header="0.39370078740157483" footer="0.51181102362204722"/>
  <pageSetup paperSize="9" firstPageNumber="159" orientation="landscape" useFirstPageNumber="1" r:id="rId1"/>
  <headerFooter alignWithMargins="0">
    <oddHeader>&amp;C&amp;9&amp;P</oddHeader>
  </headerFooter>
  <rowBreaks count="1" manualBreakCount="1">
    <brk id="28" max="18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0"/>
  <sheetViews>
    <sheetView zoomScaleNormal="100" workbookViewId="0">
      <pane xSplit="1" ySplit="4" topLeftCell="B5" activePane="bottomRight" state="frozen"/>
      <selection activeCell="D141" sqref="D141"/>
      <selection pane="topRight" activeCell="D141" sqref="D141"/>
      <selection pane="bottomLeft" activeCell="D141" sqref="D141"/>
      <selection pane="bottomRight" activeCell="Z20" sqref="Z20"/>
    </sheetView>
  </sheetViews>
  <sheetFormatPr defaultRowHeight="12.75"/>
  <cols>
    <col min="1" max="1" width="21.42578125" style="7" customWidth="1"/>
    <col min="2" max="2" width="10.7109375" style="7" customWidth="1"/>
    <col min="3" max="4" width="7.42578125" style="7" customWidth="1"/>
    <col min="5" max="5" width="6.85546875" style="7" customWidth="1"/>
    <col min="6" max="7" width="6.28515625" style="7" customWidth="1"/>
    <col min="8" max="15" width="6.42578125" style="7" customWidth="1"/>
    <col min="16" max="16" width="5.85546875" style="7" customWidth="1"/>
    <col min="17" max="22" width="5.140625" style="7" customWidth="1"/>
    <col min="23" max="23" width="6.85546875" style="7" customWidth="1"/>
    <col min="24" max="260" width="9.140625" style="7"/>
    <col min="261" max="261" width="21.42578125" style="7" customWidth="1"/>
    <col min="262" max="262" width="10.7109375" style="7" customWidth="1"/>
    <col min="263" max="263" width="6" style="7" customWidth="1"/>
    <col min="264" max="264" width="5.85546875" style="7" customWidth="1"/>
    <col min="265" max="265" width="6" style="7" customWidth="1"/>
    <col min="266" max="267" width="6.28515625" style="7" customWidth="1"/>
    <col min="268" max="275" width="6.42578125" style="7" customWidth="1"/>
    <col min="276" max="276" width="5.85546875" style="7" customWidth="1"/>
    <col min="277" max="278" width="5.140625" style="7" customWidth="1"/>
    <col min="279" max="279" width="6.85546875" style="7" customWidth="1"/>
    <col min="280" max="516" width="9.140625" style="7"/>
    <col min="517" max="517" width="21.42578125" style="7" customWidth="1"/>
    <col min="518" max="518" width="10.7109375" style="7" customWidth="1"/>
    <col min="519" max="519" width="6" style="7" customWidth="1"/>
    <col min="520" max="520" width="5.85546875" style="7" customWidth="1"/>
    <col min="521" max="521" width="6" style="7" customWidth="1"/>
    <col min="522" max="523" width="6.28515625" style="7" customWidth="1"/>
    <col min="524" max="531" width="6.42578125" style="7" customWidth="1"/>
    <col min="532" max="532" width="5.85546875" style="7" customWidth="1"/>
    <col min="533" max="534" width="5.140625" style="7" customWidth="1"/>
    <col min="535" max="535" width="6.85546875" style="7" customWidth="1"/>
    <col min="536" max="772" width="9.140625" style="7"/>
    <col min="773" max="773" width="21.42578125" style="7" customWidth="1"/>
    <col min="774" max="774" width="10.7109375" style="7" customWidth="1"/>
    <col min="775" max="775" width="6" style="7" customWidth="1"/>
    <col min="776" max="776" width="5.85546875" style="7" customWidth="1"/>
    <col min="777" max="777" width="6" style="7" customWidth="1"/>
    <col min="778" max="779" width="6.28515625" style="7" customWidth="1"/>
    <col min="780" max="787" width="6.42578125" style="7" customWidth="1"/>
    <col min="788" max="788" width="5.85546875" style="7" customWidth="1"/>
    <col min="789" max="790" width="5.140625" style="7" customWidth="1"/>
    <col min="791" max="791" width="6.85546875" style="7" customWidth="1"/>
    <col min="792" max="1028" width="9.140625" style="7"/>
    <col min="1029" max="1029" width="21.42578125" style="7" customWidth="1"/>
    <col min="1030" max="1030" width="10.7109375" style="7" customWidth="1"/>
    <col min="1031" max="1031" width="6" style="7" customWidth="1"/>
    <col min="1032" max="1032" width="5.85546875" style="7" customWidth="1"/>
    <col min="1033" max="1033" width="6" style="7" customWidth="1"/>
    <col min="1034" max="1035" width="6.28515625" style="7" customWidth="1"/>
    <col min="1036" max="1043" width="6.42578125" style="7" customWidth="1"/>
    <col min="1044" max="1044" width="5.85546875" style="7" customWidth="1"/>
    <col min="1045" max="1046" width="5.140625" style="7" customWidth="1"/>
    <col min="1047" max="1047" width="6.85546875" style="7" customWidth="1"/>
    <col min="1048" max="1284" width="9.140625" style="7"/>
    <col min="1285" max="1285" width="21.42578125" style="7" customWidth="1"/>
    <col min="1286" max="1286" width="10.7109375" style="7" customWidth="1"/>
    <col min="1287" max="1287" width="6" style="7" customWidth="1"/>
    <col min="1288" max="1288" width="5.85546875" style="7" customWidth="1"/>
    <col min="1289" max="1289" width="6" style="7" customWidth="1"/>
    <col min="1290" max="1291" width="6.28515625" style="7" customWidth="1"/>
    <col min="1292" max="1299" width="6.42578125" style="7" customWidth="1"/>
    <col min="1300" max="1300" width="5.85546875" style="7" customWidth="1"/>
    <col min="1301" max="1302" width="5.140625" style="7" customWidth="1"/>
    <col min="1303" max="1303" width="6.85546875" style="7" customWidth="1"/>
    <col min="1304" max="1540" width="9.140625" style="7"/>
    <col min="1541" max="1541" width="21.42578125" style="7" customWidth="1"/>
    <col min="1542" max="1542" width="10.7109375" style="7" customWidth="1"/>
    <col min="1543" max="1543" width="6" style="7" customWidth="1"/>
    <col min="1544" max="1544" width="5.85546875" style="7" customWidth="1"/>
    <col min="1545" max="1545" width="6" style="7" customWidth="1"/>
    <col min="1546" max="1547" width="6.28515625" style="7" customWidth="1"/>
    <col min="1548" max="1555" width="6.42578125" style="7" customWidth="1"/>
    <col min="1556" max="1556" width="5.85546875" style="7" customWidth="1"/>
    <col min="1557" max="1558" width="5.140625" style="7" customWidth="1"/>
    <col min="1559" max="1559" width="6.85546875" style="7" customWidth="1"/>
    <col min="1560" max="1796" width="9.140625" style="7"/>
    <col min="1797" max="1797" width="21.42578125" style="7" customWidth="1"/>
    <col min="1798" max="1798" width="10.7109375" style="7" customWidth="1"/>
    <col min="1799" max="1799" width="6" style="7" customWidth="1"/>
    <col min="1800" max="1800" width="5.85546875" style="7" customWidth="1"/>
    <col min="1801" max="1801" width="6" style="7" customWidth="1"/>
    <col min="1802" max="1803" width="6.28515625" style="7" customWidth="1"/>
    <col min="1804" max="1811" width="6.42578125" style="7" customWidth="1"/>
    <col min="1812" max="1812" width="5.85546875" style="7" customWidth="1"/>
    <col min="1813" max="1814" width="5.140625" style="7" customWidth="1"/>
    <col min="1815" max="1815" width="6.85546875" style="7" customWidth="1"/>
    <col min="1816" max="2052" width="9.140625" style="7"/>
    <col min="2053" max="2053" width="21.42578125" style="7" customWidth="1"/>
    <col min="2054" max="2054" width="10.7109375" style="7" customWidth="1"/>
    <col min="2055" max="2055" width="6" style="7" customWidth="1"/>
    <col min="2056" max="2056" width="5.85546875" style="7" customWidth="1"/>
    <col min="2057" max="2057" width="6" style="7" customWidth="1"/>
    <col min="2058" max="2059" width="6.28515625" style="7" customWidth="1"/>
    <col min="2060" max="2067" width="6.42578125" style="7" customWidth="1"/>
    <col min="2068" max="2068" width="5.85546875" style="7" customWidth="1"/>
    <col min="2069" max="2070" width="5.140625" style="7" customWidth="1"/>
    <col min="2071" max="2071" width="6.85546875" style="7" customWidth="1"/>
    <col min="2072" max="2308" width="9.140625" style="7"/>
    <col min="2309" max="2309" width="21.42578125" style="7" customWidth="1"/>
    <col min="2310" max="2310" width="10.7109375" style="7" customWidth="1"/>
    <col min="2311" max="2311" width="6" style="7" customWidth="1"/>
    <col min="2312" max="2312" width="5.85546875" style="7" customWidth="1"/>
    <col min="2313" max="2313" width="6" style="7" customWidth="1"/>
    <col min="2314" max="2315" width="6.28515625" style="7" customWidth="1"/>
    <col min="2316" max="2323" width="6.42578125" style="7" customWidth="1"/>
    <col min="2324" max="2324" width="5.85546875" style="7" customWidth="1"/>
    <col min="2325" max="2326" width="5.140625" style="7" customWidth="1"/>
    <col min="2327" max="2327" width="6.85546875" style="7" customWidth="1"/>
    <col min="2328" max="2564" width="9.140625" style="7"/>
    <col min="2565" max="2565" width="21.42578125" style="7" customWidth="1"/>
    <col min="2566" max="2566" width="10.7109375" style="7" customWidth="1"/>
    <col min="2567" max="2567" width="6" style="7" customWidth="1"/>
    <col min="2568" max="2568" width="5.85546875" style="7" customWidth="1"/>
    <col min="2569" max="2569" width="6" style="7" customWidth="1"/>
    <col min="2570" max="2571" width="6.28515625" style="7" customWidth="1"/>
    <col min="2572" max="2579" width="6.42578125" style="7" customWidth="1"/>
    <col min="2580" max="2580" width="5.85546875" style="7" customWidth="1"/>
    <col min="2581" max="2582" width="5.140625" style="7" customWidth="1"/>
    <col min="2583" max="2583" width="6.85546875" style="7" customWidth="1"/>
    <col min="2584" max="2820" width="9.140625" style="7"/>
    <col min="2821" max="2821" width="21.42578125" style="7" customWidth="1"/>
    <col min="2822" max="2822" width="10.7109375" style="7" customWidth="1"/>
    <col min="2823" max="2823" width="6" style="7" customWidth="1"/>
    <col min="2824" max="2824" width="5.85546875" style="7" customWidth="1"/>
    <col min="2825" max="2825" width="6" style="7" customWidth="1"/>
    <col min="2826" max="2827" width="6.28515625" style="7" customWidth="1"/>
    <col min="2828" max="2835" width="6.42578125" style="7" customWidth="1"/>
    <col min="2836" max="2836" width="5.85546875" style="7" customWidth="1"/>
    <col min="2837" max="2838" width="5.140625" style="7" customWidth="1"/>
    <col min="2839" max="2839" width="6.85546875" style="7" customWidth="1"/>
    <col min="2840" max="3076" width="9.140625" style="7"/>
    <col min="3077" max="3077" width="21.42578125" style="7" customWidth="1"/>
    <col min="3078" max="3078" width="10.7109375" style="7" customWidth="1"/>
    <col min="3079" max="3079" width="6" style="7" customWidth="1"/>
    <col min="3080" max="3080" width="5.85546875" style="7" customWidth="1"/>
    <col min="3081" max="3081" width="6" style="7" customWidth="1"/>
    <col min="3082" max="3083" width="6.28515625" style="7" customWidth="1"/>
    <col min="3084" max="3091" width="6.42578125" style="7" customWidth="1"/>
    <col min="3092" max="3092" width="5.85546875" style="7" customWidth="1"/>
    <col min="3093" max="3094" width="5.140625" style="7" customWidth="1"/>
    <col min="3095" max="3095" width="6.85546875" style="7" customWidth="1"/>
    <col min="3096" max="3332" width="9.140625" style="7"/>
    <col min="3333" max="3333" width="21.42578125" style="7" customWidth="1"/>
    <col min="3334" max="3334" width="10.7109375" style="7" customWidth="1"/>
    <col min="3335" max="3335" width="6" style="7" customWidth="1"/>
    <col min="3336" max="3336" width="5.85546875" style="7" customWidth="1"/>
    <col min="3337" max="3337" width="6" style="7" customWidth="1"/>
    <col min="3338" max="3339" width="6.28515625" style="7" customWidth="1"/>
    <col min="3340" max="3347" width="6.42578125" style="7" customWidth="1"/>
    <col min="3348" max="3348" width="5.85546875" style="7" customWidth="1"/>
    <col min="3349" max="3350" width="5.140625" style="7" customWidth="1"/>
    <col min="3351" max="3351" width="6.85546875" style="7" customWidth="1"/>
    <col min="3352" max="3588" width="9.140625" style="7"/>
    <col min="3589" max="3589" width="21.42578125" style="7" customWidth="1"/>
    <col min="3590" max="3590" width="10.7109375" style="7" customWidth="1"/>
    <col min="3591" max="3591" width="6" style="7" customWidth="1"/>
    <col min="3592" max="3592" width="5.85546875" style="7" customWidth="1"/>
    <col min="3593" max="3593" width="6" style="7" customWidth="1"/>
    <col min="3594" max="3595" width="6.28515625" style="7" customWidth="1"/>
    <col min="3596" max="3603" width="6.42578125" style="7" customWidth="1"/>
    <col min="3604" max="3604" width="5.85546875" style="7" customWidth="1"/>
    <col min="3605" max="3606" width="5.140625" style="7" customWidth="1"/>
    <col min="3607" max="3607" width="6.85546875" style="7" customWidth="1"/>
    <col min="3608" max="3844" width="9.140625" style="7"/>
    <col min="3845" max="3845" width="21.42578125" style="7" customWidth="1"/>
    <col min="3846" max="3846" width="10.7109375" style="7" customWidth="1"/>
    <col min="3847" max="3847" width="6" style="7" customWidth="1"/>
    <col min="3848" max="3848" width="5.85546875" style="7" customWidth="1"/>
    <col min="3849" max="3849" width="6" style="7" customWidth="1"/>
    <col min="3850" max="3851" width="6.28515625" style="7" customWidth="1"/>
    <col min="3852" max="3859" width="6.42578125" style="7" customWidth="1"/>
    <col min="3860" max="3860" width="5.85546875" style="7" customWidth="1"/>
    <col min="3861" max="3862" width="5.140625" style="7" customWidth="1"/>
    <col min="3863" max="3863" width="6.85546875" style="7" customWidth="1"/>
    <col min="3864" max="4100" width="9.140625" style="7"/>
    <col min="4101" max="4101" width="21.42578125" style="7" customWidth="1"/>
    <col min="4102" max="4102" width="10.7109375" style="7" customWidth="1"/>
    <col min="4103" max="4103" width="6" style="7" customWidth="1"/>
    <col min="4104" max="4104" width="5.85546875" style="7" customWidth="1"/>
    <col min="4105" max="4105" width="6" style="7" customWidth="1"/>
    <col min="4106" max="4107" width="6.28515625" style="7" customWidth="1"/>
    <col min="4108" max="4115" width="6.42578125" style="7" customWidth="1"/>
    <col min="4116" max="4116" width="5.85546875" style="7" customWidth="1"/>
    <col min="4117" max="4118" width="5.140625" style="7" customWidth="1"/>
    <col min="4119" max="4119" width="6.85546875" style="7" customWidth="1"/>
    <col min="4120" max="4356" width="9.140625" style="7"/>
    <col min="4357" max="4357" width="21.42578125" style="7" customWidth="1"/>
    <col min="4358" max="4358" width="10.7109375" style="7" customWidth="1"/>
    <col min="4359" max="4359" width="6" style="7" customWidth="1"/>
    <col min="4360" max="4360" width="5.85546875" style="7" customWidth="1"/>
    <col min="4361" max="4361" width="6" style="7" customWidth="1"/>
    <col min="4362" max="4363" width="6.28515625" style="7" customWidth="1"/>
    <col min="4364" max="4371" width="6.42578125" style="7" customWidth="1"/>
    <col min="4372" max="4372" width="5.85546875" style="7" customWidth="1"/>
    <col min="4373" max="4374" width="5.140625" style="7" customWidth="1"/>
    <col min="4375" max="4375" width="6.85546875" style="7" customWidth="1"/>
    <col min="4376" max="4612" width="9.140625" style="7"/>
    <col min="4613" max="4613" width="21.42578125" style="7" customWidth="1"/>
    <col min="4614" max="4614" width="10.7109375" style="7" customWidth="1"/>
    <col min="4615" max="4615" width="6" style="7" customWidth="1"/>
    <col min="4616" max="4616" width="5.85546875" style="7" customWidth="1"/>
    <col min="4617" max="4617" width="6" style="7" customWidth="1"/>
    <col min="4618" max="4619" width="6.28515625" style="7" customWidth="1"/>
    <col min="4620" max="4627" width="6.42578125" style="7" customWidth="1"/>
    <col min="4628" max="4628" width="5.85546875" style="7" customWidth="1"/>
    <col min="4629" max="4630" width="5.140625" style="7" customWidth="1"/>
    <col min="4631" max="4631" width="6.85546875" style="7" customWidth="1"/>
    <col min="4632" max="4868" width="9.140625" style="7"/>
    <col min="4869" max="4869" width="21.42578125" style="7" customWidth="1"/>
    <col min="4870" max="4870" width="10.7109375" style="7" customWidth="1"/>
    <col min="4871" max="4871" width="6" style="7" customWidth="1"/>
    <col min="4872" max="4872" width="5.85546875" style="7" customWidth="1"/>
    <col min="4873" max="4873" width="6" style="7" customWidth="1"/>
    <col min="4874" max="4875" width="6.28515625" style="7" customWidth="1"/>
    <col min="4876" max="4883" width="6.42578125" style="7" customWidth="1"/>
    <col min="4884" max="4884" width="5.85546875" style="7" customWidth="1"/>
    <col min="4885" max="4886" width="5.140625" style="7" customWidth="1"/>
    <col min="4887" max="4887" width="6.85546875" style="7" customWidth="1"/>
    <col min="4888" max="5124" width="9.140625" style="7"/>
    <col min="5125" max="5125" width="21.42578125" style="7" customWidth="1"/>
    <col min="5126" max="5126" width="10.7109375" style="7" customWidth="1"/>
    <col min="5127" max="5127" width="6" style="7" customWidth="1"/>
    <col min="5128" max="5128" width="5.85546875" style="7" customWidth="1"/>
    <col min="5129" max="5129" width="6" style="7" customWidth="1"/>
    <col min="5130" max="5131" width="6.28515625" style="7" customWidth="1"/>
    <col min="5132" max="5139" width="6.42578125" style="7" customWidth="1"/>
    <col min="5140" max="5140" width="5.85546875" style="7" customWidth="1"/>
    <col min="5141" max="5142" width="5.140625" style="7" customWidth="1"/>
    <col min="5143" max="5143" width="6.85546875" style="7" customWidth="1"/>
    <col min="5144" max="5380" width="9.140625" style="7"/>
    <col min="5381" max="5381" width="21.42578125" style="7" customWidth="1"/>
    <col min="5382" max="5382" width="10.7109375" style="7" customWidth="1"/>
    <col min="5383" max="5383" width="6" style="7" customWidth="1"/>
    <col min="5384" max="5384" width="5.85546875" style="7" customWidth="1"/>
    <col min="5385" max="5385" width="6" style="7" customWidth="1"/>
    <col min="5386" max="5387" width="6.28515625" style="7" customWidth="1"/>
    <col min="5388" max="5395" width="6.42578125" style="7" customWidth="1"/>
    <col min="5396" max="5396" width="5.85546875" style="7" customWidth="1"/>
    <col min="5397" max="5398" width="5.140625" style="7" customWidth="1"/>
    <col min="5399" max="5399" width="6.85546875" style="7" customWidth="1"/>
    <col min="5400" max="5636" width="9.140625" style="7"/>
    <col min="5637" max="5637" width="21.42578125" style="7" customWidth="1"/>
    <col min="5638" max="5638" width="10.7109375" style="7" customWidth="1"/>
    <col min="5639" max="5639" width="6" style="7" customWidth="1"/>
    <col min="5640" max="5640" width="5.85546875" style="7" customWidth="1"/>
    <col min="5641" max="5641" width="6" style="7" customWidth="1"/>
    <col min="5642" max="5643" width="6.28515625" style="7" customWidth="1"/>
    <col min="5644" max="5651" width="6.42578125" style="7" customWidth="1"/>
    <col min="5652" max="5652" width="5.85546875" style="7" customWidth="1"/>
    <col min="5653" max="5654" width="5.140625" style="7" customWidth="1"/>
    <col min="5655" max="5655" width="6.85546875" style="7" customWidth="1"/>
    <col min="5656" max="5892" width="9.140625" style="7"/>
    <col min="5893" max="5893" width="21.42578125" style="7" customWidth="1"/>
    <col min="5894" max="5894" width="10.7109375" style="7" customWidth="1"/>
    <col min="5895" max="5895" width="6" style="7" customWidth="1"/>
    <col min="5896" max="5896" width="5.85546875" style="7" customWidth="1"/>
    <col min="5897" max="5897" width="6" style="7" customWidth="1"/>
    <col min="5898" max="5899" width="6.28515625" style="7" customWidth="1"/>
    <col min="5900" max="5907" width="6.42578125" style="7" customWidth="1"/>
    <col min="5908" max="5908" width="5.85546875" style="7" customWidth="1"/>
    <col min="5909" max="5910" width="5.140625" style="7" customWidth="1"/>
    <col min="5911" max="5911" width="6.85546875" style="7" customWidth="1"/>
    <col min="5912" max="6148" width="9.140625" style="7"/>
    <col min="6149" max="6149" width="21.42578125" style="7" customWidth="1"/>
    <col min="6150" max="6150" width="10.7109375" style="7" customWidth="1"/>
    <col min="6151" max="6151" width="6" style="7" customWidth="1"/>
    <col min="6152" max="6152" width="5.85546875" style="7" customWidth="1"/>
    <col min="6153" max="6153" width="6" style="7" customWidth="1"/>
    <col min="6154" max="6155" width="6.28515625" style="7" customWidth="1"/>
    <col min="6156" max="6163" width="6.42578125" style="7" customWidth="1"/>
    <col min="6164" max="6164" width="5.85546875" style="7" customWidth="1"/>
    <col min="6165" max="6166" width="5.140625" style="7" customWidth="1"/>
    <col min="6167" max="6167" width="6.85546875" style="7" customWidth="1"/>
    <col min="6168" max="6404" width="9.140625" style="7"/>
    <col min="6405" max="6405" width="21.42578125" style="7" customWidth="1"/>
    <col min="6406" max="6406" width="10.7109375" style="7" customWidth="1"/>
    <col min="6407" max="6407" width="6" style="7" customWidth="1"/>
    <col min="6408" max="6408" width="5.85546875" style="7" customWidth="1"/>
    <col min="6409" max="6409" width="6" style="7" customWidth="1"/>
    <col min="6410" max="6411" width="6.28515625" style="7" customWidth="1"/>
    <col min="6412" max="6419" width="6.42578125" style="7" customWidth="1"/>
    <col min="6420" max="6420" width="5.85546875" style="7" customWidth="1"/>
    <col min="6421" max="6422" width="5.140625" style="7" customWidth="1"/>
    <col min="6423" max="6423" width="6.85546875" style="7" customWidth="1"/>
    <col min="6424" max="6660" width="9.140625" style="7"/>
    <col min="6661" max="6661" width="21.42578125" style="7" customWidth="1"/>
    <col min="6662" max="6662" width="10.7109375" style="7" customWidth="1"/>
    <col min="6663" max="6663" width="6" style="7" customWidth="1"/>
    <col min="6664" max="6664" width="5.85546875" style="7" customWidth="1"/>
    <col min="6665" max="6665" width="6" style="7" customWidth="1"/>
    <col min="6666" max="6667" width="6.28515625" style="7" customWidth="1"/>
    <col min="6668" max="6675" width="6.42578125" style="7" customWidth="1"/>
    <col min="6676" max="6676" width="5.85546875" style="7" customWidth="1"/>
    <col min="6677" max="6678" width="5.140625" style="7" customWidth="1"/>
    <col min="6679" max="6679" width="6.85546875" style="7" customWidth="1"/>
    <col min="6680" max="6916" width="9.140625" style="7"/>
    <col min="6917" max="6917" width="21.42578125" style="7" customWidth="1"/>
    <col min="6918" max="6918" width="10.7109375" style="7" customWidth="1"/>
    <col min="6919" max="6919" width="6" style="7" customWidth="1"/>
    <col min="6920" max="6920" width="5.85546875" style="7" customWidth="1"/>
    <col min="6921" max="6921" width="6" style="7" customWidth="1"/>
    <col min="6922" max="6923" width="6.28515625" style="7" customWidth="1"/>
    <col min="6924" max="6931" width="6.42578125" style="7" customWidth="1"/>
    <col min="6932" max="6932" width="5.85546875" style="7" customWidth="1"/>
    <col min="6933" max="6934" width="5.140625" style="7" customWidth="1"/>
    <col min="6935" max="6935" width="6.85546875" style="7" customWidth="1"/>
    <col min="6936" max="7172" width="9.140625" style="7"/>
    <col min="7173" max="7173" width="21.42578125" style="7" customWidth="1"/>
    <col min="7174" max="7174" width="10.7109375" style="7" customWidth="1"/>
    <col min="7175" max="7175" width="6" style="7" customWidth="1"/>
    <col min="7176" max="7176" width="5.85546875" style="7" customWidth="1"/>
    <col min="7177" max="7177" width="6" style="7" customWidth="1"/>
    <col min="7178" max="7179" width="6.28515625" style="7" customWidth="1"/>
    <col min="7180" max="7187" width="6.42578125" style="7" customWidth="1"/>
    <col min="7188" max="7188" width="5.85546875" style="7" customWidth="1"/>
    <col min="7189" max="7190" width="5.140625" style="7" customWidth="1"/>
    <col min="7191" max="7191" width="6.85546875" style="7" customWidth="1"/>
    <col min="7192" max="7428" width="9.140625" style="7"/>
    <col min="7429" max="7429" width="21.42578125" style="7" customWidth="1"/>
    <col min="7430" max="7430" width="10.7109375" style="7" customWidth="1"/>
    <col min="7431" max="7431" width="6" style="7" customWidth="1"/>
    <col min="7432" max="7432" width="5.85546875" style="7" customWidth="1"/>
    <col min="7433" max="7433" width="6" style="7" customWidth="1"/>
    <col min="7434" max="7435" width="6.28515625" style="7" customWidth="1"/>
    <col min="7436" max="7443" width="6.42578125" style="7" customWidth="1"/>
    <col min="7444" max="7444" width="5.85546875" style="7" customWidth="1"/>
    <col min="7445" max="7446" width="5.140625" style="7" customWidth="1"/>
    <col min="7447" max="7447" width="6.85546875" style="7" customWidth="1"/>
    <col min="7448" max="7684" width="9.140625" style="7"/>
    <col min="7685" max="7685" width="21.42578125" style="7" customWidth="1"/>
    <col min="7686" max="7686" width="10.7109375" style="7" customWidth="1"/>
    <col min="7687" max="7687" width="6" style="7" customWidth="1"/>
    <col min="7688" max="7688" width="5.85546875" style="7" customWidth="1"/>
    <col min="7689" max="7689" width="6" style="7" customWidth="1"/>
    <col min="7690" max="7691" width="6.28515625" style="7" customWidth="1"/>
    <col min="7692" max="7699" width="6.42578125" style="7" customWidth="1"/>
    <col min="7700" max="7700" width="5.85546875" style="7" customWidth="1"/>
    <col min="7701" max="7702" width="5.140625" style="7" customWidth="1"/>
    <col min="7703" max="7703" width="6.85546875" style="7" customWidth="1"/>
    <col min="7704" max="7940" width="9.140625" style="7"/>
    <col min="7941" max="7941" width="21.42578125" style="7" customWidth="1"/>
    <col min="7942" max="7942" width="10.7109375" style="7" customWidth="1"/>
    <col min="7943" max="7943" width="6" style="7" customWidth="1"/>
    <col min="7944" max="7944" width="5.85546875" style="7" customWidth="1"/>
    <col min="7945" max="7945" width="6" style="7" customWidth="1"/>
    <col min="7946" max="7947" width="6.28515625" style="7" customWidth="1"/>
    <col min="7948" max="7955" width="6.42578125" style="7" customWidth="1"/>
    <col min="7956" max="7956" width="5.85546875" style="7" customWidth="1"/>
    <col min="7957" max="7958" width="5.140625" style="7" customWidth="1"/>
    <col min="7959" max="7959" width="6.85546875" style="7" customWidth="1"/>
    <col min="7960" max="8196" width="9.140625" style="7"/>
    <col min="8197" max="8197" width="21.42578125" style="7" customWidth="1"/>
    <col min="8198" max="8198" width="10.7109375" style="7" customWidth="1"/>
    <col min="8199" max="8199" width="6" style="7" customWidth="1"/>
    <col min="8200" max="8200" width="5.85546875" style="7" customWidth="1"/>
    <col min="8201" max="8201" width="6" style="7" customWidth="1"/>
    <col min="8202" max="8203" width="6.28515625" style="7" customWidth="1"/>
    <col min="8204" max="8211" width="6.42578125" style="7" customWidth="1"/>
    <col min="8212" max="8212" width="5.85546875" style="7" customWidth="1"/>
    <col min="8213" max="8214" width="5.140625" style="7" customWidth="1"/>
    <col min="8215" max="8215" width="6.85546875" style="7" customWidth="1"/>
    <col min="8216" max="8452" width="9.140625" style="7"/>
    <col min="8453" max="8453" width="21.42578125" style="7" customWidth="1"/>
    <col min="8454" max="8454" width="10.7109375" style="7" customWidth="1"/>
    <col min="8455" max="8455" width="6" style="7" customWidth="1"/>
    <col min="8456" max="8456" width="5.85546875" style="7" customWidth="1"/>
    <col min="8457" max="8457" width="6" style="7" customWidth="1"/>
    <col min="8458" max="8459" width="6.28515625" style="7" customWidth="1"/>
    <col min="8460" max="8467" width="6.42578125" style="7" customWidth="1"/>
    <col min="8468" max="8468" width="5.85546875" style="7" customWidth="1"/>
    <col min="8469" max="8470" width="5.140625" style="7" customWidth="1"/>
    <col min="8471" max="8471" width="6.85546875" style="7" customWidth="1"/>
    <col min="8472" max="8708" width="9.140625" style="7"/>
    <col min="8709" max="8709" width="21.42578125" style="7" customWidth="1"/>
    <col min="8710" max="8710" width="10.7109375" style="7" customWidth="1"/>
    <col min="8711" max="8711" width="6" style="7" customWidth="1"/>
    <col min="8712" max="8712" width="5.85546875" style="7" customWidth="1"/>
    <col min="8713" max="8713" width="6" style="7" customWidth="1"/>
    <col min="8714" max="8715" width="6.28515625" style="7" customWidth="1"/>
    <col min="8716" max="8723" width="6.42578125" style="7" customWidth="1"/>
    <col min="8724" max="8724" width="5.85546875" style="7" customWidth="1"/>
    <col min="8725" max="8726" width="5.140625" style="7" customWidth="1"/>
    <col min="8727" max="8727" width="6.85546875" style="7" customWidth="1"/>
    <col min="8728" max="8964" width="9.140625" style="7"/>
    <col min="8965" max="8965" width="21.42578125" style="7" customWidth="1"/>
    <col min="8966" max="8966" width="10.7109375" style="7" customWidth="1"/>
    <col min="8967" max="8967" width="6" style="7" customWidth="1"/>
    <col min="8968" max="8968" width="5.85546875" style="7" customWidth="1"/>
    <col min="8969" max="8969" width="6" style="7" customWidth="1"/>
    <col min="8970" max="8971" width="6.28515625" style="7" customWidth="1"/>
    <col min="8972" max="8979" width="6.42578125" style="7" customWidth="1"/>
    <col min="8980" max="8980" width="5.85546875" style="7" customWidth="1"/>
    <col min="8981" max="8982" width="5.140625" style="7" customWidth="1"/>
    <col min="8983" max="8983" width="6.85546875" style="7" customWidth="1"/>
    <col min="8984" max="9220" width="9.140625" style="7"/>
    <col min="9221" max="9221" width="21.42578125" style="7" customWidth="1"/>
    <col min="9222" max="9222" width="10.7109375" style="7" customWidth="1"/>
    <col min="9223" max="9223" width="6" style="7" customWidth="1"/>
    <col min="9224" max="9224" width="5.85546875" style="7" customWidth="1"/>
    <col min="9225" max="9225" width="6" style="7" customWidth="1"/>
    <col min="9226" max="9227" width="6.28515625" style="7" customWidth="1"/>
    <col min="9228" max="9235" width="6.42578125" style="7" customWidth="1"/>
    <col min="9236" max="9236" width="5.85546875" style="7" customWidth="1"/>
    <col min="9237" max="9238" width="5.140625" style="7" customWidth="1"/>
    <col min="9239" max="9239" width="6.85546875" style="7" customWidth="1"/>
    <col min="9240" max="9476" width="9.140625" style="7"/>
    <col min="9477" max="9477" width="21.42578125" style="7" customWidth="1"/>
    <col min="9478" max="9478" width="10.7109375" style="7" customWidth="1"/>
    <col min="9479" max="9479" width="6" style="7" customWidth="1"/>
    <col min="9480" max="9480" width="5.85546875" style="7" customWidth="1"/>
    <col min="9481" max="9481" width="6" style="7" customWidth="1"/>
    <col min="9482" max="9483" width="6.28515625" style="7" customWidth="1"/>
    <col min="9484" max="9491" width="6.42578125" style="7" customWidth="1"/>
    <col min="9492" max="9492" width="5.85546875" style="7" customWidth="1"/>
    <col min="9493" max="9494" width="5.140625" style="7" customWidth="1"/>
    <col min="9495" max="9495" width="6.85546875" style="7" customWidth="1"/>
    <col min="9496" max="9732" width="9.140625" style="7"/>
    <col min="9733" max="9733" width="21.42578125" style="7" customWidth="1"/>
    <col min="9734" max="9734" width="10.7109375" style="7" customWidth="1"/>
    <col min="9735" max="9735" width="6" style="7" customWidth="1"/>
    <col min="9736" max="9736" width="5.85546875" style="7" customWidth="1"/>
    <col min="9737" max="9737" width="6" style="7" customWidth="1"/>
    <col min="9738" max="9739" width="6.28515625" style="7" customWidth="1"/>
    <col min="9740" max="9747" width="6.42578125" style="7" customWidth="1"/>
    <col min="9748" max="9748" width="5.85546875" style="7" customWidth="1"/>
    <col min="9749" max="9750" width="5.140625" style="7" customWidth="1"/>
    <col min="9751" max="9751" width="6.85546875" style="7" customWidth="1"/>
    <col min="9752" max="9988" width="9.140625" style="7"/>
    <col min="9989" max="9989" width="21.42578125" style="7" customWidth="1"/>
    <col min="9990" max="9990" width="10.7109375" style="7" customWidth="1"/>
    <col min="9991" max="9991" width="6" style="7" customWidth="1"/>
    <col min="9992" max="9992" width="5.85546875" style="7" customWidth="1"/>
    <col min="9993" max="9993" width="6" style="7" customWidth="1"/>
    <col min="9994" max="9995" width="6.28515625" style="7" customWidth="1"/>
    <col min="9996" max="10003" width="6.42578125" style="7" customWidth="1"/>
    <col min="10004" max="10004" width="5.85546875" style="7" customWidth="1"/>
    <col min="10005" max="10006" width="5.140625" style="7" customWidth="1"/>
    <col min="10007" max="10007" width="6.85546875" style="7" customWidth="1"/>
    <col min="10008" max="10244" width="9.140625" style="7"/>
    <col min="10245" max="10245" width="21.42578125" style="7" customWidth="1"/>
    <col min="10246" max="10246" width="10.7109375" style="7" customWidth="1"/>
    <col min="10247" max="10247" width="6" style="7" customWidth="1"/>
    <col min="10248" max="10248" width="5.85546875" style="7" customWidth="1"/>
    <col min="10249" max="10249" width="6" style="7" customWidth="1"/>
    <col min="10250" max="10251" width="6.28515625" style="7" customWidth="1"/>
    <col min="10252" max="10259" width="6.42578125" style="7" customWidth="1"/>
    <col min="10260" max="10260" width="5.85546875" style="7" customWidth="1"/>
    <col min="10261" max="10262" width="5.140625" style="7" customWidth="1"/>
    <col min="10263" max="10263" width="6.85546875" style="7" customWidth="1"/>
    <col min="10264" max="10500" width="9.140625" style="7"/>
    <col min="10501" max="10501" width="21.42578125" style="7" customWidth="1"/>
    <col min="10502" max="10502" width="10.7109375" style="7" customWidth="1"/>
    <col min="10503" max="10503" width="6" style="7" customWidth="1"/>
    <col min="10504" max="10504" width="5.85546875" style="7" customWidth="1"/>
    <col min="10505" max="10505" width="6" style="7" customWidth="1"/>
    <col min="10506" max="10507" width="6.28515625" style="7" customWidth="1"/>
    <col min="10508" max="10515" width="6.42578125" style="7" customWidth="1"/>
    <col min="10516" max="10516" width="5.85546875" style="7" customWidth="1"/>
    <col min="10517" max="10518" width="5.140625" style="7" customWidth="1"/>
    <col min="10519" max="10519" width="6.85546875" style="7" customWidth="1"/>
    <col min="10520" max="10756" width="9.140625" style="7"/>
    <col min="10757" max="10757" width="21.42578125" style="7" customWidth="1"/>
    <col min="10758" max="10758" width="10.7109375" style="7" customWidth="1"/>
    <col min="10759" max="10759" width="6" style="7" customWidth="1"/>
    <col min="10760" max="10760" width="5.85546875" style="7" customWidth="1"/>
    <col min="10761" max="10761" width="6" style="7" customWidth="1"/>
    <col min="10762" max="10763" width="6.28515625" style="7" customWidth="1"/>
    <col min="10764" max="10771" width="6.42578125" style="7" customWidth="1"/>
    <col min="10772" max="10772" width="5.85546875" style="7" customWidth="1"/>
    <col min="10773" max="10774" width="5.140625" style="7" customWidth="1"/>
    <col min="10775" max="10775" width="6.85546875" style="7" customWidth="1"/>
    <col min="10776" max="11012" width="9.140625" style="7"/>
    <col min="11013" max="11013" width="21.42578125" style="7" customWidth="1"/>
    <col min="11014" max="11014" width="10.7109375" style="7" customWidth="1"/>
    <col min="11015" max="11015" width="6" style="7" customWidth="1"/>
    <col min="11016" max="11016" width="5.85546875" style="7" customWidth="1"/>
    <col min="11017" max="11017" width="6" style="7" customWidth="1"/>
    <col min="11018" max="11019" width="6.28515625" style="7" customWidth="1"/>
    <col min="11020" max="11027" width="6.42578125" style="7" customWidth="1"/>
    <col min="11028" max="11028" width="5.85546875" style="7" customWidth="1"/>
    <col min="11029" max="11030" width="5.140625" style="7" customWidth="1"/>
    <col min="11031" max="11031" width="6.85546875" style="7" customWidth="1"/>
    <col min="11032" max="11268" width="9.140625" style="7"/>
    <col min="11269" max="11269" width="21.42578125" style="7" customWidth="1"/>
    <col min="11270" max="11270" width="10.7109375" style="7" customWidth="1"/>
    <col min="11271" max="11271" width="6" style="7" customWidth="1"/>
    <col min="11272" max="11272" width="5.85546875" style="7" customWidth="1"/>
    <col min="11273" max="11273" width="6" style="7" customWidth="1"/>
    <col min="11274" max="11275" width="6.28515625" style="7" customWidth="1"/>
    <col min="11276" max="11283" width="6.42578125" style="7" customWidth="1"/>
    <col min="11284" max="11284" width="5.85546875" style="7" customWidth="1"/>
    <col min="11285" max="11286" width="5.140625" style="7" customWidth="1"/>
    <col min="11287" max="11287" width="6.85546875" style="7" customWidth="1"/>
    <col min="11288" max="11524" width="9.140625" style="7"/>
    <col min="11525" max="11525" width="21.42578125" style="7" customWidth="1"/>
    <col min="11526" max="11526" width="10.7109375" style="7" customWidth="1"/>
    <col min="11527" max="11527" width="6" style="7" customWidth="1"/>
    <col min="11528" max="11528" width="5.85546875" style="7" customWidth="1"/>
    <col min="11529" max="11529" width="6" style="7" customWidth="1"/>
    <col min="11530" max="11531" width="6.28515625" style="7" customWidth="1"/>
    <col min="11532" max="11539" width="6.42578125" style="7" customWidth="1"/>
    <col min="11540" max="11540" width="5.85546875" style="7" customWidth="1"/>
    <col min="11541" max="11542" width="5.140625" style="7" customWidth="1"/>
    <col min="11543" max="11543" width="6.85546875" style="7" customWidth="1"/>
    <col min="11544" max="11780" width="9.140625" style="7"/>
    <col min="11781" max="11781" width="21.42578125" style="7" customWidth="1"/>
    <col min="11782" max="11782" width="10.7109375" style="7" customWidth="1"/>
    <col min="11783" max="11783" width="6" style="7" customWidth="1"/>
    <col min="11784" max="11784" width="5.85546875" style="7" customWidth="1"/>
    <col min="11785" max="11785" width="6" style="7" customWidth="1"/>
    <col min="11786" max="11787" width="6.28515625" style="7" customWidth="1"/>
    <col min="11788" max="11795" width="6.42578125" style="7" customWidth="1"/>
    <col min="11796" max="11796" width="5.85546875" style="7" customWidth="1"/>
    <col min="11797" max="11798" width="5.140625" style="7" customWidth="1"/>
    <col min="11799" max="11799" width="6.85546875" style="7" customWidth="1"/>
    <col min="11800" max="12036" width="9.140625" style="7"/>
    <col min="12037" max="12037" width="21.42578125" style="7" customWidth="1"/>
    <col min="12038" max="12038" width="10.7109375" style="7" customWidth="1"/>
    <col min="12039" max="12039" width="6" style="7" customWidth="1"/>
    <col min="12040" max="12040" width="5.85546875" style="7" customWidth="1"/>
    <col min="12041" max="12041" width="6" style="7" customWidth="1"/>
    <col min="12042" max="12043" width="6.28515625" style="7" customWidth="1"/>
    <col min="12044" max="12051" width="6.42578125" style="7" customWidth="1"/>
    <col min="12052" max="12052" width="5.85546875" style="7" customWidth="1"/>
    <col min="12053" max="12054" width="5.140625" style="7" customWidth="1"/>
    <col min="12055" max="12055" width="6.85546875" style="7" customWidth="1"/>
    <col min="12056" max="12292" width="9.140625" style="7"/>
    <col min="12293" max="12293" width="21.42578125" style="7" customWidth="1"/>
    <col min="12294" max="12294" width="10.7109375" style="7" customWidth="1"/>
    <col min="12295" max="12295" width="6" style="7" customWidth="1"/>
    <col min="12296" max="12296" width="5.85546875" style="7" customWidth="1"/>
    <col min="12297" max="12297" width="6" style="7" customWidth="1"/>
    <col min="12298" max="12299" width="6.28515625" style="7" customWidth="1"/>
    <col min="12300" max="12307" width="6.42578125" style="7" customWidth="1"/>
    <col min="12308" max="12308" width="5.85546875" style="7" customWidth="1"/>
    <col min="12309" max="12310" width="5.140625" style="7" customWidth="1"/>
    <col min="12311" max="12311" width="6.85546875" style="7" customWidth="1"/>
    <col min="12312" max="12548" width="9.140625" style="7"/>
    <col min="12549" max="12549" width="21.42578125" style="7" customWidth="1"/>
    <col min="12550" max="12550" width="10.7109375" style="7" customWidth="1"/>
    <col min="12551" max="12551" width="6" style="7" customWidth="1"/>
    <col min="12552" max="12552" width="5.85546875" style="7" customWidth="1"/>
    <col min="12553" max="12553" width="6" style="7" customWidth="1"/>
    <col min="12554" max="12555" width="6.28515625" style="7" customWidth="1"/>
    <col min="12556" max="12563" width="6.42578125" style="7" customWidth="1"/>
    <col min="12564" max="12564" width="5.85546875" style="7" customWidth="1"/>
    <col min="12565" max="12566" width="5.140625" style="7" customWidth="1"/>
    <col min="12567" max="12567" width="6.85546875" style="7" customWidth="1"/>
    <col min="12568" max="12804" width="9.140625" style="7"/>
    <col min="12805" max="12805" width="21.42578125" style="7" customWidth="1"/>
    <col min="12806" max="12806" width="10.7109375" style="7" customWidth="1"/>
    <col min="12807" max="12807" width="6" style="7" customWidth="1"/>
    <col min="12808" max="12808" width="5.85546875" style="7" customWidth="1"/>
    <col min="12809" max="12809" width="6" style="7" customWidth="1"/>
    <col min="12810" max="12811" width="6.28515625" style="7" customWidth="1"/>
    <col min="12812" max="12819" width="6.42578125" style="7" customWidth="1"/>
    <col min="12820" max="12820" width="5.85546875" style="7" customWidth="1"/>
    <col min="12821" max="12822" width="5.140625" style="7" customWidth="1"/>
    <col min="12823" max="12823" width="6.85546875" style="7" customWidth="1"/>
    <col min="12824" max="13060" width="9.140625" style="7"/>
    <col min="13061" max="13061" width="21.42578125" style="7" customWidth="1"/>
    <col min="13062" max="13062" width="10.7109375" style="7" customWidth="1"/>
    <col min="13063" max="13063" width="6" style="7" customWidth="1"/>
    <col min="13064" max="13064" width="5.85546875" style="7" customWidth="1"/>
    <col min="13065" max="13065" width="6" style="7" customWidth="1"/>
    <col min="13066" max="13067" width="6.28515625" style="7" customWidth="1"/>
    <col min="13068" max="13075" width="6.42578125" style="7" customWidth="1"/>
    <col min="13076" max="13076" width="5.85546875" style="7" customWidth="1"/>
    <col min="13077" max="13078" width="5.140625" style="7" customWidth="1"/>
    <col min="13079" max="13079" width="6.85546875" style="7" customWidth="1"/>
    <col min="13080" max="13316" width="9.140625" style="7"/>
    <col min="13317" max="13317" width="21.42578125" style="7" customWidth="1"/>
    <col min="13318" max="13318" width="10.7109375" style="7" customWidth="1"/>
    <col min="13319" max="13319" width="6" style="7" customWidth="1"/>
    <col min="13320" max="13320" width="5.85546875" style="7" customWidth="1"/>
    <col min="13321" max="13321" width="6" style="7" customWidth="1"/>
    <col min="13322" max="13323" width="6.28515625" style="7" customWidth="1"/>
    <col min="13324" max="13331" width="6.42578125" style="7" customWidth="1"/>
    <col min="13332" max="13332" width="5.85546875" style="7" customWidth="1"/>
    <col min="13333" max="13334" width="5.140625" style="7" customWidth="1"/>
    <col min="13335" max="13335" width="6.85546875" style="7" customWidth="1"/>
    <col min="13336" max="13572" width="9.140625" style="7"/>
    <col min="13573" max="13573" width="21.42578125" style="7" customWidth="1"/>
    <col min="13574" max="13574" width="10.7109375" style="7" customWidth="1"/>
    <col min="13575" max="13575" width="6" style="7" customWidth="1"/>
    <col min="13576" max="13576" width="5.85546875" style="7" customWidth="1"/>
    <col min="13577" max="13577" width="6" style="7" customWidth="1"/>
    <col min="13578" max="13579" width="6.28515625" style="7" customWidth="1"/>
    <col min="13580" max="13587" width="6.42578125" style="7" customWidth="1"/>
    <col min="13588" max="13588" width="5.85546875" style="7" customWidth="1"/>
    <col min="13589" max="13590" width="5.140625" style="7" customWidth="1"/>
    <col min="13591" max="13591" width="6.85546875" style="7" customWidth="1"/>
    <col min="13592" max="13828" width="9.140625" style="7"/>
    <col min="13829" max="13829" width="21.42578125" style="7" customWidth="1"/>
    <col min="13830" max="13830" width="10.7109375" style="7" customWidth="1"/>
    <col min="13831" max="13831" width="6" style="7" customWidth="1"/>
    <col min="13832" max="13832" width="5.85546875" style="7" customWidth="1"/>
    <col min="13833" max="13833" width="6" style="7" customWidth="1"/>
    <col min="13834" max="13835" width="6.28515625" style="7" customWidth="1"/>
    <col min="13836" max="13843" width="6.42578125" style="7" customWidth="1"/>
    <col min="13844" max="13844" width="5.85546875" style="7" customWidth="1"/>
    <col min="13845" max="13846" width="5.140625" style="7" customWidth="1"/>
    <col min="13847" max="13847" width="6.85546875" style="7" customWidth="1"/>
    <col min="13848" max="14084" width="9.140625" style="7"/>
    <col min="14085" max="14085" width="21.42578125" style="7" customWidth="1"/>
    <col min="14086" max="14086" width="10.7109375" style="7" customWidth="1"/>
    <col min="14087" max="14087" width="6" style="7" customWidth="1"/>
    <col min="14088" max="14088" width="5.85546875" style="7" customWidth="1"/>
    <col min="14089" max="14089" width="6" style="7" customWidth="1"/>
    <col min="14090" max="14091" width="6.28515625" style="7" customWidth="1"/>
    <col min="14092" max="14099" width="6.42578125" style="7" customWidth="1"/>
    <col min="14100" max="14100" width="5.85546875" style="7" customWidth="1"/>
    <col min="14101" max="14102" width="5.140625" style="7" customWidth="1"/>
    <col min="14103" max="14103" width="6.85546875" style="7" customWidth="1"/>
    <col min="14104" max="14340" width="9.140625" style="7"/>
    <col min="14341" max="14341" width="21.42578125" style="7" customWidth="1"/>
    <col min="14342" max="14342" width="10.7109375" style="7" customWidth="1"/>
    <col min="14343" max="14343" width="6" style="7" customWidth="1"/>
    <col min="14344" max="14344" width="5.85546875" style="7" customWidth="1"/>
    <col min="14345" max="14345" width="6" style="7" customWidth="1"/>
    <col min="14346" max="14347" width="6.28515625" style="7" customWidth="1"/>
    <col min="14348" max="14355" width="6.42578125" style="7" customWidth="1"/>
    <col min="14356" max="14356" width="5.85546875" style="7" customWidth="1"/>
    <col min="14357" max="14358" width="5.140625" style="7" customWidth="1"/>
    <col min="14359" max="14359" width="6.85546875" style="7" customWidth="1"/>
    <col min="14360" max="14596" width="9.140625" style="7"/>
    <col min="14597" max="14597" width="21.42578125" style="7" customWidth="1"/>
    <col min="14598" max="14598" width="10.7109375" style="7" customWidth="1"/>
    <col min="14599" max="14599" width="6" style="7" customWidth="1"/>
    <col min="14600" max="14600" width="5.85546875" style="7" customWidth="1"/>
    <col min="14601" max="14601" width="6" style="7" customWidth="1"/>
    <col min="14602" max="14603" width="6.28515625" style="7" customWidth="1"/>
    <col min="14604" max="14611" width="6.42578125" style="7" customWidth="1"/>
    <col min="14612" max="14612" width="5.85546875" style="7" customWidth="1"/>
    <col min="14613" max="14614" width="5.140625" style="7" customWidth="1"/>
    <col min="14615" max="14615" width="6.85546875" style="7" customWidth="1"/>
    <col min="14616" max="14852" width="9.140625" style="7"/>
    <col min="14853" max="14853" width="21.42578125" style="7" customWidth="1"/>
    <col min="14854" max="14854" width="10.7109375" style="7" customWidth="1"/>
    <col min="14855" max="14855" width="6" style="7" customWidth="1"/>
    <col min="14856" max="14856" width="5.85546875" style="7" customWidth="1"/>
    <col min="14857" max="14857" width="6" style="7" customWidth="1"/>
    <col min="14858" max="14859" width="6.28515625" style="7" customWidth="1"/>
    <col min="14860" max="14867" width="6.42578125" style="7" customWidth="1"/>
    <col min="14868" max="14868" width="5.85546875" style="7" customWidth="1"/>
    <col min="14869" max="14870" width="5.140625" style="7" customWidth="1"/>
    <col min="14871" max="14871" width="6.85546875" style="7" customWidth="1"/>
    <col min="14872" max="15108" width="9.140625" style="7"/>
    <col min="15109" max="15109" width="21.42578125" style="7" customWidth="1"/>
    <col min="15110" max="15110" width="10.7109375" style="7" customWidth="1"/>
    <col min="15111" max="15111" width="6" style="7" customWidth="1"/>
    <col min="15112" max="15112" width="5.85546875" style="7" customWidth="1"/>
    <col min="15113" max="15113" width="6" style="7" customWidth="1"/>
    <col min="15114" max="15115" width="6.28515625" style="7" customWidth="1"/>
    <col min="15116" max="15123" width="6.42578125" style="7" customWidth="1"/>
    <col min="15124" max="15124" width="5.85546875" style="7" customWidth="1"/>
    <col min="15125" max="15126" width="5.140625" style="7" customWidth="1"/>
    <col min="15127" max="15127" width="6.85546875" style="7" customWidth="1"/>
    <col min="15128" max="15364" width="9.140625" style="7"/>
    <col min="15365" max="15365" width="21.42578125" style="7" customWidth="1"/>
    <col min="15366" max="15366" width="10.7109375" style="7" customWidth="1"/>
    <col min="15367" max="15367" width="6" style="7" customWidth="1"/>
    <col min="15368" max="15368" width="5.85546875" style="7" customWidth="1"/>
    <col min="15369" max="15369" width="6" style="7" customWidth="1"/>
    <col min="15370" max="15371" width="6.28515625" style="7" customWidth="1"/>
    <col min="15372" max="15379" width="6.42578125" style="7" customWidth="1"/>
    <col min="15380" max="15380" width="5.85546875" style="7" customWidth="1"/>
    <col min="15381" max="15382" width="5.140625" style="7" customWidth="1"/>
    <col min="15383" max="15383" width="6.85546875" style="7" customWidth="1"/>
    <col min="15384" max="15620" width="9.140625" style="7"/>
    <col min="15621" max="15621" width="21.42578125" style="7" customWidth="1"/>
    <col min="15622" max="15622" width="10.7109375" style="7" customWidth="1"/>
    <col min="15623" max="15623" width="6" style="7" customWidth="1"/>
    <col min="15624" max="15624" width="5.85546875" style="7" customWidth="1"/>
    <col min="15625" max="15625" width="6" style="7" customWidth="1"/>
    <col min="15626" max="15627" width="6.28515625" style="7" customWidth="1"/>
    <col min="15628" max="15635" width="6.42578125" style="7" customWidth="1"/>
    <col min="15636" max="15636" width="5.85546875" style="7" customWidth="1"/>
    <col min="15637" max="15638" width="5.140625" style="7" customWidth="1"/>
    <col min="15639" max="15639" width="6.85546875" style="7" customWidth="1"/>
    <col min="15640" max="15876" width="9.140625" style="7"/>
    <col min="15877" max="15877" width="21.42578125" style="7" customWidth="1"/>
    <col min="15878" max="15878" width="10.7109375" style="7" customWidth="1"/>
    <col min="15879" max="15879" width="6" style="7" customWidth="1"/>
    <col min="15880" max="15880" width="5.85546875" style="7" customWidth="1"/>
    <col min="15881" max="15881" width="6" style="7" customWidth="1"/>
    <col min="15882" max="15883" width="6.28515625" style="7" customWidth="1"/>
    <col min="15884" max="15891" width="6.42578125" style="7" customWidth="1"/>
    <col min="15892" max="15892" width="5.85546875" style="7" customWidth="1"/>
    <col min="15893" max="15894" width="5.140625" style="7" customWidth="1"/>
    <col min="15895" max="15895" width="6.85546875" style="7" customWidth="1"/>
    <col min="15896" max="16132" width="9.140625" style="7"/>
    <col min="16133" max="16133" width="21.42578125" style="7" customWidth="1"/>
    <col min="16134" max="16134" width="10.7109375" style="7" customWidth="1"/>
    <col min="16135" max="16135" width="6" style="7" customWidth="1"/>
    <col min="16136" max="16136" width="5.85546875" style="7" customWidth="1"/>
    <col min="16137" max="16137" width="6" style="7" customWidth="1"/>
    <col min="16138" max="16139" width="6.28515625" style="7" customWidth="1"/>
    <col min="16140" max="16147" width="6.42578125" style="7" customWidth="1"/>
    <col min="16148" max="16148" width="5.85546875" style="7" customWidth="1"/>
    <col min="16149" max="16150" width="5.140625" style="7" customWidth="1"/>
    <col min="16151" max="16151" width="6.85546875" style="7" customWidth="1"/>
    <col min="16152" max="16384" width="9.140625" style="7"/>
  </cols>
  <sheetData>
    <row r="1" spans="1:23" ht="15">
      <c r="A1" s="1643" t="s">
        <v>867</v>
      </c>
      <c r="B1" s="1634"/>
      <c r="C1" s="1634"/>
      <c r="D1" s="1634"/>
      <c r="E1" s="1634"/>
      <c r="F1" s="1634"/>
      <c r="G1" s="1634"/>
      <c r="H1" s="1634"/>
      <c r="I1" s="1634"/>
      <c r="J1" s="1634"/>
      <c r="K1" s="1634"/>
      <c r="L1" s="1634"/>
      <c r="M1" s="1634"/>
      <c r="N1" s="1634"/>
      <c r="O1" s="1634"/>
      <c r="P1" s="1634"/>
      <c r="Q1" s="792"/>
      <c r="R1" s="792"/>
      <c r="S1" s="1701"/>
      <c r="T1" s="1701"/>
      <c r="U1" s="1701"/>
      <c r="V1" s="1701"/>
      <c r="W1" s="792"/>
    </row>
    <row r="2" spans="1:23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9.5" customHeight="1">
      <c r="A3" s="2356" t="s">
        <v>752</v>
      </c>
      <c r="B3" s="2358" t="s">
        <v>776</v>
      </c>
      <c r="C3" s="2349" t="s">
        <v>754</v>
      </c>
      <c r="D3" s="2350"/>
      <c r="E3" s="2350"/>
      <c r="F3" s="2350"/>
      <c r="G3" s="2350"/>
      <c r="H3" s="2350"/>
      <c r="I3" s="2350"/>
      <c r="J3" s="2350"/>
      <c r="K3" s="2350"/>
      <c r="L3" s="2350"/>
      <c r="M3" s="2350"/>
      <c r="N3" s="2350"/>
      <c r="O3" s="2350"/>
      <c r="P3" s="2350"/>
      <c r="Q3" s="2350"/>
      <c r="R3" s="2350"/>
      <c r="S3" s="2350"/>
      <c r="T3" s="2350"/>
      <c r="U3" s="2350"/>
      <c r="V3" s="2350"/>
      <c r="W3" s="2351"/>
    </row>
    <row r="4" spans="1:23" ht="30" customHeight="1">
      <c r="A4" s="2357" t="s">
        <v>755</v>
      </c>
      <c r="B4" s="2355"/>
      <c r="C4" s="1211" t="s">
        <v>756</v>
      </c>
      <c r="D4" s="1211" t="s">
        <v>757</v>
      </c>
      <c r="E4" s="1211" t="s">
        <v>758</v>
      </c>
      <c r="F4" s="1211" t="s">
        <v>759</v>
      </c>
      <c r="G4" s="1211" t="s">
        <v>760</v>
      </c>
      <c r="H4" s="1211" t="s">
        <v>761</v>
      </c>
      <c r="I4" s="1211" t="s">
        <v>762</v>
      </c>
      <c r="J4" s="1211" t="s">
        <v>763</v>
      </c>
      <c r="K4" s="1211" t="s">
        <v>764</v>
      </c>
      <c r="L4" s="1211" t="s">
        <v>765</v>
      </c>
      <c r="M4" s="1211" t="s">
        <v>766</v>
      </c>
      <c r="N4" s="1211" t="s">
        <v>767</v>
      </c>
      <c r="O4" s="1211" t="s">
        <v>768</v>
      </c>
      <c r="P4" s="1212" t="s">
        <v>573</v>
      </c>
      <c r="Q4" s="1211" t="s">
        <v>574</v>
      </c>
      <c r="R4" s="1211" t="s">
        <v>575</v>
      </c>
      <c r="S4" s="1211" t="s">
        <v>933</v>
      </c>
      <c r="T4" s="1211" t="s">
        <v>934</v>
      </c>
      <c r="U4" s="1211" t="s">
        <v>935</v>
      </c>
      <c r="V4" s="1211" t="s">
        <v>936</v>
      </c>
      <c r="W4" s="1211" t="s">
        <v>937</v>
      </c>
    </row>
    <row r="5" spans="1:23" s="1219" customFormat="1" ht="19.5" customHeight="1">
      <c r="A5" s="1214" t="s">
        <v>769</v>
      </c>
      <c r="B5" s="1215">
        <v>429902</v>
      </c>
      <c r="C5" s="1216">
        <v>13006</v>
      </c>
      <c r="D5" s="1217">
        <v>14839</v>
      </c>
      <c r="E5" s="1217">
        <v>13935</v>
      </c>
      <c r="F5" s="1217">
        <v>27464</v>
      </c>
      <c r="G5" s="1217">
        <v>57867</v>
      </c>
      <c r="H5" s="1217">
        <v>55530</v>
      </c>
      <c r="I5" s="1217">
        <v>56053</v>
      </c>
      <c r="J5" s="1217">
        <v>46371</v>
      </c>
      <c r="K5" s="1217">
        <v>35568</v>
      </c>
      <c r="L5" s="1217">
        <v>28306</v>
      </c>
      <c r="M5" s="1217">
        <v>23755</v>
      </c>
      <c r="N5" s="1217">
        <v>20989</v>
      </c>
      <c r="O5" s="1217">
        <v>17255</v>
      </c>
      <c r="P5" s="1217">
        <v>9689</v>
      </c>
      <c r="Q5" s="1217">
        <v>5208</v>
      </c>
      <c r="R5" s="1217">
        <v>1775</v>
      </c>
      <c r="S5" s="1703">
        <v>1963</v>
      </c>
      <c r="T5" s="1703">
        <v>385</v>
      </c>
      <c r="U5" s="1703">
        <v>-40</v>
      </c>
      <c r="V5" s="1703">
        <v>-14</v>
      </c>
      <c r="W5" s="1218">
        <v>-2</v>
      </c>
    </row>
    <row r="6" spans="1:23" s="1219" customFormat="1" ht="25.5" customHeight="1">
      <c r="A6" s="1192" t="s">
        <v>774</v>
      </c>
      <c r="B6" s="1221">
        <v>213457</v>
      </c>
      <c r="C6" s="1222">
        <v>8911</v>
      </c>
      <c r="D6" s="1223">
        <v>11839</v>
      </c>
      <c r="E6" s="1223">
        <v>11714</v>
      </c>
      <c r="F6" s="1223">
        <v>9844</v>
      </c>
      <c r="G6" s="1223">
        <v>14368</v>
      </c>
      <c r="H6" s="1223">
        <v>24624</v>
      </c>
      <c r="I6" s="1223">
        <v>29333</v>
      </c>
      <c r="J6" s="1223">
        <v>25500</v>
      </c>
      <c r="K6" s="1223">
        <v>19242</v>
      </c>
      <c r="L6" s="1223">
        <v>14737</v>
      </c>
      <c r="M6" s="1223">
        <v>11531</v>
      </c>
      <c r="N6" s="1223">
        <v>11224</v>
      </c>
      <c r="O6" s="1223">
        <v>9681</v>
      </c>
      <c r="P6" s="1223">
        <v>5359</v>
      </c>
      <c r="Q6" s="1223">
        <v>2902</v>
      </c>
      <c r="R6" s="1223">
        <v>1102</v>
      </c>
      <c r="S6" s="1704">
        <v>1175</v>
      </c>
      <c r="T6" s="1704">
        <v>333</v>
      </c>
      <c r="U6" s="1704">
        <v>25</v>
      </c>
      <c r="V6" s="1704">
        <v>11</v>
      </c>
      <c r="W6" s="1224">
        <v>2</v>
      </c>
    </row>
    <row r="7" spans="1:23" s="1219" customFormat="1" ht="24.75" customHeight="1">
      <c r="A7" s="1230" t="s">
        <v>743</v>
      </c>
      <c r="B7" s="1221">
        <v>216223</v>
      </c>
      <c r="C7" s="1222">
        <v>4093</v>
      </c>
      <c r="D7" s="1223">
        <v>2998</v>
      </c>
      <c r="E7" s="1223">
        <v>2217</v>
      </c>
      <c r="F7" s="1223">
        <v>17612</v>
      </c>
      <c r="G7" s="1223">
        <v>43467</v>
      </c>
      <c r="H7" s="1223">
        <v>30866</v>
      </c>
      <c r="I7" s="1223">
        <v>26696</v>
      </c>
      <c r="J7" s="1223">
        <v>20843</v>
      </c>
      <c r="K7" s="1223">
        <v>16311</v>
      </c>
      <c r="L7" s="1223">
        <v>13544</v>
      </c>
      <c r="M7" s="1223">
        <v>12202</v>
      </c>
      <c r="N7" s="1223">
        <v>9759</v>
      </c>
      <c r="O7" s="1223">
        <v>7566</v>
      </c>
      <c r="P7" s="1223">
        <v>4323</v>
      </c>
      <c r="Q7" s="1223">
        <v>2303</v>
      </c>
      <c r="R7" s="1223">
        <v>673</v>
      </c>
      <c r="S7" s="1704">
        <v>791</v>
      </c>
      <c r="T7" s="1704">
        <v>53</v>
      </c>
      <c r="U7" s="1704">
        <v>-65</v>
      </c>
      <c r="V7" s="1704">
        <v>-25</v>
      </c>
      <c r="W7" s="1224">
        <v>-4</v>
      </c>
    </row>
    <row r="8" spans="1:23" s="1219" customFormat="1" ht="38.25" customHeight="1">
      <c r="A8" s="1192" t="s">
        <v>775</v>
      </c>
      <c r="B8" s="1221">
        <v>186600</v>
      </c>
      <c r="C8" s="1222">
        <v>3781</v>
      </c>
      <c r="D8" s="1223">
        <v>2745</v>
      </c>
      <c r="E8" s="1223">
        <v>2016</v>
      </c>
      <c r="F8" s="1223">
        <v>14551</v>
      </c>
      <c r="G8" s="1223">
        <v>33334</v>
      </c>
      <c r="H8" s="1223">
        <v>27067</v>
      </c>
      <c r="I8" s="1223">
        <v>24050</v>
      </c>
      <c r="J8" s="1223">
        <v>18636</v>
      </c>
      <c r="K8" s="1223">
        <v>14625</v>
      </c>
      <c r="L8" s="1223">
        <v>11867</v>
      </c>
      <c r="M8" s="1223">
        <v>10628</v>
      </c>
      <c r="N8" s="1223">
        <v>8754</v>
      </c>
      <c r="O8" s="1223">
        <v>7044</v>
      </c>
      <c r="P8" s="1223">
        <v>4059</v>
      </c>
      <c r="Q8" s="1223">
        <v>2133</v>
      </c>
      <c r="R8" s="1223">
        <v>627</v>
      </c>
      <c r="S8" s="1704">
        <v>732</v>
      </c>
      <c r="T8" s="1704">
        <v>43</v>
      </c>
      <c r="U8" s="1704">
        <v>-65</v>
      </c>
      <c r="V8" s="1704">
        <v>-25</v>
      </c>
      <c r="W8" s="1224">
        <v>-2</v>
      </c>
    </row>
    <row r="9" spans="1:23" s="1219" customFormat="1" ht="39.75" customHeight="1">
      <c r="A9" s="1231" t="s">
        <v>364</v>
      </c>
      <c r="B9" s="1226">
        <v>11434</v>
      </c>
      <c r="C9" s="1227">
        <v>146</v>
      </c>
      <c r="D9" s="1228">
        <v>232</v>
      </c>
      <c r="E9" s="1228">
        <v>226</v>
      </c>
      <c r="F9" s="1228">
        <v>537</v>
      </c>
      <c r="G9" s="1228">
        <v>1199</v>
      </c>
      <c r="H9" s="1228">
        <v>1576</v>
      </c>
      <c r="I9" s="1228">
        <v>1641</v>
      </c>
      <c r="J9" s="1228">
        <v>1298</v>
      </c>
      <c r="K9" s="1228">
        <v>1310</v>
      </c>
      <c r="L9" s="1228">
        <v>894</v>
      </c>
      <c r="M9" s="1228">
        <v>979</v>
      </c>
      <c r="N9" s="1228">
        <v>726</v>
      </c>
      <c r="O9" s="1228">
        <v>412</v>
      </c>
      <c r="P9" s="1228">
        <v>186</v>
      </c>
      <c r="Q9" s="1228">
        <v>44</v>
      </c>
      <c r="R9" s="1228">
        <v>19</v>
      </c>
      <c r="S9" s="1705">
        <v>3</v>
      </c>
      <c r="T9" s="1705">
        <v>7</v>
      </c>
      <c r="U9" s="1705">
        <v>-1</v>
      </c>
      <c r="V9" s="1705">
        <v>-1</v>
      </c>
      <c r="W9" s="1229">
        <v>1</v>
      </c>
    </row>
    <row r="10" spans="1:23" s="1219" customFormat="1" ht="14.25" customHeight="1">
      <c r="A10" s="1231" t="s">
        <v>365</v>
      </c>
      <c r="B10" s="1226">
        <v>27961</v>
      </c>
      <c r="C10" s="1227">
        <v>652</v>
      </c>
      <c r="D10" s="1228">
        <v>654</v>
      </c>
      <c r="E10" s="1228">
        <v>546</v>
      </c>
      <c r="F10" s="1228">
        <v>544</v>
      </c>
      <c r="G10" s="1228">
        <v>2812</v>
      </c>
      <c r="H10" s="1228">
        <v>3612</v>
      </c>
      <c r="I10" s="1228">
        <v>4349</v>
      </c>
      <c r="J10" s="1228">
        <v>3384</v>
      </c>
      <c r="K10" s="1228">
        <v>2506</v>
      </c>
      <c r="L10" s="1228">
        <v>2064</v>
      </c>
      <c r="M10" s="1228">
        <v>1873</v>
      </c>
      <c r="N10" s="1228">
        <v>2140</v>
      </c>
      <c r="O10" s="1228">
        <v>1863</v>
      </c>
      <c r="P10" s="1228">
        <v>632</v>
      </c>
      <c r="Q10" s="1228">
        <v>168</v>
      </c>
      <c r="R10" s="1228">
        <v>59</v>
      </c>
      <c r="S10" s="1705">
        <v>66</v>
      </c>
      <c r="T10" s="1705">
        <v>23</v>
      </c>
      <c r="U10" s="1705">
        <v>17</v>
      </c>
      <c r="V10" s="1705">
        <v>-1</v>
      </c>
      <c r="W10" s="1229">
        <v>-2</v>
      </c>
    </row>
    <row r="11" spans="1:23" s="1219" customFormat="1" ht="14.25" customHeight="1">
      <c r="A11" s="1231" t="s">
        <v>366</v>
      </c>
      <c r="B11" s="1226">
        <v>5959</v>
      </c>
      <c r="C11" s="1227">
        <v>90</v>
      </c>
      <c r="D11" s="1228">
        <v>60</v>
      </c>
      <c r="E11" s="1228">
        <v>74</v>
      </c>
      <c r="F11" s="1228">
        <v>368</v>
      </c>
      <c r="G11" s="1228">
        <v>511</v>
      </c>
      <c r="H11" s="1228">
        <v>576</v>
      </c>
      <c r="I11" s="1228">
        <v>697</v>
      </c>
      <c r="J11" s="1228">
        <v>639</v>
      </c>
      <c r="K11" s="1228">
        <v>714</v>
      </c>
      <c r="L11" s="1228">
        <v>578</v>
      </c>
      <c r="M11" s="1228">
        <v>493</v>
      </c>
      <c r="N11" s="1228">
        <v>438</v>
      </c>
      <c r="O11" s="1228">
        <v>347</v>
      </c>
      <c r="P11" s="1228">
        <v>130</v>
      </c>
      <c r="Q11" s="1228">
        <v>125</v>
      </c>
      <c r="R11" s="1228">
        <v>41</v>
      </c>
      <c r="S11" s="1705">
        <v>50</v>
      </c>
      <c r="T11" s="1705">
        <v>27</v>
      </c>
      <c r="U11" s="1705">
        <v>1</v>
      </c>
      <c r="V11" s="1705">
        <v>0</v>
      </c>
      <c r="W11" s="1229">
        <v>0</v>
      </c>
    </row>
    <row r="12" spans="1:23" s="1219" customFormat="1" ht="14.25" customHeight="1">
      <c r="A12" s="1231" t="s">
        <v>367</v>
      </c>
      <c r="B12" s="1226">
        <v>26670</v>
      </c>
      <c r="C12" s="1227">
        <v>329</v>
      </c>
      <c r="D12" s="1228">
        <v>349</v>
      </c>
      <c r="E12" s="1228">
        <v>341</v>
      </c>
      <c r="F12" s="1228">
        <v>4029</v>
      </c>
      <c r="G12" s="1228">
        <v>5687</v>
      </c>
      <c r="H12" s="1228">
        <v>2110</v>
      </c>
      <c r="I12" s="1228">
        <v>1739</v>
      </c>
      <c r="J12" s="1228">
        <v>1707</v>
      </c>
      <c r="K12" s="1228">
        <v>1419</v>
      </c>
      <c r="L12" s="1228">
        <v>1189</v>
      </c>
      <c r="M12" s="1228">
        <v>1004</v>
      </c>
      <c r="N12" s="1228">
        <v>835</v>
      </c>
      <c r="O12" s="1228">
        <v>1653</v>
      </c>
      <c r="P12" s="1228">
        <v>1860</v>
      </c>
      <c r="Q12" s="1228">
        <v>1372</v>
      </c>
      <c r="R12" s="1228">
        <v>373</v>
      </c>
      <c r="S12" s="1705">
        <v>554</v>
      </c>
      <c r="T12" s="1705">
        <v>96</v>
      </c>
      <c r="U12" s="1705">
        <v>20</v>
      </c>
      <c r="V12" s="1705">
        <v>6</v>
      </c>
      <c r="W12" s="1229">
        <v>-2</v>
      </c>
    </row>
    <row r="13" spans="1:23" s="1219" customFormat="1" ht="14.25" customHeight="1">
      <c r="A13" s="1231" t="s">
        <v>495</v>
      </c>
      <c r="B13" s="1226">
        <v>33007</v>
      </c>
      <c r="C13" s="1227">
        <v>1048</v>
      </c>
      <c r="D13" s="1228">
        <v>790</v>
      </c>
      <c r="E13" s="1228">
        <v>511</v>
      </c>
      <c r="F13" s="1228">
        <v>3066</v>
      </c>
      <c r="G13" s="1228">
        <v>6015</v>
      </c>
      <c r="H13" s="1228">
        <v>5907</v>
      </c>
      <c r="I13" s="1228">
        <v>4987</v>
      </c>
      <c r="J13" s="1228">
        <v>3330</v>
      </c>
      <c r="K13" s="1228">
        <v>2538</v>
      </c>
      <c r="L13" s="1228">
        <v>1772</v>
      </c>
      <c r="M13" s="1228">
        <v>1550</v>
      </c>
      <c r="N13" s="1228">
        <v>904</v>
      </c>
      <c r="O13" s="1228">
        <v>457</v>
      </c>
      <c r="P13" s="1228">
        <v>108</v>
      </c>
      <c r="Q13" s="1228">
        <v>19</v>
      </c>
      <c r="R13" s="1228">
        <v>-2</v>
      </c>
      <c r="S13" s="1705">
        <v>12</v>
      </c>
      <c r="T13" s="1705">
        <v>0</v>
      </c>
      <c r="U13" s="1705">
        <v>-4</v>
      </c>
      <c r="V13" s="1705">
        <v>-2</v>
      </c>
      <c r="W13" s="1229">
        <v>1</v>
      </c>
    </row>
    <row r="14" spans="1:23" s="1219" customFormat="1" ht="14.25" customHeight="1">
      <c r="A14" s="1231" t="s">
        <v>369</v>
      </c>
      <c r="B14" s="1226">
        <v>2914</v>
      </c>
      <c r="C14" s="1227">
        <v>28</v>
      </c>
      <c r="D14" s="1228">
        <v>-13</v>
      </c>
      <c r="E14" s="1228">
        <v>7</v>
      </c>
      <c r="F14" s="1228">
        <v>85</v>
      </c>
      <c r="G14" s="1228">
        <v>321</v>
      </c>
      <c r="H14" s="1228">
        <v>354</v>
      </c>
      <c r="I14" s="1228">
        <v>296</v>
      </c>
      <c r="J14" s="1228">
        <v>305</v>
      </c>
      <c r="K14" s="1228">
        <v>312</v>
      </c>
      <c r="L14" s="1228">
        <v>328</v>
      </c>
      <c r="M14" s="1228">
        <v>316</v>
      </c>
      <c r="N14" s="1228">
        <v>252</v>
      </c>
      <c r="O14" s="1228">
        <v>146</v>
      </c>
      <c r="P14" s="1228">
        <v>65</v>
      </c>
      <c r="Q14" s="1228">
        <v>69</v>
      </c>
      <c r="R14" s="1228">
        <v>24</v>
      </c>
      <c r="S14" s="1705">
        <v>20</v>
      </c>
      <c r="T14" s="1705">
        <v>-2</v>
      </c>
      <c r="U14" s="1705">
        <v>1</v>
      </c>
      <c r="V14" s="1705">
        <v>0</v>
      </c>
      <c r="W14" s="1229">
        <v>0</v>
      </c>
    </row>
    <row r="15" spans="1:23" s="1219" customFormat="1" ht="14.25" customHeight="1">
      <c r="A15" s="1231" t="s">
        <v>370</v>
      </c>
      <c r="B15" s="1226">
        <v>49685</v>
      </c>
      <c r="C15" s="1227">
        <v>1020</v>
      </c>
      <c r="D15" s="1228">
        <v>850</v>
      </c>
      <c r="E15" s="1228">
        <v>683</v>
      </c>
      <c r="F15" s="1228">
        <v>3949</v>
      </c>
      <c r="G15" s="1228">
        <v>9564</v>
      </c>
      <c r="H15" s="1228">
        <v>7916</v>
      </c>
      <c r="I15" s="1228">
        <v>7131</v>
      </c>
      <c r="J15" s="1228">
        <v>5245</v>
      </c>
      <c r="K15" s="1228">
        <v>3506</v>
      </c>
      <c r="L15" s="1228">
        <v>2895</v>
      </c>
      <c r="M15" s="1228">
        <v>2446</v>
      </c>
      <c r="N15" s="1228">
        <v>2078</v>
      </c>
      <c r="O15" s="1228">
        <v>1325</v>
      </c>
      <c r="P15" s="1228">
        <v>705</v>
      </c>
      <c r="Q15" s="1228">
        <v>232</v>
      </c>
      <c r="R15" s="1228">
        <v>68</v>
      </c>
      <c r="S15" s="1705">
        <v>62</v>
      </c>
      <c r="T15" s="1705">
        <v>5</v>
      </c>
      <c r="U15" s="1705">
        <v>2</v>
      </c>
      <c r="V15" s="1705">
        <v>2</v>
      </c>
      <c r="W15" s="1229">
        <v>1</v>
      </c>
    </row>
    <row r="16" spans="1:23" s="1219" customFormat="1" ht="14.25" customHeight="1">
      <c r="A16" s="1231" t="s">
        <v>623</v>
      </c>
      <c r="B16" s="1226">
        <v>5274</v>
      </c>
      <c r="C16" s="1227">
        <v>41</v>
      </c>
      <c r="D16" s="1228">
        <v>65</v>
      </c>
      <c r="E16" s="1228">
        <v>33</v>
      </c>
      <c r="F16" s="1228">
        <v>101</v>
      </c>
      <c r="G16" s="1228">
        <v>2798</v>
      </c>
      <c r="H16" s="1228">
        <v>1399</v>
      </c>
      <c r="I16" s="1228">
        <v>333</v>
      </c>
      <c r="J16" s="1228">
        <v>187</v>
      </c>
      <c r="K16" s="1228">
        <v>101</v>
      </c>
      <c r="L16" s="1228">
        <v>72</v>
      </c>
      <c r="M16" s="1228">
        <v>42</v>
      </c>
      <c r="N16" s="1228">
        <v>35</v>
      </c>
      <c r="O16" s="1228">
        <v>36</v>
      </c>
      <c r="P16" s="1228">
        <v>12</v>
      </c>
      <c r="Q16" s="1228">
        <v>10</v>
      </c>
      <c r="R16" s="1228">
        <v>4</v>
      </c>
      <c r="S16" s="1705">
        <v>8</v>
      </c>
      <c r="T16" s="1705">
        <v>-4</v>
      </c>
      <c r="U16" s="1705">
        <v>1</v>
      </c>
      <c r="V16" s="1705">
        <v>0</v>
      </c>
      <c r="W16" s="1229">
        <v>0</v>
      </c>
    </row>
    <row r="17" spans="1:23" s="1219" customFormat="1" ht="14.25" customHeight="1">
      <c r="A17" s="1231" t="s">
        <v>372</v>
      </c>
      <c r="B17" s="1226">
        <v>21698</v>
      </c>
      <c r="C17" s="1227">
        <v>350</v>
      </c>
      <c r="D17" s="1228">
        <v>300</v>
      </c>
      <c r="E17" s="1228">
        <v>326</v>
      </c>
      <c r="F17" s="1228">
        <v>2065</v>
      </c>
      <c r="G17" s="1228">
        <v>3829</v>
      </c>
      <c r="H17" s="1228">
        <v>3311</v>
      </c>
      <c r="I17" s="1228">
        <v>3075</v>
      </c>
      <c r="J17" s="1228">
        <v>2638</v>
      </c>
      <c r="K17" s="1228">
        <v>2035</v>
      </c>
      <c r="L17" s="1228">
        <v>1554</v>
      </c>
      <c r="M17" s="1228">
        <v>1171</v>
      </c>
      <c r="N17" s="1228">
        <v>635</v>
      </c>
      <c r="O17" s="1228">
        <v>296</v>
      </c>
      <c r="P17" s="1228">
        <v>151</v>
      </c>
      <c r="Q17" s="1228">
        <v>13</v>
      </c>
      <c r="R17" s="1228">
        <v>14</v>
      </c>
      <c r="S17" s="1705">
        <v>-12</v>
      </c>
      <c r="T17" s="1705">
        <v>-19</v>
      </c>
      <c r="U17" s="1705">
        <v>-31</v>
      </c>
      <c r="V17" s="1705">
        <v>-3</v>
      </c>
      <c r="W17" s="1229">
        <v>0</v>
      </c>
    </row>
    <row r="18" spans="1:23" s="1219" customFormat="1" ht="14.25" customHeight="1">
      <c r="A18" s="1231" t="s">
        <v>373</v>
      </c>
      <c r="B18" s="1226">
        <v>1998</v>
      </c>
      <c r="C18" s="1227">
        <v>77</v>
      </c>
      <c r="D18" s="1228">
        <v>-542</v>
      </c>
      <c r="E18" s="1228">
        <v>-731</v>
      </c>
      <c r="F18" s="1228">
        <v>-193</v>
      </c>
      <c r="G18" s="1228">
        <v>598</v>
      </c>
      <c r="H18" s="1228">
        <v>306</v>
      </c>
      <c r="I18" s="1228">
        <v>-198</v>
      </c>
      <c r="J18" s="1228">
        <v>-97</v>
      </c>
      <c r="K18" s="1228">
        <v>184</v>
      </c>
      <c r="L18" s="1228">
        <v>521</v>
      </c>
      <c r="M18" s="1228">
        <v>754</v>
      </c>
      <c r="N18" s="1228">
        <v>711</v>
      </c>
      <c r="O18" s="1228">
        <v>509</v>
      </c>
      <c r="P18" s="1228">
        <v>210</v>
      </c>
      <c r="Q18" s="1228">
        <v>81</v>
      </c>
      <c r="R18" s="1228">
        <v>27</v>
      </c>
      <c r="S18" s="1705">
        <v>-31</v>
      </c>
      <c r="T18" s="1705">
        <v>-90</v>
      </c>
      <c r="U18" s="1705">
        <v>-71</v>
      </c>
      <c r="V18" s="1705">
        <v>-26</v>
      </c>
      <c r="W18" s="1229">
        <v>-1</v>
      </c>
    </row>
    <row r="19" spans="1:23" s="1219" customFormat="1" ht="25.5" customHeight="1">
      <c r="A19" s="1232" t="s">
        <v>772</v>
      </c>
      <c r="B19" s="1233">
        <v>29623</v>
      </c>
      <c r="C19" s="1234">
        <v>312</v>
      </c>
      <c r="D19" s="1235">
        <v>253</v>
      </c>
      <c r="E19" s="1235">
        <v>201</v>
      </c>
      <c r="F19" s="1235">
        <v>3061</v>
      </c>
      <c r="G19" s="1235">
        <v>10133</v>
      </c>
      <c r="H19" s="1235">
        <v>3799</v>
      </c>
      <c r="I19" s="1235">
        <v>2646</v>
      </c>
      <c r="J19" s="1235">
        <v>2207</v>
      </c>
      <c r="K19" s="1235">
        <v>1686</v>
      </c>
      <c r="L19" s="1235">
        <v>1677</v>
      </c>
      <c r="M19" s="1235">
        <v>1574</v>
      </c>
      <c r="N19" s="1235">
        <v>1005</v>
      </c>
      <c r="O19" s="1235">
        <v>522</v>
      </c>
      <c r="P19" s="1223">
        <v>264</v>
      </c>
      <c r="Q19" s="1223">
        <v>170</v>
      </c>
      <c r="R19" s="1223">
        <v>46</v>
      </c>
      <c r="S19" s="1704">
        <v>59</v>
      </c>
      <c r="T19" s="1704">
        <v>10</v>
      </c>
      <c r="U19" s="1704">
        <v>0</v>
      </c>
      <c r="V19" s="1704">
        <v>0</v>
      </c>
      <c r="W19" s="1224">
        <v>-2</v>
      </c>
    </row>
    <row r="20" spans="1:23" s="1219" customFormat="1" ht="24.75" customHeight="1">
      <c r="A20" s="1231" t="s">
        <v>375</v>
      </c>
      <c r="B20" s="1226">
        <v>81</v>
      </c>
      <c r="C20" s="1227">
        <v>3</v>
      </c>
      <c r="D20" s="1228">
        <v>2</v>
      </c>
      <c r="E20" s="1228">
        <v>-1</v>
      </c>
      <c r="F20" s="1228">
        <v>4</v>
      </c>
      <c r="G20" s="1228">
        <v>1</v>
      </c>
      <c r="H20" s="1228">
        <v>25</v>
      </c>
      <c r="I20" s="1228">
        <v>25</v>
      </c>
      <c r="J20" s="1228">
        <v>5</v>
      </c>
      <c r="K20" s="1228">
        <v>4</v>
      </c>
      <c r="L20" s="1228">
        <v>4</v>
      </c>
      <c r="M20" s="1228">
        <v>3</v>
      </c>
      <c r="N20" s="1228">
        <v>-2</v>
      </c>
      <c r="O20" s="1228">
        <v>-1</v>
      </c>
      <c r="P20" s="1228">
        <v>3</v>
      </c>
      <c r="Q20" s="1228">
        <v>0</v>
      </c>
      <c r="R20" s="1228">
        <v>4</v>
      </c>
      <c r="S20" s="1705">
        <v>2</v>
      </c>
      <c r="T20" s="1705">
        <v>0</v>
      </c>
      <c r="U20" s="1705">
        <v>0</v>
      </c>
      <c r="V20" s="1705">
        <v>0</v>
      </c>
      <c r="W20" s="1229">
        <v>0</v>
      </c>
    </row>
    <row r="21" spans="1:23" s="1219" customFormat="1" ht="15" customHeight="1">
      <c r="A21" s="1231" t="s">
        <v>376</v>
      </c>
      <c r="B21" s="1226">
        <v>46</v>
      </c>
      <c r="C21" s="1227">
        <v>1</v>
      </c>
      <c r="D21" s="1228">
        <v>-2</v>
      </c>
      <c r="E21" s="1228">
        <v>0</v>
      </c>
      <c r="F21" s="1228">
        <v>2</v>
      </c>
      <c r="G21" s="1228">
        <v>3</v>
      </c>
      <c r="H21" s="1228">
        <v>5</v>
      </c>
      <c r="I21" s="1228">
        <v>6</v>
      </c>
      <c r="J21" s="1228">
        <v>1</v>
      </c>
      <c r="K21" s="1228">
        <v>1</v>
      </c>
      <c r="L21" s="1228">
        <v>0</v>
      </c>
      <c r="M21" s="1228">
        <v>7</v>
      </c>
      <c r="N21" s="1228">
        <v>12</v>
      </c>
      <c r="O21" s="1228">
        <v>5</v>
      </c>
      <c r="P21" s="1228">
        <v>3</v>
      </c>
      <c r="Q21" s="1228">
        <v>2</v>
      </c>
      <c r="R21" s="1228">
        <v>0</v>
      </c>
      <c r="S21" s="1705">
        <v>0</v>
      </c>
      <c r="T21" s="1705">
        <v>0</v>
      </c>
      <c r="U21" s="1705">
        <v>0</v>
      </c>
      <c r="V21" s="1705">
        <v>0</v>
      </c>
      <c r="W21" s="1229">
        <v>0</v>
      </c>
    </row>
    <row r="22" spans="1:23" s="1219" customFormat="1" ht="15" customHeight="1">
      <c r="A22" s="1231" t="s">
        <v>383</v>
      </c>
      <c r="B22" s="1226">
        <v>785</v>
      </c>
      <c r="C22" s="1227">
        <v>43</v>
      </c>
      <c r="D22" s="1228">
        <v>19</v>
      </c>
      <c r="E22" s="1228">
        <v>13</v>
      </c>
      <c r="F22" s="1228">
        <v>42</v>
      </c>
      <c r="G22" s="1228">
        <v>222</v>
      </c>
      <c r="H22" s="1228">
        <v>211</v>
      </c>
      <c r="I22" s="1228">
        <v>92</v>
      </c>
      <c r="J22" s="1228">
        <v>33</v>
      </c>
      <c r="K22" s="1228">
        <v>26</v>
      </c>
      <c r="L22" s="1228">
        <v>29</v>
      </c>
      <c r="M22" s="1228">
        <v>13</v>
      </c>
      <c r="N22" s="1228">
        <v>4</v>
      </c>
      <c r="O22" s="1228">
        <v>13</v>
      </c>
      <c r="P22" s="1228">
        <v>13</v>
      </c>
      <c r="Q22" s="1228">
        <v>11</v>
      </c>
      <c r="R22" s="1228">
        <v>1</v>
      </c>
      <c r="S22" s="1705">
        <v>0</v>
      </c>
      <c r="T22" s="1705">
        <v>0</v>
      </c>
      <c r="U22" s="1705">
        <v>0</v>
      </c>
      <c r="V22" s="1705">
        <v>0</v>
      </c>
      <c r="W22" s="1229">
        <v>0</v>
      </c>
    </row>
    <row r="23" spans="1:23" s="1219" customFormat="1" ht="15" customHeight="1">
      <c r="A23" s="1231" t="s">
        <v>388</v>
      </c>
      <c r="B23" s="1226">
        <v>79</v>
      </c>
      <c r="C23" s="1227">
        <v>1</v>
      </c>
      <c r="D23" s="1228">
        <v>0</v>
      </c>
      <c r="E23" s="1228">
        <v>-2</v>
      </c>
      <c r="F23" s="1228">
        <v>6</v>
      </c>
      <c r="G23" s="1228">
        <v>8</v>
      </c>
      <c r="H23" s="1228">
        <v>8</v>
      </c>
      <c r="I23" s="1228">
        <v>7</v>
      </c>
      <c r="J23" s="1228">
        <v>2</v>
      </c>
      <c r="K23" s="1228">
        <v>2</v>
      </c>
      <c r="L23" s="1228">
        <v>7</v>
      </c>
      <c r="M23" s="1228">
        <v>13</v>
      </c>
      <c r="N23" s="1228">
        <v>3</v>
      </c>
      <c r="O23" s="1228">
        <v>8</v>
      </c>
      <c r="P23" s="1228">
        <v>2</v>
      </c>
      <c r="Q23" s="1228">
        <v>9</v>
      </c>
      <c r="R23" s="1228">
        <v>1</v>
      </c>
      <c r="S23" s="1705">
        <v>2</v>
      </c>
      <c r="T23" s="1705">
        <v>2</v>
      </c>
      <c r="U23" s="1705">
        <v>0</v>
      </c>
      <c r="V23" s="1705">
        <v>0</v>
      </c>
      <c r="W23" s="1229">
        <v>0</v>
      </c>
    </row>
    <row r="24" spans="1:23" s="1219" customFormat="1" ht="15" customHeight="1">
      <c r="A24" s="1231" t="s">
        <v>395</v>
      </c>
      <c r="B24" s="1226">
        <v>173</v>
      </c>
      <c r="C24" s="1227">
        <v>3</v>
      </c>
      <c r="D24" s="1228">
        <v>7</v>
      </c>
      <c r="E24" s="1228">
        <v>5</v>
      </c>
      <c r="F24" s="1228">
        <v>-2</v>
      </c>
      <c r="G24" s="1228">
        <v>7</v>
      </c>
      <c r="H24" s="1228">
        <v>7</v>
      </c>
      <c r="I24" s="1228">
        <v>7</v>
      </c>
      <c r="J24" s="1228">
        <v>10</v>
      </c>
      <c r="K24" s="1228">
        <v>20</v>
      </c>
      <c r="L24" s="1228">
        <v>17</v>
      </c>
      <c r="M24" s="1228">
        <v>26</v>
      </c>
      <c r="N24" s="1228">
        <v>33</v>
      </c>
      <c r="O24" s="1228">
        <v>20</v>
      </c>
      <c r="P24" s="1228">
        <v>6</v>
      </c>
      <c r="Q24" s="1228">
        <v>6</v>
      </c>
      <c r="R24" s="1228">
        <v>-1</v>
      </c>
      <c r="S24" s="1705">
        <v>1</v>
      </c>
      <c r="T24" s="1705">
        <v>1</v>
      </c>
      <c r="U24" s="1705">
        <v>0</v>
      </c>
      <c r="V24" s="1705">
        <v>0</v>
      </c>
      <c r="W24" s="1229">
        <v>0</v>
      </c>
    </row>
    <row r="25" spans="1:23" s="1219" customFormat="1" ht="15" customHeight="1">
      <c r="A25" s="1231" t="s">
        <v>400</v>
      </c>
      <c r="B25" s="1226">
        <v>3023</v>
      </c>
      <c r="C25" s="1227">
        <v>88</v>
      </c>
      <c r="D25" s="1228">
        <v>66</v>
      </c>
      <c r="E25" s="1228">
        <v>57</v>
      </c>
      <c r="F25" s="1228">
        <v>190</v>
      </c>
      <c r="G25" s="1228">
        <v>531</v>
      </c>
      <c r="H25" s="1228">
        <v>417</v>
      </c>
      <c r="I25" s="1228">
        <v>512</v>
      </c>
      <c r="J25" s="1228">
        <v>433</v>
      </c>
      <c r="K25" s="1228">
        <v>204</v>
      </c>
      <c r="L25" s="1228">
        <v>187</v>
      </c>
      <c r="M25" s="1228">
        <v>201</v>
      </c>
      <c r="N25" s="1228">
        <v>88</v>
      </c>
      <c r="O25" s="1228">
        <v>34</v>
      </c>
      <c r="P25" s="1228">
        <v>14</v>
      </c>
      <c r="Q25" s="1228">
        <v>1</v>
      </c>
      <c r="R25" s="1228">
        <v>0</v>
      </c>
      <c r="S25" s="1705">
        <v>0</v>
      </c>
      <c r="T25" s="1705">
        <v>0</v>
      </c>
      <c r="U25" s="1705">
        <v>0</v>
      </c>
      <c r="V25" s="1705">
        <v>0</v>
      </c>
      <c r="W25" s="1229">
        <v>0</v>
      </c>
    </row>
    <row r="26" spans="1:23" s="1219" customFormat="1" ht="15" customHeight="1">
      <c r="A26" s="1236" t="s">
        <v>404</v>
      </c>
      <c r="B26" s="1226">
        <v>419</v>
      </c>
      <c r="C26" s="1227">
        <v>3</v>
      </c>
      <c r="D26" s="1228">
        <v>3</v>
      </c>
      <c r="E26" s="1228">
        <v>9</v>
      </c>
      <c r="F26" s="1228">
        <v>2</v>
      </c>
      <c r="G26" s="1228">
        <v>10</v>
      </c>
      <c r="H26" s="1228">
        <v>19</v>
      </c>
      <c r="I26" s="1228">
        <v>23</v>
      </c>
      <c r="J26" s="1228">
        <v>24</v>
      </c>
      <c r="K26" s="1228">
        <v>42</v>
      </c>
      <c r="L26" s="1228">
        <v>34</v>
      </c>
      <c r="M26" s="1228">
        <v>44</v>
      </c>
      <c r="N26" s="1228">
        <v>59</v>
      </c>
      <c r="O26" s="1228">
        <v>50</v>
      </c>
      <c r="P26" s="1228">
        <v>45</v>
      </c>
      <c r="Q26" s="1228">
        <v>27</v>
      </c>
      <c r="R26" s="1228">
        <v>12</v>
      </c>
      <c r="S26" s="1705">
        <v>14</v>
      </c>
      <c r="T26" s="1705">
        <v>-1</v>
      </c>
      <c r="U26" s="1705">
        <v>0</v>
      </c>
      <c r="V26" s="1705">
        <v>0</v>
      </c>
      <c r="W26" s="1229">
        <v>0</v>
      </c>
    </row>
    <row r="27" spans="1:23" s="1219" customFormat="1" ht="15" customHeight="1">
      <c r="A27" s="1231" t="s">
        <v>405</v>
      </c>
      <c r="B27" s="1226">
        <v>46</v>
      </c>
      <c r="C27" s="1227">
        <v>3</v>
      </c>
      <c r="D27" s="1228">
        <v>-1</v>
      </c>
      <c r="E27" s="1228">
        <v>3</v>
      </c>
      <c r="F27" s="1228">
        <v>3</v>
      </c>
      <c r="G27" s="1228">
        <v>-2</v>
      </c>
      <c r="H27" s="1228">
        <v>-4</v>
      </c>
      <c r="I27" s="1228">
        <v>7</v>
      </c>
      <c r="J27" s="1228">
        <v>4</v>
      </c>
      <c r="K27" s="1228">
        <v>0</v>
      </c>
      <c r="L27" s="1228">
        <v>8</v>
      </c>
      <c r="M27" s="1228">
        <v>4</v>
      </c>
      <c r="N27" s="1228">
        <v>2</v>
      </c>
      <c r="O27" s="1228">
        <v>6</v>
      </c>
      <c r="P27" s="1228">
        <v>8</v>
      </c>
      <c r="Q27" s="1228">
        <v>1</v>
      </c>
      <c r="R27" s="1228">
        <v>0</v>
      </c>
      <c r="S27" s="1705">
        <v>1</v>
      </c>
      <c r="T27" s="1705">
        <v>1</v>
      </c>
      <c r="U27" s="1705">
        <v>2</v>
      </c>
      <c r="V27" s="1705">
        <v>0</v>
      </c>
      <c r="W27" s="1229">
        <v>0</v>
      </c>
    </row>
    <row r="28" spans="1:23" s="1219" customFormat="1" ht="15" customHeight="1">
      <c r="A28" s="1237" t="s">
        <v>406</v>
      </c>
      <c r="B28" s="1238">
        <v>1027</v>
      </c>
      <c r="C28" s="1239">
        <v>12</v>
      </c>
      <c r="D28" s="1240">
        <v>14</v>
      </c>
      <c r="E28" s="1240">
        <v>-5</v>
      </c>
      <c r="F28" s="1240">
        <v>49</v>
      </c>
      <c r="G28" s="1240">
        <v>82</v>
      </c>
      <c r="H28" s="1240">
        <v>118</v>
      </c>
      <c r="I28" s="1240">
        <v>115</v>
      </c>
      <c r="J28" s="1240">
        <v>85</v>
      </c>
      <c r="K28" s="1240">
        <v>99</v>
      </c>
      <c r="L28" s="1240">
        <v>127</v>
      </c>
      <c r="M28" s="1240">
        <v>88</v>
      </c>
      <c r="N28" s="1240">
        <v>141</v>
      </c>
      <c r="O28" s="1240">
        <v>65</v>
      </c>
      <c r="P28" s="1240">
        <v>9</v>
      </c>
      <c r="Q28" s="1240">
        <v>18</v>
      </c>
      <c r="R28" s="1240">
        <v>-5</v>
      </c>
      <c r="S28" s="1706">
        <v>18</v>
      </c>
      <c r="T28" s="1706">
        <v>2</v>
      </c>
      <c r="U28" s="1706">
        <v>-3</v>
      </c>
      <c r="V28" s="1706">
        <v>-1</v>
      </c>
      <c r="W28" s="1241">
        <v>-1</v>
      </c>
    </row>
    <row r="29" spans="1:23" s="1219" customFormat="1" ht="15" customHeight="1">
      <c r="A29" s="1242" t="s">
        <v>411</v>
      </c>
      <c r="B29" s="1243">
        <v>65</v>
      </c>
      <c r="C29" s="1244">
        <v>1</v>
      </c>
      <c r="D29" s="1245">
        <v>12</v>
      </c>
      <c r="E29" s="1245">
        <v>7</v>
      </c>
      <c r="F29" s="1245">
        <v>8</v>
      </c>
      <c r="G29" s="1245">
        <v>-7</v>
      </c>
      <c r="H29" s="1245">
        <v>0</v>
      </c>
      <c r="I29" s="1245">
        <v>3</v>
      </c>
      <c r="J29" s="1245">
        <v>23</v>
      </c>
      <c r="K29" s="1245">
        <v>14</v>
      </c>
      <c r="L29" s="1245">
        <v>-3</v>
      </c>
      <c r="M29" s="1245">
        <v>3</v>
      </c>
      <c r="N29" s="1245">
        <v>-1</v>
      </c>
      <c r="O29" s="1245">
        <v>5</v>
      </c>
      <c r="P29" s="1245">
        <v>-2</v>
      </c>
      <c r="Q29" s="1245">
        <v>-1</v>
      </c>
      <c r="R29" s="1245">
        <v>0</v>
      </c>
      <c r="S29" s="1707">
        <v>1</v>
      </c>
      <c r="T29" s="1707">
        <v>1</v>
      </c>
      <c r="U29" s="1707">
        <v>1</v>
      </c>
      <c r="V29" s="1707">
        <v>0</v>
      </c>
      <c r="W29" s="1246">
        <v>0</v>
      </c>
    </row>
    <row r="30" spans="1:23" s="1219" customFormat="1" ht="16.5" customHeight="1">
      <c r="A30" s="1231" t="s">
        <v>412</v>
      </c>
      <c r="B30" s="1226">
        <v>4954</v>
      </c>
      <c r="C30" s="1227">
        <v>14</v>
      </c>
      <c r="D30" s="1228">
        <v>10</v>
      </c>
      <c r="E30" s="1228">
        <v>7</v>
      </c>
      <c r="F30" s="1228">
        <v>794</v>
      </c>
      <c r="G30" s="1228">
        <v>3404</v>
      </c>
      <c r="H30" s="1228">
        <v>321</v>
      </c>
      <c r="I30" s="1228">
        <v>142</v>
      </c>
      <c r="J30" s="1228">
        <v>112</v>
      </c>
      <c r="K30" s="1228">
        <v>51</v>
      </c>
      <c r="L30" s="1228">
        <v>44</v>
      </c>
      <c r="M30" s="1228">
        <v>31</v>
      </c>
      <c r="N30" s="1228">
        <v>14</v>
      </c>
      <c r="O30" s="1228">
        <v>3</v>
      </c>
      <c r="P30" s="1228">
        <v>2</v>
      </c>
      <c r="Q30" s="1228">
        <v>3</v>
      </c>
      <c r="R30" s="1228">
        <v>0</v>
      </c>
      <c r="S30" s="1705">
        <v>2</v>
      </c>
      <c r="T30" s="1705">
        <v>0</v>
      </c>
      <c r="U30" s="1705">
        <v>0</v>
      </c>
      <c r="V30" s="1705">
        <v>0</v>
      </c>
      <c r="W30" s="1229">
        <v>0</v>
      </c>
    </row>
    <row r="31" spans="1:23" s="1219" customFormat="1" ht="16.5" customHeight="1">
      <c r="A31" s="1231" t="s">
        <v>414</v>
      </c>
      <c r="B31" s="1226">
        <v>490</v>
      </c>
      <c r="C31" s="1227">
        <v>1</v>
      </c>
      <c r="D31" s="1228">
        <v>1</v>
      </c>
      <c r="E31" s="1228">
        <v>1</v>
      </c>
      <c r="F31" s="1228">
        <v>92</v>
      </c>
      <c r="G31" s="1228">
        <v>292</v>
      </c>
      <c r="H31" s="1228">
        <v>58</v>
      </c>
      <c r="I31" s="1228">
        <v>15</v>
      </c>
      <c r="J31" s="1228">
        <v>3</v>
      </c>
      <c r="K31" s="1228">
        <v>6</v>
      </c>
      <c r="L31" s="1228">
        <v>2</v>
      </c>
      <c r="M31" s="1228">
        <v>6</v>
      </c>
      <c r="N31" s="1228">
        <v>7</v>
      </c>
      <c r="O31" s="1228">
        <v>3</v>
      </c>
      <c r="P31" s="1228">
        <v>3</v>
      </c>
      <c r="Q31" s="1228">
        <v>0</v>
      </c>
      <c r="R31" s="1228">
        <v>0</v>
      </c>
      <c r="S31" s="1705">
        <v>0</v>
      </c>
      <c r="T31" s="1705">
        <v>0</v>
      </c>
      <c r="U31" s="1705">
        <v>0</v>
      </c>
      <c r="V31" s="1705">
        <v>0</v>
      </c>
      <c r="W31" s="1229">
        <v>0</v>
      </c>
    </row>
    <row r="32" spans="1:23" s="1219" customFormat="1" ht="23.25" customHeight="1">
      <c r="A32" s="1225" t="s">
        <v>416</v>
      </c>
      <c r="B32" s="1226">
        <v>145</v>
      </c>
      <c r="C32" s="1227">
        <v>4</v>
      </c>
      <c r="D32" s="1228">
        <v>10</v>
      </c>
      <c r="E32" s="1228">
        <v>5</v>
      </c>
      <c r="F32" s="1228">
        <v>1</v>
      </c>
      <c r="G32" s="1228">
        <v>19</v>
      </c>
      <c r="H32" s="1228">
        <v>31</v>
      </c>
      <c r="I32" s="1228">
        <v>26</v>
      </c>
      <c r="J32" s="1228">
        <v>23</v>
      </c>
      <c r="K32" s="1228">
        <v>20</v>
      </c>
      <c r="L32" s="1228">
        <v>-2</v>
      </c>
      <c r="M32" s="1228">
        <v>2</v>
      </c>
      <c r="N32" s="1228">
        <v>2</v>
      </c>
      <c r="O32" s="1228">
        <v>3</v>
      </c>
      <c r="P32" s="1228">
        <v>1</v>
      </c>
      <c r="Q32" s="1228">
        <v>0</v>
      </c>
      <c r="R32" s="1228">
        <v>0</v>
      </c>
      <c r="S32" s="1705">
        <v>0</v>
      </c>
      <c r="T32" s="1705">
        <v>0</v>
      </c>
      <c r="U32" s="1705">
        <v>0</v>
      </c>
      <c r="V32" s="1705">
        <v>0</v>
      </c>
      <c r="W32" s="1229">
        <v>0</v>
      </c>
    </row>
    <row r="33" spans="1:23" s="1219" customFormat="1">
      <c r="A33" s="1231" t="s">
        <v>419</v>
      </c>
      <c r="B33" s="1226">
        <v>141</v>
      </c>
      <c r="C33" s="1227">
        <v>5</v>
      </c>
      <c r="D33" s="1228">
        <v>7</v>
      </c>
      <c r="E33" s="1228">
        <v>2</v>
      </c>
      <c r="F33" s="1228">
        <v>4</v>
      </c>
      <c r="G33" s="1228">
        <v>4</v>
      </c>
      <c r="H33" s="1228">
        <v>3</v>
      </c>
      <c r="I33" s="1228">
        <v>5</v>
      </c>
      <c r="J33" s="1228">
        <v>8</v>
      </c>
      <c r="K33" s="1228">
        <v>17</v>
      </c>
      <c r="L33" s="1228">
        <v>17</v>
      </c>
      <c r="M33" s="1228">
        <v>16</v>
      </c>
      <c r="N33" s="1228">
        <v>12</v>
      </c>
      <c r="O33" s="1228">
        <v>19</v>
      </c>
      <c r="P33" s="1228">
        <v>2</v>
      </c>
      <c r="Q33" s="1228">
        <v>8</v>
      </c>
      <c r="R33" s="1228">
        <v>7</v>
      </c>
      <c r="S33" s="1705">
        <v>4</v>
      </c>
      <c r="T33" s="1705">
        <v>1</v>
      </c>
      <c r="U33" s="1705">
        <v>0</v>
      </c>
      <c r="V33" s="1705">
        <v>0</v>
      </c>
      <c r="W33" s="1229">
        <v>0</v>
      </c>
    </row>
    <row r="34" spans="1:23" s="1219" customFormat="1" ht="15.75" customHeight="1">
      <c r="A34" s="1231" t="s">
        <v>423</v>
      </c>
      <c r="B34" s="1226">
        <v>23</v>
      </c>
      <c r="C34" s="1227">
        <v>0</v>
      </c>
      <c r="D34" s="1228">
        <v>0</v>
      </c>
      <c r="E34" s="1228">
        <v>1</v>
      </c>
      <c r="F34" s="1228">
        <v>0</v>
      </c>
      <c r="G34" s="1228">
        <v>1</v>
      </c>
      <c r="H34" s="1228">
        <v>3</v>
      </c>
      <c r="I34" s="1228">
        <v>6</v>
      </c>
      <c r="J34" s="1228">
        <v>3</v>
      </c>
      <c r="K34" s="1228">
        <v>4</v>
      </c>
      <c r="L34" s="1228">
        <v>1</v>
      </c>
      <c r="M34" s="1228">
        <v>2</v>
      </c>
      <c r="N34" s="1228">
        <v>-4</v>
      </c>
      <c r="O34" s="1228">
        <v>2</v>
      </c>
      <c r="P34" s="1228">
        <v>5</v>
      </c>
      <c r="Q34" s="1228">
        <v>-2</v>
      </c>
      <c r="R34" s="1228">
        <v>0</v>
      </c>
      <c r="S34" s="1705">
        <v>1</v>
      </c>
      <c r="T34" s="1705">
        <v>0</v>
      </c>
      <c r="U34" s="1705">
        <v>0</v>
      </c>
      <c r="V34" s="1705">
        <v>0</v>
      </c>
      <c r="W34" s="1229">
        <v>0</v>
      </c>
    </row>
    <row r="35" spans="1:23" s="1219" customFormat="1" ht="15.75" customHeight="1">
      <c r="A35" s="1231" t="s">
        <v>426</v>
      </c>
      <c r="B35" s="1226">
        <v>4224</v>
      </c>
      <c r="C35" s="1227">
        <v>24</v>
      </c>
      <c r="D35" s="1228">
        <v>12</v>
      </c>
      <c r="E35" s="1228">
        <v>9</v>
      </c>
      <c r="F35" s="1228">
        <v>101</v>
      </c>
      <c r="G35" s="1228">
        <v>534</v>
      </c>
      <c r="H35" s="1228">
        <v>289</v>
      </c>
      <c r="I35" s="1228">
        <v>472</v>
      </c>
      <c r="J35" s="1228">
        <v>594</v>
      </c>
      <c r="K35" s="1228">
        <v>506</v>
      </c>
      <c r="L35" s="1228">
        <v>668</v>
      </c>
      <c r="M35" s="1228">
        <v>595</v>
      </c>
      <c r="N35" s="1228">
        <v>295</v>
      </c>
      <c r="O35" s="1228">
        <v>92</v>
      </c>
      <c r="P35" s="1228">
        <v>21</v>
      </c>
      <c r="Q35" s="1228">
        <v>12</v>
      </c>
      <c r="R35" s="1228">
        <v>2</v>
      </c>
      <c r="S35" s="1705">
        <v>0</v>
      </c>
      <c r="T35" s="1705">
        <v>-1</v>
      </c>
      <c r="U35" s="1705">
        <v>-1</v>
      </c>
      <c r="V35" s="1705">
        <v>0</v>
      </c>
      <c r="W35" s="1229">
        <v>0</v>
      </c>
    </row>
    <row r="36" spans="1:23" s="1219" customFormat="1" ht="15.75" customHeight="1">
      <c r="A36" s="1231" t="s">
        <v>510</v>
      </c>
      <c r="B36" s="1226">
        <v>94</v>
      </c>
      <c r="C36" s="1227">
        <v>1</v>
      </c>
      <c r="D36" s="1228">
        <v>0</v>
      </c>
      <c r="E36" s="1228">
        <v>1</v>
      </c>
      <c r="F36" s="1228">
        <v>2</v>
      </c>
      <c r="G36" s="1228">
        <v>9</v>
      </c>
      <c r="H36" s="1228">
        <v>14</v>
      </c>
      <c r="I36" s="1228">
        <v>4</v>
      </c>
      <c r="J36" s="1228">
        <v>0</v>
      </c>
      <c r="K36" s="1228">
        <v>20</v>
      </c>
      <c r="L36" s="1228">
        <v>7</v>
      </c>
      <c r="M36" s="1228">
        <v>21</v>
      </c>
      <c r="N36" s="1228">
        <v>15</v>
      </c>
      <c r="O36" s="1228">
        <v>-2</v>
      </c>
      <c r="P36" s="1228">
        <v>-1</v>
      </c>
      <c r="Q36" s="1228">
        <v>2</v>
      </c>
      <c r="R36" s="1228">
        <v>0</v>
      </c>
      <c r="S36" s="1705">
        <v>1</v>
      </c>
      <c r="T36" s="1705">
        <v>0</v>
      </c>
      <c r="U36" s="1705">
        <v>0</v>
      </c>
      <c r="V36" s="1705">
        <v>0</v>
      </c>
      <c r="W36" s="1229">
        <v>0</v>
      </c>
    </row>
    <row r="37" spans="1:23" s="1219" customFormat="1" ht="15.75" customHeight="1">
      <c r="A37" s="1231" t="s">
        <v>435</v>
      </c>
      <c r="B37" s="1226">
        <v>375</v>
      </c>
      <c r="C37" s="1227">
        <v>6</v>
      </c>
      <c r="D37" s="1228">
        <v>6</v>
      </c>
      <c r="E37" s="1228">
        <v>10</v>
      </c>
      <c r="F37" s="1228">
        <v>8</v>
      </c>
      <c r="G37" s="1228">
        <v>20</v>
      </c>
      <c r="H37" s="1228">
        <v>29</v>
      </c>
      <c r="I37" s="1228">
        <v>34</v>
      </c>
      <c r="J37" s="1228">
        <v>47</v>
      </c>
      <c r="K37" s="1228">
        <v>38</v>
      </c>
      <c r="L37" s="1228">
        <v>41</v>
      </c>
      <c r="M37" s="1228">
        <v>45</v>
      </c>
      <c r="N37" s="1228">
        <v>24</v>
      </c>
      <c r="O37" s="1228">
        <v>35</v>
      </c>
      <c r="P37" s="1228">
        <v>19</v>
      </c>
      <c r="Q37" s="1228">
        <v>6</v>
      </c>
      <c r="R37" s="1228">
        <v>2</v>
      </c>
      <c r="S37" s="1705">
        <v>5</v>
      </c>
      <c r="T37" s="1705">
        <v>-1</v>
      </c>
      <c r="U37" s="1705">
        <v>1</v>
      </c>
      <c r="V37" s="1705">
        <v>1</v>
      </c>
      <c r="W37" s="1229">
        <v>-1</v>
      </c>
    </row>
    <row r="38" spans="1:23" s="1219" customFormat="1" ht="15.75" customHeight="1">
      <c r="A38" s="1231" t="s">
        <v>436</v>
      </c>
      <c r="B38" s="1226">
        <v>194</v>
      </c>
      <c r="C38" s="1227">
        <v>0</v>
      </c>
      <c r="D38" s="1228">
        <v>2</v>
      </c>
      <c r="E38" s="1228">
        <v>0</v>
      </c>
      <c r="F38" s="1228">
        <v>26</v>
      </c>
      <c r="G38" s="1228">
        <v>95</v>
      </c>
      <c r="H38" s="1228">
        <v>20</v>
      </c>
      <c r="I38" s="1228">
        <v>10</v>
      </c>
      <c r="J38" s="1228">
        <v>3</v>
      </c>
      <c r="K38" s="1228">
        <v>17</v>
      </c>
      <c r="L38" s="1228">
        <v>7</v>
      </c>
      <c r="M38" s="1228">
        <v>11</v>
      </c>
      <c r="N38" s="1228">
        <v>2</v>
      </c>
      <c r="O38" s="1228">
        <v>1</v>
      </c>
      <c r="P38" s="1228">
        <v>0</v>
      </c>
      <c r="Q38" s="1228">
        <v>0</v>
      </c>
      <c r="R38" s="1228">
        <v>0</v>
      </c>
      <c r="S38" s="1705">
        <v>0</v>
      </c>
      <c r="T38" s="1705">
        <v>0</v>
      </c>
      <c r="U38" s="1705">
        <v>0</v>
      </c>
      <c r="V38" s="1705">
        <v>0</v>
      </c>
      <c r="W38" s="1229">
        <v>0</v>
      </c>
    </row>
    <row r="39" spans="1:23" s="1219" customFormat="1" ht="24.75" customHeight="1">
      <c r="A39" s="1225" t="s">
        <v>777</v>
      </c>
      <c r="B39" s="1226">
        <v>8</v>
      </c>
      <c r="C39" s="1227">
        <v>-2</v>
      </c>
      <c r="D39" s="1228">
        <v>-2</v>
      </c>
      <c r="E39" s="1228">
        <v>-3</v>
      </c>
      <c r="F39" s="1228">
        <v>1</v>
      </c>
      <c r="G39" s="1228">
        <v>10</v>
      </c>
      <c r="H39" s="1228">
        <v>5</v>
      </c>
      <c r="I39" s="1228">
        <v>0</v>
      </c>
      <c r="J39" s="1228">
        <v>-2</v>
      </c>
      <c r="K39" s="1228">
        <v>-2</v>
      </c>
      <c r="L39" s="1228">
        <v>0</v>
      </c>
      <c r="M39" s="1228">
        <v>1</v>
      </c>
      <c r="N39" s="1228">
        <v>2</v>
      </c>
      <c r="O39" s="1228">
        <v>0</v>
      </c>
      <c r="P39" s="1228">
        <v>0</v>
      </c>
      <c r="Q39" s="1228">
        <v>0</v>
      </c>
      <c r="R39" s="1228">
        <v>0</v>
      </c>
      <c r="S39" s="1705">
        <v>0</v>
      </c>
      <c r="T39" s="1705">
        <v>0</v>
      </c>
      <c r="U39" s="1705">
        <v>0</v>
      </c>
      <c r="V39" s="1705">
        <v>0</v>
      </c>
      <c r="W39" s="1229">
        <v>0</v>
      </c>
    </row>
    <row r="40" spans="1:23" s="1219" customFormat="1" ht="22.5" customHeight="1">
      <c r="A40" s="1231" t="s">
        <v>438</v>
      </c>
      <c r="B40" s="1226">
        <v>345</v>
      </c>
      <c r="C40" s="1227">
        <v>2</v>
      </c>
      <c r="D40" s="1228">
        <v>9</v>
      </c>
      <c r="E40" s="1228">
        <v>6</v>
      </c>
      <c r="F40" s="1228">
        <v>7</v>
      </c>
      <c r="G40" s="1228">
        <v>11</v>
      </c>
      <c r="H40" s="1228">
        <v>17</v>
      </c>
      <c r="I40" s="1228">
        <v>18</v>
      </c>
      <c r="J40" s="1228">
        <v>40</v>
      </c>
      <c r="K40" s="1228">
        <v>39</v>
      </c>
      <c r="L40" s="1228">
        <v>45</v>
      </c>
      <c r="M40" s="1228">
        <v>32</v>
      </c>
      <c r="N40" s="1228">
        <v>34</v>
      </c>
      <c r="O40" s="1228">
        <v>23</v>
      </c>
      <c r="P40" s="1228">
        <v>10</v>
      </c>
      <c r="Q40" s="1228">
        <v>31</v>
      </c>
      <c r="R40" s="1228">
        <v>14</v>
      </c>
      <c r="S40" s="1705">
        <v>5</v>
      </c>
      <c r="T40" s="1705">
        <v>4</v>
      </c>
      <c r="U40" s="1705">
        <v>-2</v>
      </c>
      <c r="V40" s="1705">
        <v>0</v>
      </c>
      <c r="W40" s="1229">
        <v>0</v>
      </c>
    </row>
    <row r="41" spans="1:23" s="1219" customFormat="1" ht="16.5" customHeight="1">
      <c r="A41" s="1231" t="s">
        <v>450</v>
      </c>
      <c r="B41" s="1226">
        <v>15</v>
      </c>
      <c r="C41" s="1227">
        <v>1</v>
      </c>
      <c r="D41" s="1228">
        <v>0</v>
      </c>
      <c r="E41" s="1228">
        <v>1</v>
      </c>
      <c r="F41" s="1228">
        <v>1</v>
      </c>
      <c r="G41" s="1228">
        <v>0</v>
      </c>
      <c r="H41" s="1228">
        <v>1</v>
      </c>
      <c r="I41" s="1228">
        <v>0</v>
      </c>
      <c r="J41" s="1228">
        <v>4</v>
      </c>
      <c r="K41" s="1228">
        <v>1</v>
      </c>
      <c r="L41" s="1228">
        <v>0</v>
      </c>
      <c r="M41" s="1228">
        <v>1</v>
      </c>
      <c r="N41" s="1228">
        <v>3</v>
      </c>
      <c r="O41" s="1228">
        <v>0</v>
      </c>
      <c r="P41" s="1228">
        <v>1</v>
      </c>
      <c r="Q41" s="1228">
        <v>0</v>
      </c>
      <c r="R41" s="1228">
        <v>1</v>
      </c>
      <c r="S41" s="1705">
        <v>0</v>
      </c>
      <c r="T41" s="1705">
        <v>0</v>
      </c>
      <c r="U41" s="1705">
        <v>0</v>
      </c>
      <c r="V41" s="1705">
        <v>0</v>
      </c>
      <c r="W41" s="1229">
        <v>0</v>
      </c>
    </row>
    <row r="42" spans="1:23" s="1219" customFormat="1" ht="16.5" customHeight="1">
      <c r="A42" s="1231" t="s">
        <v>455</v>
      </c>
      <c r="B42" s="1226">
        <v>82</v>
      </c>
      <c r="C42" s="1227">
        <v>4</v>
      </c>
      <c r="D42" s="1228">
        <v>1</v>
      </c>
      <c r="E42" s="1228">
        <v>7</v>
      </c>
      <c r="F42" s="1228">
        <v>2</v>
      </c>
      <c r="G42" s="1228">
        <v>4</v>
      </c>
      <c r="H42" s="1228">
        <v>-2</v>
      </c>
      <c r="I42" s="1228">
        <v>-5</v>
      </c>
      <c r="J42" s="1228">
        <v>11</v>
      </c>
      <c r="K42" s="1228">
        <v>3</v>
      </c>
      <c r="L42" s="1228">
        <v>8</v>
      </c>
      <c r="M42" s="1228">
        <v>16</v>
      </c>
      <c r="N42" s="1228">
        <v>8</v>
      </c>
      <c r="O42" s="1228">
        <v>1</v>
      </c>
      <c r="P42" s="1228">
        <v>17</v>
      </c>
      <c r="Q42" s="1228">
        <v>4</v>
      </c>
      <c r="R42" s="1228">
        <v>1</v>
      </c>
      <c r="S42" s="1705">
        <v>2</v>
      </c>
      <c r="T42" s="1705">
        <v>0</v>
      </c>
      <c r="U42" s="1705">
        <v>0</v>
      </c>
      <c r="V42" s="1705">
        <v>0</v>
      </c>
      <c r="W42" s="1229">
        <v>0</v>
      </c>
    </row>
    <row r="43" spans="1:23" s="1219" customFormat="1" ht="16.5" customHeight="1">
      <c r="A43" s="1231" t="s">
        <v>628</v>
      </c>
      <c r="B43" s="1226">
        <v>377</v>
      </c>
      <c r="C43" s="1227">
        <v>1</v>
      </c>
      <c r="D43" s="1228">
        <v>1</v>
      </c>
      <c r="E43" s="1228">
        <v>-1</v>
      </c>
      <c r="F43" s="1228">
        <v>10</v>
      </c>
      <c r="G43" s="1228">
        <v>21</v>
      </c>
      <c r="H43" s="1228">
        <v>30</v>
      </c>
      <c r="I43" s="1228">
        <v>76</v>
      </c>
      <c r="J43" s="1228">
        <v>53</v>
      </c>
      <c r="K43" s="1228">
        <v>49</v>
      </c>
      <c r="L43" s="1228">
        <v>28</v>
      </c>
      <c r="M43" s="1228">
        <v>36</v>
      </c>
      <c r="N43" s="1228">
        <v>42</v>
      </c>
      <c r="O43" s="1228">
        <v>25</v>
      </c>
      <c r="P43" s="1228">
        <v>6</v>
      </c>
      <c r="Q43" s="1228">
        <v>1</v>
      </c>
      <c r="R43" s="1228">
        <v>-1</v>
      </c>
      <c r="S43" s="1705">
        <v>0</v>
      </c>
      <c r="T43" s="1705">
        <v>0</v>
      </c>
      <c r="U43" s="1705">
        <v>0</v>
      </c>
      <c r="V43" s="1705">
        <v>0</v>
      </c>
      <c r="W43" s="1229">
        <v>0</v>
      </c>
    </row>
    <row r="44" spans="1:23" s="1219" customFormat="1" ht="16.5" customHeight="1">
      <c r="A44" s="1231" t="s">
        <v>512</v>
      </c>
      <c r="B44" s="1226">
        <v>1053</v>
      </c>
      <c r="C44" s="1227">
        <v>12</v>
      </c>
      <c r="D44" s="1228">
        <v>9</v>
      </c>
      <c r="E44" s="1228">
        <v>12</v>
      </c>
      <c r="F44" s="1228">
        <v>89</v>
      </c>
      <c r="G44" s="1228">
        <v>353</v>
      </c>
      <c r="H44" s="1228">
        <v>259</v>
      </c>
      <c r="I44" s="1228">
        <v>138</v>
      </c>
      <c r="J44" s="1228">
        <v>53</v>
      </c>
      <c r="K44" s="1228">
        <v>38</v>
      </c>
      <c r="L44" s="1228">
        <v>17</v>
      </c>
      <c r="M44" s="1228">
        <v>25</v>
      </c>
      <c r="N44" s="1228">
        <v>13</v>
      </c>
      <c r="O44" s="1228">
        <v>15</v>
      </c>
      <c r="P44" s="1228">
        <v>10</v>
      </c>
      <c r="Q44" s="1228">
        <v>9</v>
      </c>
      <c r="R44" s="1228">
        <v>3</v>
      </c>
      <c r="S44" s="1705">
        <v>-3</v>
      </c>
      <c r="T44" s="1705">
        <v>0</v>
      </c>
      <c r="U44" s="1705">
        <v>1</v>
      </c>
      <c r="V44" s="1705">
        <v>0</v>
      </c>
      <c r="W44" s="1229">
        <v>0</v>
      </c>
    </row>
    <row r="45" spans="1:23" s="1219" customFormat="1" ht="16.5" customHeight="1">
      <c r="A45" s="1231" t="s">
        <v>465</v>
      </c>
      <c r="B45" s="1226">
        <v>152</v>
      </c>
      <c r="C45" s="1227">
        <v>5</v>
      </c>
      <c r="D45" s="1228">
        <v>11</v>
      </c>
      <c r="E45" s="1228">
        <v>13</v>
      </c>
      <c r="F45" s="1228">
        <v>10</v>
      </c>
      <c r="G45" s="1228">
        <v>12</v>
      </c>
      <c r="H45" s="1228">
        <v>6</v>
      </c>
      <c r="I45" s="1228">
        <v>6</v>
      </c>
      <c r="J45" s="1228">
        <v>5</v>
      </c>
      <c r="K45" s="1228">
        <v>12</v>
      </c>
      <c r="L45" s="1228">
        <v>21</v>
      </c>
      <c r="M45" s="1228">
        <v>22</v>
      </c>
      <c r="N45" s="1228">
        <v>19</v>
      </c>
      <c r="O45" s="1228">
        <v>-4</v>
      </c>
      <c r="P45" s="1228">
        <v>7</v>
      </c>
      <c r="Q45" s="1228">
        <v>5</v>
      </c>
      <c r="R45" s="1228">
        <v>1</v>
      </c>
      <c r="S45" s="1705">
        <v>1</v>
      </c>
      <c r="T45" s="1705">
        <v>0</v>
      </c>
      <c r="U45" s="1705">
        <v>0</v>
      </c>
      <c r="V45" s="1705">
        <v>0</v>
      </c>
      <c r="W45" s="1229">
        <v>0</v>
      </c>
    </row>
    <row r="46" spans="1:23" s="1219" customFormat="1" ht="16.5" customHeight="1">
      <c r="A46" s="1231" t="s">
        <v>471</v>
      </c>
      <c r="B46" s="1226">
        <v>1402</v>
      </c>
      <c r="C46" s="1227">
        <v>11</v>
      </c>
      <c r="D46" s="1228">
        <v>15</v>
      </c>
      <c r="E46" s="1228">
        <v>10</v>
      </c>
      <c r="F46" s="1228">
        <v>17</v>
      </c>
      <c r="G46" s="1228">
        <v>97</v>
      </c>
      <c r="H46" s="1228">
        <v>152</v>
      </c>
      <c r="I46" s="1228">
        <v>215</v>
      </c>
      <c r="J46" s="1228">
        <v>262</v>
      </c>
      <c r="K46" s="1228">
        <v>245</v>
      </c>
      <c r="L46" s="1228">
        <v>186</v>
      </c>
      <c r="M46" s="1228">
        <v>111</v>
      </c>
      <c r="N46" s="1228">
        <v>59</v>
      </c>
      <c r="O46" s="1228">
        <v>16</v>
      </c>
      <c r="P46" s="1228">
        <v>5</v>
      </c>
      <c r="Q46" s="1228">
        <v>1</v>
      </c>
      <c r="R46" s="1228">
        <v>0</v>
      </c>
      <c r="S46" s="1705">
        <v>0</v>
      </c>
      <c r="T46" s="1705">
        <v>0</v>
      </c>
      <c r="U46" s="1705">
        <v>0</v>
      </c>
      <c r="V46" s="1705">
        <v>0</v>
      </c>
      <c r="W46" s="1229">
        <v>0</v>
      </c>
    </row>
    <row r="47" spans="1:23" s="1219" customFormat="1" ht="16.5" customHeight="1">
      <c r="A47" s="1231" t="s">
        <v>473</v>
      </c>
      <c r="B47" s="1226">
        <v>19</v>
      </c>
      <c r="C47" s="1227">
        <v>0</v>
      </c>
      <c r="D47" s="1228">
        <v>0</v>
      </c>
      <c r="E47" s="1228">
        <v>0</v>
      </c>
      <c r="F47" s="1228">
        <v>0</v>
      </c>
      <c r="G47" s="1228">
        <v>0</v>
      </c>
      <c r="H47" s="1228">
        <v>2</v>
      </c>
      <c r="I47" s="1228">
        <v>2</v>
      </c>
      <c r="J47" s="1228">
        <v>5</v>
      </c>
      <c r="K47" s="1228">
        <v>2</v>
      </c>
      <c r="L47" s="1228">
        <v>0</v>
      </c>
      <c r="M47" s="1228">
        <v>1</v>
      </c>
      <c r="N47" s="1228">
        <v>1</v>
      </c>
      <c r="O47" s="1228">
        <v>-1</v>
      </c>
      <c r="P47" s="1228">
        <v>3</v>
      </c>
      <c r="Q47" s="1228">
        <v>3</v>
      </c>
      <c r="R47" s="1228">
        <v>1</v>
      </c>
      <c r="S47" s="1705">
        <v>0</v>
      </c>
      <c r="T47" s="1705">
        <v>0</v>
      </c>
      <c r="U47" s="1705">
        <v>0</v>
      </c>
      <c r="V47" s="1705">
        <v>0</v>
      </c>
      <c r="W47" s="1229">
        <v>0</v>
      </c>
    </row>
    <row r="48" spans="1:23" s="1219" customFormat="1" ht="16.5" customHeight="1">
      <c r="A48" s="1231" t="s">
        <v>474</v>
      </c>
      <c r="B48" s="1226">
        <v>153</v>
      </c>
      <c r="C48" s="1227">
        <v>7</v>
      </c>
      <c r="D48" s="1228">
        <v>2</v>
      </c>
      <c r="E48" s="1228">
        <v>1</v>
      </c>
      <c r="F48" s="1228">
        <v>6</v>
      </c>
      <c r="G48" s="1228">
        <v>2</v>
      </c>
      <c r="H48" s="1228">
        <v>11</v>
      </c>
      <c r="I48" s="1228">
        <v>17</v>
      </c>
      <c r="J48" s="1228">
        <v>14</v>
      </c>
      <c r="K48" s="1228">
        <v>31</v>
      </c>
      <c r="L48" s="1228">
        <v>10</v>
      </c>
      <c r="M48" s="1228">
        <v>16</v>
      </c>
      <c r="N48" s="1228">
        <v>8</v>
      </c>
      <c r="O48" s="1228">
        <v>18</v>
      </c>
      <c r="P48" s="1228">
        <v>6</v>
      </c>
      <c r="Q48" s="1228">
        <v>1</v>
      </c>
      <c r="R48" s="1228">
        <v>1</v>
      </c>
      <c r="S48" s="1705">
        <v>2</v>
      </c>
      <c r="T48" s="1705">
        <v>0</v>
      </c>
      <c r="U48" s="1705">
        <v>0</v>
      </c>
      <c r="V48" s="1705">
        <v>0</v>
      </c>
      <c r="W48" s="1229">
        <v>0</v>
      </c>
    </row>
    <row r="49" spans="1:23" s="1219" customFormat="1" ht="16.5" customHeight="1">
      <c r="A49" s="1231" t="s">
        <v>481</v>
      </c>
      <c r="B49" s="1226">
        <v>13</v>
      </c>
      <c r="C49" s="1227">
        <v>0</v>
      </c>
      <c r="D49" s="1228">
        <v>-1</v>
      </c>
      <c r="E49" s="1228">
        <v>0</v>
      </c>
      <c r="F49" s="1228">
        <v>2</v>
      </c>
      <c r="G49" s="1228">
        <v>0</v>
      </c>
      <c r="H49" s="1228">
        <v>0</v>
      </c>
      <c r="I49" s="1228">
        <v>1</v>
      </c>
      <c r="J49" s="1228">
        <v>2</v>
      </c>
      <c r="K49" s="1228">
        <v>-2</v>
      </c>
      <c r="L49" s="1228">
        <v>1</v>
      </c>
      <c r="M49" s="1228">
        <v>1</v>
      </c>
      <c r="N49" s="1228">
        <v>7</v>
      </c>
      <c r="O49" s="1228">
        <v>1</v>
      </c>
      <c r="P49" s="1228">
        <v>1</v>
      </c>
      <c r="Q49" s="1228">
        <v>0</v>
      </c>
      <c r="R49" s="1228">
        <v>0</v>
      </c>
      <c r="S49" s="1705">
        <v>0</v>
      </c>
      <c r="T49" s="1705">
        <v>0</v>
      </c>
      <c r="U49" s="1705">
        <v>0</v>
      </c>
      <c r="V49" s="1705">
        <v>0</v>
      </c>
      <c r="W49" s="1229">
        <v>0</v>
      </c>
    </row>
    <row r="50" spans="1:23" s="1219" customFormat="1" ht="16.5" customHeight="1">
      <c r="A50" s="1231" t="s">
        <v>485</v>
      </c>
      <c r="B50" s="1226">
        <v>97</v>
      </c>
      <c r="C50" s="1227">
        <v>0</v>
      </c>
      <c r="D50" s="1228">
        <v>2</v>
      </c>
      <c r="E50" s="1228">
        <v>0</v>
      </c>
      <c r="F50" s="1228">
        <v>1</v>
      </c>
      <c r="G50" s="1228">
        <v>-2</v>
      </c>
      <c r="H50" s="1228">
        <v>3</v>
      </c>
      <c r="I50" s="1228">
        <v>9</v>
      </c>
      <c r="J50" s="1228">
        <v>14</v>
      </c>
      <c r="K50" s="1228">
        <v>10</v>
      </c>
      <c r="L50" s="1228">
        <v>9</v>
      </c>
      <c r="M50" s="1228">
        <v>11</v>
      </c>
      <c r="N50" s="1228">
        <v>14</v>
      </c>
      <c r="O50" s="1228">
        <v>8</v>
      </c>
      <c r="P50" s="1228">
        <v>9</v>
      </c>
      <c r="Q50" s="1228">
        <v>2</v>
      </c>
      <c r="R50" s="1228">
        <v>3</v>
      </c>
      <c r="S50" s="1705">
        <v>2</v>
      </c>
      <c r="T50" s="1705">
        <v>1</v>
      </c>
      <c r="U50" s="1705">
        <v>2</v>
      </c>
      <c r="V50" s="1705">
        <v>-1</v>
      </c>
      <c r="W50" s="1229">
        <v>0</v>
      </c>
    </row>
    <row r="51" spans="1:23" s="1219" customFormat="1" ht="16.5" customHeight="1">
      <c r="A51" s="1231" t="s">
        <v>488</v>
      </c>
      <c r="B51" s="1226">
        <v>101</v>
      </c>
      <c r="C51" s="1227">
        <v>0</v>
      </c>
      <c r="D51" s="1228">
        <v>0</v>
      </c>
      <c r="E51" s="1228">
        <v>0</v>
      </c>
      <c r="F51" s="1228">
        <v>11</v>
      </c>
      <c r="G51" s="1228">
        <v>14</v>
      </c>
      <c r="H51" s="1228">
        <v>29</v>
      </c>
      <c r="I51" s="1228">
        <v>20</v>
      </c>
      <c r="J51" s="1228">
        <v>4</v>
      </c>
      <c r="K51" s="1228">
        <v>7</v>
      </c>
      <c r="L51" s="1228">
        <v>6</v>
      </c>
      <c r="M51" s="1228">
        <v>4</v>
      </c>
      <c r="N51" s="1228">
        <v>2</v>
      </c>
      <c r="O51" s="1228">
        <v>3</v>
      </c>
      <c r="P51" s="1228">
        <v>-2</v>
      </c>
      <c r="Q51" s="1228">
        <v>3</v>
      </c>
      <c r="R51" s="1228">
        <v>0</v>
      </c>
      <c r="S51" s="1705">
        <v>0</v>
      </c>
      <c r="T51" s="1705">
        <v>0</v>
      </c>
      <c r="U51" s="1705">
        <v>0</v>
      </c>
      <c r="V51" s="1705">
        <v>0</v>
      </c>
      <c r="W51" s="1229">
        <v>0</v>
      </c>
    </row>
    <row r="52" spans="1:23" s="1219" customFormat="1" ht="16.5" customHeight="1">
      <c r="A52" s="1231" t="s">
        <v>489</v>
      </c>
      <c r="B52" s="1226">
        <v>173</v>
      </c>
      <c r="C52" s="1227">
        <v>2</v>
      </c>
      <c r="D52" s="1228">
        <v>9</v>
      </c>
      <c r="E52" s="1228">
        <v>7</v>
      </c>
      <c r="F52" s="1228">
        <v>27</v>
      </c>
      <c r="G52" s="1228">
        <v>10</v>
      </c>
      <c r="H52" s="1228">
        <v>23</v>
      </c>
      <c r="I52" s="1228">
        <v>24</v>
      </c>
      <c r="J52" s="1228">
        <v>18</v>
      </c>
      <c r="K52" s="1228">
        <v>14</v>
      </c>
      <c r="L52" s="1228">
        <v>10</v>
      </c>
      <c r="M52" s="1228">
        <v>24</v>
      </c>
      <c r="N52" s="1228">
        <v>5</v>
      </c>
      <c r="O52" s="1228">
        <v>1</v>
      </c>
      <c r="P52" s="1228">
        <v>-2</v>
      </c>
      <c r="Q52" s="1228">
        <v>0</v>
      </c>
      <c r="R52" s="1228">
        <v>0</v>
      </c>
      <c r="S52" s="1705">
        <v>1</v>
      </c>
      <c r="T52" s="1705">
        <v>0</v>
      </c>
      <c r="U52" s="1705">
        <v>0</v>
      </c>
      <c r="V52" s="1705">
        <v>0</v>
      </c>
      <c r="W52" s="1229">
        <v>0</v>
      </c>
    </row>
    <row r="53" spans="1:23" s="1219" customFormat="1" ht="16.5" customHeight="1">
      <c r="A53" s="1231" t="s">
        <v>630</v>
      </c>
      <c r="B53" s="1226">
        <v>9249</v>
      </c>
      <c r="C53" s="1227">
        <v>56</v>
      </c>
      <c r="D53" s="1228">
        <v>29</v>
      </c>
      <c r="E53" s="1228">
        <v>26</v>
      </c>
      <c r="F53" s="1228">
        <v>1545</v>
      </c>
      <c r="G53" s="1228">
        <v>4368</v>
      </c>
      <c r="H53" s="1228">
        <v>1689</v>
      </c>
      <c r="I53" s="1228">
        <v>614</v>
      </c>
      <c r="J53" s="1228">
        <v>311</v>
      </c>
      <c r="K53" s="1228">
        <v>148</v>
      </c>
      <c r="L53" s="1228">
        <v>141</v>
      </c>
      <c r="M53" s="1228">
        <v>142</v>
      </c>
      <c r="N53" s="1228">
        <v>82</v>
      </c>
      <c r="O53" s="1228">
        <v>55</v>
      </c>
      <c r="P53" s="1228">
        <v>40</v>
      </c>
      <c r="Q53" s="1228">
        <v>7</v>
      </c>
      <c r="R53" s="1228">
        <v>-1</v>
      </c>
      <c r="S53" s="1705">
        <v>-3</v>
      </c>
      <c r="T53" s="1705">
        <v>0</v>
      </c>
      <c r="U53" s="1705">
        <v>-1</v>
      </c>
      <c r="V53" s="1705">
        <v>1</v>
      </c>
      <c r="W53" s="1229">
        <v>0</v>
      </c>
    </row>
    <row r="54" spans="1:23" s="1219" customFormat="1" ht="16.5" customHeight="1">
      <c r="A54" s="1247" t="s">
        <v>652</v>
      </c>
      <c r="B54" s="1221">
        <v>222</v>
      </c>
      <c r="C54" s="1222">
        <v>2</v>
      </c>
      <c r="D54" s="1223">
        <v>2</v>
      </c>
      <c r="E54" s="1223">
        <v>4</v>
      </c>
      <c r="F54" s="1223">
        <v>8</v>
      </c>
      <c r="G54" s="1223">
        <v>32</v>
      </c>
      <c r="H54" s="1223">
        <v>40</v>
      </c>
      <c r="I54" s="1223">
        <v>24</v>
      </c>
      <c r="J54" s="1223">
        <v>28</v>
      </c>
      <c r="K54" s="1223">
        <v>15</v>
      </c>
      <c r="L54" s="1223">
        <v>25</v>
      </c>
      <c r="M54" s="1223">
        <v>22</v>
      </c>
      <c r="N54" s="1223">
        <v>6</v>
      </c>
      <c r="O54" s="1223">
        <v>8</v>
      </c>
      <c r="P54" s="1223">
        <v>7</v>
      </c>
      <c r="Q54" s="1223">
        <v>3</v>
      </c>
      <c r="R54" s="1223">
        <v>0</v>
      </c>
      <c r="S54" s="1704">
        <v>-3</v>
      </c>
      <c r="T54" s="1704">
        <v>-1</v>
      </c>
      <c r="U54" s="1704">
        <v>0</v>
      </c>
      <c r="V54" s="1704">
        <v>0</v>
      </c>
      <c r="W54" s="1224">
        <v>0</v>
      </c>
    </row>
    <row r="55" spans="1:23" ht="17.25" customHeight="1">
      <c r="A55" s="1248" t="s">
        <v>745</v>
      </c>
      <c r="B55" s="1249">
        <v>0</v>
      </c>
      <c r="C55" s="1250">
        <v>0</v>
      </c>
      <c r="D55" s="1251">
        <v>0</v>
      </c>
      <c r="E55" s="1251">
        <v>0</v>
      </c>
      <c r="F55" s="1251">
        <v>0</v>
      </c>
      <c r="G55" s="1251">
        <v>0</v>
      </c>
      <c r="H55" s="1251">
        <v>0</v>
      </c>
      <c r="I55" s="1251">
        <v>0</v>
      </c>
      <c r="J55" s="1251">
        <v>0</v>
      </c>
      <c r="K55" s="1251">
        <v>0</v>
      </c>
      <c r="L55" s="1251">
        <v>0</v>
      </c>
      <c r="M55" s="1251">
        <v>0</v>
      </c>
      <c r="N55" s="1251">
        <v>0</v>
      </c>
      <c r="O55" s="1251">
        <v>0</v>
      </c>
      <c r="P55" s="1251">
        <v>0</v>
      </c>
      <c r="Q55" s="1251">
        <v>0</v>
      </c>
      <c r="R55" s="1251">
        <v>0</v>
      </c>
      <c r="S55" s="1708">
        <v>0</v>
      </c>
      <c r="T55" s="1708">
        <v>0</v>
      </c>
      <c r="U55" s="1708">
        <v>0</v>
      </c>
      <c r="V55" s="1708">
        <v>0</v>
      </c>
      <c r="W55" s="1252">
        <v>0</v>
      </c>
    </row>
    <row r="56" spans="1:23" ht="17.25" customHeight="1">
      <c r="B56" s="1213"/>
      <c r="C56" s="1213"/>
      <c r="D56" s="1213"/>
      <c r="E56" s="1213"/>
      <c r="F56" s="1213"/>
      <c r="G56" s="1213"/>
      <c r="H56" s="1213"/>
      <c r="I56" s="1213"/>
      <c r="J56" s="1213"/>
      <c r="K56" s="1213"/>
      <c r="L56" s="1213"/>
      <c r="M56" s="1213"/>
      <c r="N56" s="1213"/>
      <c r="O56" s="1213"/>
      <c r="P56" s="1213"/>
      <c r="Q56" s="1213"/>
      <c r="R56" s="1213"/>
      <c r="S56" s="1213"/>
      <c r="T56" s="1213"/>
      <c r="U56" s="1213"/>
      <c r="V56" s="1213"/>
      <c r="W56" s="1213"/>
    </row>
    <row r="57" spans="1:23" ht="15">
      <c r="B57" s="1253"/>
      <c r="C57" s="1253"/>
      <c r="D57" s="1253"/>
      <c r="E57" s="1253"/>
      <c r="F57" s="1253"/>
      <c r="G57" s="1253"/>
      <c r="H57" s="1253"/>
      <c r="I57" s="1253"/>
      <c r="J57" s="1253"/>
      <c r="K57" s="1253"/>
      <c r="L57" s="1253"/>
      <c r="M57" s="1253"/>
      <c r="N57" s="1253"/>
      <c r="O57" s="1253"/>
      <c r="P57" s="1253"/>
      <c r="Q57" s="1253"/>
      <c r="R57" s="1253"/>
      <c r="S57" s="1253"/>
      <c r="T57" s="1253"/>
      <c r="U57" s="1253"/>
      <c r="V57" s="1253"/>
      <c r="W57" s="1253"/>
    </row>
    <row r="58" spans="1:23" ht="15">
      <c r="B58" s="1253"/>
      <c r="C58" s="1253"/>
      <c r="D58" s="1253"/>
      <c r="E58" s="1253"/>
      <c r="F58" s="1253"/>
      <c r="G58" s="1253"/>
      <c r="H58" s="1253"/>
      <c r="I58" s="1253"/>
      <c r="J58" s="1253"/>
      <c r="K58" s="1253"/>
      <c r="L58" s="1253"/>
      <c r="M58" s="1253"/>
      <c r="N58" s="1253"/>
      <c r="O58" s="1253"/>
      <c r="P58" s="1253"/>
      <c r="Q58" s="1253"/>
      <c r="R58" s="1253"/>
      <c r="S58" s="1253"/>
      <c r="T58" s="1253"/>
      <c r="U58" s="1253"/>
      <c r="V58" s="1253"/>
      <c r="W58" s="1253"/>
    </row>
    <row r="59" spans="1:23" ht="15">
      <c r="B59" s="1253"/>
      <c r="C59" s="1253"/>
      <c r="D59" s="1253"/>
      <c r="E59" s="1253"/>
      <c r="F59" s="1253"/>
      <c r="G59" s="1253"/>
      <c r="H59" s="1253"/>
      <c r="I59" s="1253"/>
      <c r="J59" s="1253"/>
      <c r="K59" s="1253"/>
      <c r="L59" s="1253"/>
      <c r="M59" s="1253"/>
      <c r="N59" s="1253"/>
      <c r="O59" s="1253"/>
      <c r="P59" s="1253"/>
      <c r="Q59" s="1253"/>
      <c r="R59" s="1253"/>
      <c r="S59" s="1253"/>
      <c r="T59" s="1253"/>
      <c r="U59" s="1253"/>
      <c r="V59" s="1253"/>
      <c r="W59" s="1253"/>
    </row>
    <row r="60" spans="1:23" ht="15">
      <c r="B60" s="1253"/>
      <c r="C60" s="1253"/>
      <c r="D60" s="1253"/>
      <c r="E60" s="1253"/>
      <c r="F60" s="1253"/>
      <c r="G60" s="1253"/>
      <c r="H60" s="1253"/>
      <c r="I60" s="1253"/>
      <c r="J60" s="1253"/>
      <c r="K60" s="1253"/>
      <c r="L60" s="1253"/>
      <c r="M60" s="1253"/>
      <c r="N60" s="1253"/>
      <c r="O60" s="1253"/>
      <c r="P60" s="1253"/>
      <c r="Q60" s="1253"/>
      <c r="R60" s="1253"/>
      <c r="S60" s="1253"/>
      <c r="T60" s="1253"/>
      <c r="U60" s="1253"/>
      <c r="V60" s="1253"/>
      <c r="W60" s="1253"/>
    </row>
  </sheetData>
  <mergeCells count="3">
    <mergeCell ref="A3:A4"/>
    <mergeCell ref="B3:B4"/>
    <mergeCell ref="C3:W3"/>
  </mergeCells>
  <hyperlinks>
    <hyperlink ref="A1" location="Содержание!A76" display="Содержание"/>
  </hyperlinks>
  <printOptions horizontalCentered="1" verticalCentered="1"/>
  <pageMargins left="0.59055118110236227" right="0.51181102362204722" top="0.59055118110236227" bottom="0.59055118110236227" header="0.39370078740157483" footer="0.51181102362204722"/>
  <pageSetup paperSize="9" firstPageNumber="161" orientation="landscape" useFirstPageNumber="1" r:id="rId1"/>
  <headerFooter alignWithMargins="0">
    <oddHeader>&amp;C&amp;9&amp;P</oddHeader>
  </headerFooter>
  <rowBreaks count="1" manualBreakCount="1">
    <brk id="28" max="18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B14" sqref="B14"/>
    </sheetView>
  </sheetViews>
  <sheetFormatPr defaultRowHeight="12.75"/>
  <cols>
    <col min="1" max="1" width="33.28515625" style="9" customWidth="1"/>
    <col min="2" max="2" width="12.7109375" style="22" customWidth="1"/>
    <col min="3" max="3" width="11.140625" style="22" customWidth="1"/>
    <col min="4" max="4" width="14.140625" style="22" customWidth="1"/>
    <col min="5" max="7" width="11.140625" style="22" customWidth="1"/>
    <col min="8" max="8" width="12.42578125" style="22" customWidth="1"/>
    <col min="9" max="9" width="12.85546875" style="22" customWidth="1"/>
    <col min="10" max="16384" width="9.140625" style="22"/>
  </cols>
  <sheetData>
    <row r="1" spans="1:17" ht="15">
      <c r="A1" s="1643" t="s">
        <v>867</v>
      </c>
    </row>
    <row r="3" spans="1:17" s="1011" customFormat="1" ht="28.5" customHeight="1">
      <c r="A3" s="2362" t="s">
        <v>1035</v>
      </c>
      <c r="B3" s="2362"/>
      <c r="C3" s="2362"/>
      <c r="D3" s="2362"/>
      <c r="E3" s="2362"/>
      <c r="F3" s="2362"/>
      <c r="G3" s="2362"/>
      <c r="H3" s="2362"/>
    </row>
    <row r="4" spans="1:17" ht="15" customHeight="1">
      <c r="A4" s="24" t="s">
        <v>778</v>
      </c>
      <c r="B4" s="1012"/>
    </row>
    <row r="5" spans="1:17" s="1148" customFormat="1" ht="12" customHeight="1">
      <c r="A5" s="2363" t="s">
        <v>779</v>
      </c>
      <c r="B5" s="2255" t="s">
        <v>741</v>
      </c>
      <c r="C5" s="2364" t="s">
        <v>780</v>
      </c>
      <c r="D5" s="2364"/>
      <c r="E5" s="2364"/>
      <c r="F5" s="2364"/>
      <c r="G5" s="2364"/>
      <c r="H5" s="2364"/>
      <c r="I5" s="2353" t="s">
        <v>781</v>
      </c>
    </row>
    <row r="6" spans="1:17" s="1148" customFormat="1" ht="10.5" customHeight="1">
      <c r="A6" s="2363"/>
      <c r="B6" s="2255"/>
      <c r="C6" s="2364" t="s">
        <v>782</v>
      </c>
      <c r="D6" s="2364" t="s">
        <v>783</v>
      </c>
      <c r="E6" s="2364" t="s">
        <v>744</v>
      </c>
      <c r="F6" s="2364"/>
      <c r="G6" s="2364"/>
      <c r="H6" s="2364"/>
      <c r="I6" s="2365"/>
    </row>
    <row r="7" spans="1:17" s="1148" customFormat="1" ht="13.5" customHeight="1">
      <c r="A7" s="2363"/>
      <c r="B7" s="2255"/>
      <c r="C7" s="2364"/>
      <c r="D7" s="2364"/>
      <c r="E7" s="1254" t="s">
        <v>329</v>
      </c>
      <c r="F7" s="1254" t="s">
        <v>784</v>
      </c>
      <c r="G7" s="1254" t="s">
        <v>785</v>
      </c>
      <c r="H7" s="1254" t="s">
        <v>786</v>
      </c>
      <c r="I7" s="2366"/>
    </row>
    <row r="8" spans="1:17" s="1148" customFormat="1" ht="14.25" customHeight="1">
      <c r="A8" s="1255"/>
      <c r="B8" s="2359" t="s">
        <v>280</v>
      </c>
      <c r="C8" s="2360"/>
      <c r="D8" s="2360"/>
      <c r="E8" s="2360"/>
      <c r="F8" s="2360"/>
      <c r="G8" s="2360"/>
      <c r="H8" s="2360"/>
      <c r="I8" s="2361"/>
    </row>
    <row r="9" spans="1:17" s="1031" customFormat="1" ht="14.1" customHeight="1">
      <c r="A9" s="1256" t="s">
        <v>281</v>
      </c>
      <c r="B9" s="1257">
        <v>4277442</v>
      </c>
      <c r="C9" s="1258">
        <v>1057278</v>
      </c>
      <c r="D9" s="1153">
        <v>3161134</v>
      </c>
      <c r="E9" s="1259">
        <v>699612</v>
      </c>
      <c r="F9" s="1259">
        <v>576661</v>
      </c>
      <c r="G9" s="1153">
        <v>630869</v>
      </c>
      <c r="H9" s="1260">
        <v>1253992</v>
      </c>
      <c r="I9" s="1260">
        <v>59030</v>
      </c>
    </row>
    <row r="10" spans="1:17" s="1031" customFormat="1" ht="24">
      <c r="A10" s="1192" t="s">
        <v>787</v>
      </c>
      <c r="B10" s="1261">
        <v>3609520</v>
      </c>
      <c r="C10" s="1262">
        <v>839007</v>
      </c>
      <c r="D10" s="1167">
        <v>2711483</v>
      </c>
      <c r="E10" s="1263">
        <v>430575</v>
      </c>
      <c r="F10" s="1263">
        <v>489160</v>
      </c>
      <c r="G10" s="1167">
        <v>596300</v>
      </c>
      <c r="H10" s="1264">
        <v>1195448</v>
      </c>
      <c r="I10" s="1264">
        <v>59030</v>
      </c>
    </row>
    <row r="11" spans="1:17" ht="24">
      <c r="A11" s="1225" t="s">
        <v>788</v>
      </c>
      <c r="B11" s="1261">
        <v>1779678</v>
      </c>
      <c r="C11" s="1262">
        <v>396190</v>
      </c>
      <c r="D11" s="1167">
        <v>1372599</v>
      </c>
      <c r="E11" s="1263">
        <v>207930</v>
      </c>
      <c r="F11" s="1263">
        <v>243916</v>
      </c>
      <c r="G11" s="1167">
        <v>308570</v>
      </c>
      <c r="H11" s="1264">
        <v>612183</v>
      </c>
      <c r="I11" s="1264">
        <v>10889</v>
      </c>
      <c r="J11" s="1383"/>
      <c r="K11" s="1383"/>
      <c r="L11" s="1383"/>
      <c r="M11" s="1383"/>
      <c r="N11" s="1383"/>
      <c r="O11" s="1383"/>
      <c r="P11" s="1383"/>
      <c r="Q11" s="1383"/>
    </row>
    <row r="12" spans="1:17" ht="12">
      <c r="A12" s="1225" t="s">
        <v>284</v>
      </c>
      <c r="B12" s="1261">
        <v>1829842</v>
      </c>
      <c r="C12" s="1262">
        <v>442817</v>
      </c>
      <c r="D12" s="1167">
        <v>1338884</v>
      </c>
      <c r="E12" s="1263">
        <v>222645</v>
      </c>
      <c r="F12" s="1263">
        <v>245244</v>
      </c>
      <c r="G12" s="1167">
        <v>287730</v>
      </c>
      <c r="H12" s="1264">
        <v>583265</v>
      </c>
      <c r="I12" s="1264">
        <v>48141</v>
      </c>
      <c r="J12" s="1383"/>
      <c r="K12" s="1383"/>
      <c r="L12" s="1383"/>
      <c r="M12" s="1383"/>
      <c r="N12" s="1383"/>
      <c r="O12" s="1383"/>
      <c r="P12" s="1383"/>
      <c r="Q12" s="1383"/>
    </row>
    <row r="13" spans="1:17" ht="12">
      <c r="A13" s="1192" t="s">
        <v>789</v>
      </c>
      <c r="B13" s="1261">
        <v>667922</v>
      </c>
      <c r="C13" s="1262">
        <v>218271</v>
      </c>
      <c r="D13" s="1167">
        <v>449651</v>
      </c>
      <c r="E13" s="1263">
        <v>269037</v>
      </c>
      <c r="F13" s="1263">
        <v>87501</v>
      </c>
      <c r="G13" s="1167">
        <v>34569</v>
      </c>
      <c r="H13" s="1264">
        <v>58544</v>
      </c>
      <c r="I13" s="1264">
        <v>0</v>
      </c>
    </row>
    <row r="14" spans="1:17" ht="24">
      <c r="A14" s="1225" t="s">
        <v>790</v>
      </c>
      <c r="B14" s="1261">
        <v>606190</v>
      </c>
      <c r="C14" s="1262">
        <v>208111</v>
      </c>
      <c r="D14" s="1167">
        <v>398079</v>
      </c>
      <c r="E14" s="1263">
        <v>237650</v>
      </c>
      <c r="F14" s="1263">
        <v>74867</v>
      </c>
      <c r="G14" s="1167">
        <v>31320</v>
      </c>
      <c r="H14" s="1264">
        <v>54242</v>
      </c>
      <c r="I14" s="1264">
        <v>0</v>
      </c>
    </row>
    <row r="15" spans="1:17" ht="12.75" customHeight="1">
      <c r="A15" s="1225" t="s">
        <v>287</v>
      </c>
      <c r="B15" s="1261">
        <v>61732</v>
      </c>
      <c r="C15" s="1262">
        <v>10160</v>
      </c>
      <c r="D15" s="1167">
        <v>51572</v>
      </c>
      <c r="E15" s="1263">
        <v>31387</v>
      </c>
      <c r="F15" s="1263">
        <v>12634</v>
      </c>
      <c r="G15" s="1167">
        <v>3249</v>
      </c>
      <c r="H15" s="1264">
        <v>4302</v>
      </c>
      <c r="I15" s="1264">
        <v>0</v>
      </c>
      <c r="J15" s="1383"/>
      <c r="K15" s="1383"/>
      <c r="L15" s="1383"/>
      <c r="M15" s="1383"/>
      <c r="N15" s="1383"/>
      <c r="O15" s="1383"/>
      <c r="P15" s="1383"/>
      <c r="Q15" s="1383"/>
    </row>
    <row r="16" spans="1:17" ht="12">
      <c r="A16" s="1265" t="s">
        <v>791</v>
      </c>
      <c r="B16" s="1266">
        <v>2497764</v>
      </c>
      <c r="C16" s="1267">
        <v>661088</v>
      </c>
      <c r="D16" s="1181">
        <v>1788535</v>
      </c>
      <c r="E16" s="1268">
        <v>491682</v>
      </c>
      <c r="F16" s="1268">
        <v>332745</v>
      </c>
      <c r="G16" s="1181">
        <v>322299</v>
      </c>
      <c r="H16" s="1269">
        <v>641809</v>
      </c>
      <c r="I16" s="1269">
        <v>48141</v>
      </c>
      <c r="J16" s="1383"/>
      <c r="K16" s="1383"/>
      <c r="L16" s="1383"/>
      <c r="M16" s="1383"/>
      <c r="N16" s="1383"/>
      <c r="O16" s="1383"/>
      <c r="P16" s="1383"/>
      <c r="Q16" s="1383"/>
    </row>
    <row r="17" spans="1:12">
      <c r="A17" s="1270"/>
      <c r="B17" s="2359" t="s">
        <v>288</v>
      </c>
      <c r="C17" s="2360"/>
      <c r="D17" s="2360"/>
      <c r="E17" s="2360"/>
      <c r="F17" s="2360"/>
      <c r="G17" s="2360"/>
      <c r="H17" s="2360"/>
      <c r="I17" s="2361"/>
    </row>
    <row r="18" spans="1:12" s="1031" customFormat="1" ht="15" customHeight="1">
      <c r="A18" s="1256" t="s">
        <v>281</v>
      </c>
      <c r="B18" s="1257">
        <v>3049819</v>
      </c>
      <c r="C18" s="1258">
        <v>764824</v>
      </c>
      <c r="D18" s="1153">
        <v>2241874</v>
      </c>
      <c r="E18" s="1259">
        <v>521471</v>
      </c>
      <c r="F18" s="1259">
        <v>408389</v>
      </c>
      <c r="G18" s="1153">
        <v>433404</v>
      </c>
      <c r="H18" s="1260">
        <v>878610</v>
      </c>
      <c r="I18" s="1260">
        <v>43121</v>
      </c>
    </row>
    <row r="19" spans="1:12" ht="24">
      <c r="A19" s="1192" t="s">
        <v>787</v>
      </c>
      <c r="B19" s="1261">
        <v>2519646</v>
      </c>
      <c r="C19" s="1262">
        <v>601096</v>
      </c>
      <c r="D19" s="1167">
        <v>1875429</v>
      </c>
      <c r="E19" s="1263">
        <v>297464</v>
      </c>
      <c r="F19" s="1263">
        <v>335340</v>
      </c>
      <c r="G19" s="1167">
        <v>407067</v>
      </c>
      <c r="H19" s="1264">
        <v>835558</v>
      </c>
      <c r="I19" s="1264">
        <v>43121</v>
      </c>
      <c r="K19" s="1031"/>
      <c r="L19" s="1383"/>
    </row>
    <row r="20" spans="1:12" ht="24">
      <c r="A20" s="1225" t="s">
        <v>788</v>
      </c>
      <c r="B20" s="1261">
        <v>1096582</v>
      </c>
      <c r="C20" s="1262">
        <v>247350</v>
      </c>
      <c r="D20" s="1167">
        <v>843197</v>
      </c>
      <c r="E20" s="1263">
        <v>126157</v>
      </c>
      <c r="F20" s="1263">
        <v>146437</v>
      </c>
      <c r="G20" s="1167">
        <v>187548</v>
      </c>
      <c r="H20" s="1264">
        <v>383055</v>
      </c>
      <c r="I20" s="1264">
        <v>6035</v>
      </c>
      <c r="K20" s="1031"/>
      <c r="L20" s="1383"/>
    </row>
    <row r="21" spans="1:12" ht="12">
      <c r="A21" s="1225" t="s">
        <v>284</v>
      </c>
      <c r="B21" s="1261">
        <v>1423064</v>
      </c>
      <c r="C21" s="1262">
        <v>353746</v>
      </c>
      <c r="D21" s="1167">
        <v>1032232</v>
      </c>
      <c r="E21" s="1263">
        <v>171307</v>
      </c>
      <c r="F21" s="1263">
        <v>188903</v>
      </c>
      <c r="G21" s="1167">
        <v>219519</v>
      </c>
      <c r="H21" s="1264">
        <v>452503</v>
      </c>
      <c r="I21" s="1264">
        <v>37086</v>
      </c>
      <c r="K21" s="1031"/>
      <c r="L21" s="1383"/>
    </row>
    <row r="22" spans="1:12" ht="12">
      <c r="A22" s="1192" t="s">
        <v>789</v>
      </c>
      <c r="B22" s="1261">
        <v>530173</v>
      </c>
      <c r="C22" s="1262">
        <v>163728</v>
      </c>
      <c r="D22" s="1167">
        <v>366445</v>
      </c>
      <c r="E22" s="1263">
        <v>224007</v>
      </c>
      <c r="F22" s="1263">
        <v>73049</v>
      </c>
      <c r="G22" s="1167">
        <v>26337</v>
      </c>
      <c r="H22" s="1264">
        <v>43052</v>
      </c>
      <c r="I22" s="1264">
        <v>0</v>
      </c>
      <c r="K22" s="1031"/>
      <c r="L22" s="1383"/>
    </row>
    <row r="23" spans="1:12" ht="24">
      <c r="A23" s="1225" t="s">
        <v>790</v>
      </c>
      <c r="B23" s="1261">
        <v>475480</v>
      </c>
      <c r="C23" s="1262">
        <v>155510</v>
      </c>
      <c r="D23" s="1167">
        <v>319970</v>
      </c>
      <c r="E23" s="1263">
        <v>195191</v>
      </c>
      <c r="F23" s="1263">
        <v>61462</v>
      </c>
      <c r="G23" s="1167">
        <v>23588</v>
      </c>
      <c r="H23" s="1264">
        <v>39729</v>
      </c>
      <c r="I23" s="1264">
        <v>0</v>
      </c>
      <c r="K23" s="1031"/>
      <c r="L23" s="1383"/>
    </row>
    <row r="24" spans="1:12" ht="14.25" customHeight="1">
      <c r="A24" s="1225" t="s">
        <v>287</v>
      </c>
      <c r="B24" s="1261">
        <v>54693</v>
      </c>
      <c r="C24" s="1262">
        <v>8218</v>
      </c>
      <c r="D24" s="1167">
        <v>46475</v>
      </c>
      <c r="E24" s="1263">
        <v>28816</v>
      </c>
      <c r="F24" s="1263">
        <v>11587</v>
      </c>
      <c r="G24" s="1167">
        <v>2749</v>
      </c>
      <c r="H24" s="1264">
        <v>3323</v>
      </c>
      <c r="I24" s="1264">
        <v>0</v>
      </c>
      <c r="K24" s="1031"/>
      <c r="L24" s="1383"/>
    </row>
    <row r="25" spans="1:12" ht="12">
      <c r="A25" s="1265" t="s">
        <v>791</v>
      </c>
      <c r="B25" s="1266">
        <v>1953237</v>
      </c>
      <c r="C25" s="1267">
        <v>517474</v>
      </c>
      <c r="D25" s="1181">
        <v>1398677</v>
      </c>
      <c r="E25" s="1268">
        <v>395314</v>
      </c>
      <c r="F25" s="1268">
        <v>261952</v>
      </c>
      <c r="G25" s="1181">
        <v>245856</v>
      </c>
      <c r="H25" s="1269">
        <v>495555</v>
      </c>
      <c r="I25" s="1269">
        <v>37086</v>
      </c>
      <c r="K25" s="1031"/>
      <c r="L25" s="1383"/>
    </row>
    <row r="26" spans="1:12">
      <c r="A26" s="1270"/>
      <c r="B26" s="2359" t="s">
        <v>289</v>
      </c>
      <c r="C26" s="2360"/>
      <c r="D26" s="2360"/>
      <c r="E26" s="2360"/>
      <c r="F26" s="2360"/>
      <c r="G26" s="2360"/>
      <c r="H26" s="2360"/>
      <c r="I26" s="2361"/>
    </row>
    <row r="27" spans="1:12" s="1031" customFormat="1" ht="14.25" customHeight="1">
      <c r="A27" s="1256" t="s">
        <v>281</v>
      </c>
      <c r="B27" s="1257">
        <v>1227623</v>
      </c>
      <c r="C27" s="1258">
        <v>292454</v>
      </c>
      <c r="D27" s="1153">
        <v>919260</v>
      </c>
      <c r="E27" s="1259">
        <v>178141</v>
      </c>
      <c r="F27" s="1259">
        <v>168272</v>
      </c>
      <c r="G27" s="1153">
        <v>197465</v>
      </c>
      <c r="H27" s="1260">
        <v>375382</v>
      </c>
      <c r="I27" s="1260">
        <v>15909</v>
      </c>
    </row>
    <row r="28" spans="1:12" s="1031" customFormat="1" ht="24">
      <c r="A28" s="1192" t="s">
        <v>787</v>
      </c>
      <c r="B28" s="1261">
        <v>1089874</v>
      </c>
      <c r="C28" s="1262">
        <v>237911</v>
      </c>
      <c r="D28" s="1167">
        <v>836054</v>
      </c>
      <c r="E28" s="1263">
        <v>133111</v>
      </c>
      <c r="F28" s="1263">
        <v>153820</v>
      </c>
      <c r="G28" s="1167">
        <v>189233</v>
      </c>
      <c r="H28" s="1264">
        <v>359890</v>
      </c>
      <c r="I28" s="1264">
        <v>15909</v>
      </c>
    </row>
    <row r="29" spans="1:12" ht="24">
      <c r="A29" s="1225" t="s">
        <v>788</v>
      </c>
      <c r="B29" s="1261">
        <v>683096</v>
      </c>
      <c r="C29" s="1262">
        <v>148840</v>
      </c>
      <c r="D29" s="1167">
        <v>529402</v>
      </c>
      <c r="E29" s="1263">
        <v>81773</v>
      </c>
      <c r="F29" s="1263">
        <v>97479</v>
      </c>
      <c r="G29" s="1167">
        <v>121022</v>
      </c>
      <c r="H29" s="1264">
        <v>229128</v>
      </c>
      <c r="I29" s="1264">
        <v>4854</v>
      </c>
    </row>
    <row r="30" spans="1:12" ht="12">
      <c r="A30" s="1225" t="s">
        <v>284</v>
      </c>
      <c r="B30" s="1261">
        <v>406778</v>
      </c>
      <c r="C30" s="1262">
        <v>89071</v>
      </c>
      <c r="D30" s="1167">
        <v>306652</v>
      </c>
      <c r="E30" s="1263">
        <v>51338</v>
      </c>
      <c r="F30" s="1263">
        <v>56341</v>
      </c>
      <c r="G30" s="1167">
        <v>68211</v>
      </c>
      <c r="H30" s="1264">
        <v>130762</v>
      </c>
      <c r="I30" s="1264">
        <v>11055</v>
      </c>
    </row>
    <row r="31" spans="1:12" ht="12">
      <c r="A31" s="1192" t="s">
        <v>789</v>
      </c>
      <c r="B31" s="1261">
        <v>137749</v>
      </c>
      <c r="C31" s="1262">
        <v>54543</v>
      </c>
      <c r="D31" s="1167">
        <v>83206</v>
      </c>
      <c r="E31" s="1263">
        <v>45030</v>
      </c>
      <c r="F31" s="1263">
        <v>14452</v>
      </c>
      <c r="G31" s="1167">
        <v>8232</v>
      </c>
      <c r="H31" s="1264">
        <v>15492</v>
      </c>
      <c r="I31" s="1264">
        <v>0</v>
      </c>
    </row>
    <row r="32" spans="1:12" ht="24">
      <c r="A32" s="1225" t="s">
        <v>790</v>
      </c>
      <c r="B32" s="1261">
        <v>130710</v>
      </c>
      <c r="C32" s="1262">
        <v>52601</v>
      </c>
      <c r="D32" s="1167">
        <v>78109</v>
      </c>
      <c r="E32" s="1263">
        <v>42459</v>
      </c>
      <c r="F32" s="1263">
        <v>13405</v>
      </c>
      <c r="G32" s="1167">
        <v>7732</v>
      </c>
      <c r="H32" s="1264">
        <v>14513</v>
      </c>
      <c r="I32" s="1264">
        <v>0</v>
      </c>
    </row>
    <row r="33" spans="1:9" ht="14.25" customHeight="1">
      <c r="A33" s="1225" t="s">
        <v>287</v>
      </c>
      <c r="B33" s="1261">
        <v>7039</v>
      </c>
      <c r="C33" s="1262">
        <v>1942</v>
      </c>
      <c r="D33" s="1167">
        <v>5097</v>
      </c>
      <c r="E33" s="1263">
        <v>2571</v>
      </c>
      <c r="F33" s="1263">
        <v>1047</v>
      </c>
      <c r="G33" s="1167">
        <v>500</v>
      </c>
      <c r="H33" s="1264">
        <v>979</v>
      </c>
      <c r="I33" s="1264">
        <v>0</v>
      </c>
    </row>
    <row r="34" spans="1:9" ht="12">
      <c r="A34" s="1265" t="s">
        <v>791</v>
      </c>
      <c r="B34" s="1266">
        <v>544527</v>
      </c>
      <c r="C34" s="1267">
        <v>143614</v>
      </c>
      <c r="D34" s="1181">
        <v>389858</v>
      </c>
      <c r="E34" s="1268">
        <v>96368</v>
      </c>
      <c r="F34" s="1268">
        <v>70793</v>
      </c>
      <c r="G34" s="1181">
        <v>76443</v>
      </c>
      <c r="H34" s="1269">
        <v>146254</v>
      </c>
      <c r="I34" s="1269">
        <v>11055</v>
      </c>
    </row>
    <row r="35" spans="1:9">
      <c r="A35" s="24"/>
      <c r="B35" s="39"/>
      <c r="C35" s="39"/>
      <c r="D35" s="39"/>
      <c r="E35" s="39"/>
      <c r="F35" s="39"/>
      <c r="G35" s="39"/>
      <c r="H35" s="39"/>
    </row>
    <row r="36" spans="1:9" ht="15">
      <c r="A36" s="24"/>
      <c r="B36" s="1271"/>
      <c r="C36" s="1271"/>
      <c r="D36" s="1271"/>
      <c r="E36" s="1271"/>
      <c r="F36" s="1271"/>
      <c r="G36" s="1271"/>
      <c r="H36" s="1271"/>
      <c r="I36" s="1271"/>
    </row>
    <row r="37" spans="1:9" ht="15">
      <c r="A37" s="24"/>
      <c r="B37" s="1271"/>
      <c r="C37" s="1271"/>
      <c r="D37" s="1271"/>
      <c r="E37" s="1271"/>
      <c r="F37" s="1271"/>
      <c r="G37" s="1271"/>
      <c r="H37" s="1271"/>
      <c r="I37" s="1271"/>
    </row>
    <row r="38" spans="1:9" ht="15">
      <c r="A38" s="24"/>
      <c r="B38" s="1271"/>
      <c r="C38" s="1271"/>
      <c r="D38" s="1271"/>
      <c r="E38" s="1271"/>
      <c r="F38" s="1271"/>
      <c r="G38" s="1271"/>
      <c r="H38" s="1271"/>
      <c r="I38" s="1271"/>
    </row>
    <row r="39" spans="1:9" ht="15">
      <c r="A39" s="24"/>
      <c r="B39" s="1271"/>
      <c r="C39" s="1271"/>
      <c r="D39" s="1271"/>
      <c r="E39" s="1271"/>
      <c r="F39" s="1271"/>
      <c r="G39" s="1271"/>
      <c r="H39" s="1271"/>
      <c r="I39" s="1271"/>
    </row>
    <row r="40" spans="1:9" ht="15">
      <c r="A40" s="24"/>
      <c r="B40" s="1271"/>
      <c r="C40" s="1271"/>
      <c r="D40" s="1271"/>
      <c r="E40" s="1271"/>
      <c r="F40" s="1271"/>
      <c r="G40" s="1271"/>
      <c r="H40" s="1271"/>
      <c r="I40" s="1271"/>
    </row>
    <row r="41" spans="1:9" ht="15">
      <c r="A41" s="24"/>
      <c r="B41" s="1271"/>
      <c r="C41" s="1271"/>
      <c r="D41" s="1271"/>
      <c r="E41" s="1271"/>
      <c r="F41" s="1271"/>
      <c r="G41" s="1271"/>
      <c r="H41" s="1271"/>
      <c r="I41" s="1271"/>
    </row>
    <row r="42" spans="1:9" ht="15">
      <c r="A42" s="24"/>
      <c r="B42" s="1271"/>
      <c r="C42" s="1271"/>
      <c r="D42" s="1271"/>
      <c r="E42" s="1271"/>
      <c r="F42" s="1271"/>
      <c r="G42" s="1271"/>
      <c r="H42" s="1271"/>
      <c r="I42" s="1271"/>
    </row>
    <row r="43" spans="1:9" ht="15">
      <c r="A43" s="24"/>
      <c r="B43" s="1271"/>
      <c r="C43" s="1271"/>
      <c r="D43" s="1271"/>
      <c r="E43" s="1271"/>
      <c r="F43" s="1271"/>
      <c r="G43" s="1271"/>
      <c r="H43" s="1271"/>
      <c r="I43" s="1271"/>
    </row>
    <row r="44" spans="1:9" ht="15">
      <c r="A44" s="24"/>
      <c r="B44" s="1271"/>
      <c r="C44" s="1271"/>
      <c r="D44" s="1271"/>
      <c r="E44" s="1271"/>
      <c r="F44" s="1271"/>
      <c r="G44" s="1271"/>
      <c r="H44" s="1271"/>
      <c r="I44" s="1271"/>
    </row>
    <row r="45" spans="1:9" ht="15">
      <c r="A45" s="24"/>
      <c r="B45" s="1271"/>
      <c r="C45" s="1271"/>
      <c r="D45" s="1271"/>
      <c r="E45" s="1271"/>
      <c r="F45" s="1271"/>
      <c r="G45" s="1271"/>
      <c r="H45" s="1271"/>
      <c r="I45" s="1271"/>
    </row>
  </sheetData>
  <mergeCells count="11">
    <mergeCell ref="B8:I8"/>
    <mergeCell ref="B17:I17"/>
    <mergeCell ref="B26:I26"/>
    <mergeCell ref="A3:H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78" display="Содержание"/>
  </hyperlinks>
  <printOptions horizontalCentered="1" verticalCentered="1"/>
  <pageMargins left="0.78740157480314965" right="0.78740157480314965" top="0.70866141732283472" bottom="0.51181102362204722" header="0.39370078740157483" footer="0.51181102362204722"/>
  <pageSetup paperSize="9" firstPageNumber="163" orientation="landscape" useFirstPageNumber="1" r:id="rId1"/>
  <headerFooter alignWithMargins="0">
    <oddHeader>&amp;C&amp;9&amp;P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B11" sqref="B11"/>
    </sheetView>
  </sheetViews>
  <sheetFormatPr defaultRowHeight="12.75"/>
  <cols>
    <col min="1" max="1" width="33.28515625" style="9" customWidth="1"/>
    <col min="2" max="2" width="12.7109375" style="22" customWidth="1"/>
    <col min="3" max="3" width="11.140625" style="22" customWidth="1"/>
    <col min="4" max="4" width="14.140625" style="22" customWidth="1"/>
    <col min="5" max="7" width="11.140625" style="22" customWidth="1"/>
    <col min="8" max="8" width="12.42578125" style="22" customWidth="1"/>
    <col min="9" max="9" width="12.85546875" style="22" customWidth="1"/>
    <col min="10" max="10" width="9.140625" style="22"/>
    <col min="11" max="18" width="10.42578125" style="22" customWidth="1"/>
    <col min="19" max="16384" width="9.140625" style="22"/>
  </cols>
  <sheetData>
    <row r="1" spans="1:21" s="1011" customFormat="1" ht="13.5" customHeight="1">
      <c r="A1" s="1643" t="s">
        <v>867</v>
      </c>
      <c r="B1" s="1632"/>
      <c r="C1" s="1632"/>
      <c r="D1" s="1632"/>
      <c r="E1" s="1632"/>
      <c r="F1" s="1632"/>
      <c r="G1" s="1632"/>
      <c r="H1" s="1632"/>
    </row>
    <row r="2" spans="1:21" ht="14.25" customHeight="1">
      <c r="A2" s="24"/>
      <c r="B2" s="1012"/>
    </row>
    <row r="3" spans="1:21" s="1148" customFormat="1" ht="12" customHeight="1">
      <c r="A3" s="2363" t="s">
        <v>779</v>
      </c>
      <c r="B3" s="2255" t="s">
        <v>748</v>
      </c>
      <c r="C3" s="2364" t="s">
        <v>780</v>
      </c>
      <c r="D3" s="2364"/>
      <c r="E3" s="2364"/>
      <c r="F3" s="2364"/>
      <c r="G3" s="2364"/>
      <c r="H3" s="2364"/>
      <c r="I3" s="2353" t="s">
        <v>781</v>
      </c>
    </row>
    <row r="4" spans="1:21" s="1148" customFormat="1" ht="10.5" customHeight="1">
      <c r="A4" s="2363"/>
      <c r="B4" s="2255"/>
      <c r="C4" s="2364" t="s">
        <v>782</v>
      </c>
      <c r="D4" s="2364" t="s">
        <v>783</v>
      </c>
      <c r="E4" s="2364" t="s">
        <v>744</v>
      </c>
      <c r="F4" s="2364"/>
      <c r="G4" s="2364"/>
      <c r="H4" s="2364"/>
      <c r="I4" s="2365"/>
    </row>
    <row r="5" spans="1:21" s="1148" customFormat="1" ht="13.5" customHeight="1">
      <c r="A5" s="2363"/>
      <c r="B5" s="2255"/>
      <c r="C5" s="2364"/>
      <c r="D5" s="2364"/>
      <c r="E5" s="1254" t="s">
        <v>329</v>
      </c>
      <c r="F5" s="1254" t="s">
        <v>784</v>
      </c>
      <c r="G5" s="1254" t="s">
        <v>785</v>
      </c>
      <c r="H5" s="1254" t="s">
        <v>786</v>
      </c>
      <c r="I5" s="2366"/>
    </row>
    <row r="6" spans="1:21" s="1148" customFormat="1" ht="14.25" customHeight="1">
      <c r="A6" s="1255"/>
      <c r="B6" s="2359" t="s">
        <v>280</v>
      </c>
      <c r="C6" s="2360"/>
      <c r="D6" s="2360"/>
      <c r="E6" s="2360"/>
      <c r="F6" s="2360"/>
      <c r="G6" s="2360"/>
      <c r="H6" s="2360"/>
      <c r="I6" s="2361"/>
    </row>
    <row r="7" spans="1:21" s="1031" customFormat="1" ht="14.1" customHeight="1">
      <c r="A7" s="1256" t="s">
        <v>281</v>
      </c>
      <c r="B7" s="1257">
        <v>3847540</v>
      </c>
      <c r="C7" s="1258">
        <v>911103</v>
      </c>
      <c r="D7" s="1153">
        <v>2851769</v>
      </c>
      <c r="E7" s="1259">
        <v>501063</v>
      </c>
      <c r="F7" s="1259">
        <v>510499</v>
      </c>
      <c r="G7" s="1153">
        <v>608760</v>
      </c>
      <c r="H7" s="1260">
        <v>1231447</v>
      </c>
      <c r="I7" s="1260">
        <v>84668</v>
      </c>
      <c r="K7" s="1272"/>
      <c r="L7" s="1272"/>
      <c r="M7" s="1272"/>
      <c r="N7" s="1272"/>
      <c r="O7" s="1272"/>
      <c r="P7" s="1272"/>
      <c r="Q7" s="1272"/>
      <c r="R7" s="1272"/>
      <c r="S7" s="1272"/>
      <c r="T7" s="1272"/>
      <c r="U7" s="1272"/>
    </row>
    <row r="8" spans="1:21" s="1031" customFormat="1" ht="24">
      <c r="A8" s="1192" t="s">
        <v>787</v>
      </c>
      <c r="B8" s="1261">
        <v>3609520</v>
      </c>
      <c r="C8" s="1262">
        <v>839007</v>
      </c>
      <c r="D8" s="1167">
        <v>2711483</v>
      </c>
      <c r="E8" s="1263">
        <v>430576</v>
      </c>
      <c r="F8" s="1263">
        <v>489159</v>
      </c>
      <c r="G8" s="1167">
        <v>596300</v>
      </c>
      <c r="H8" s="1264">
        <v>1195448</v>
      </c>
      <c r="I8" s="1264">
        <v>59030</v>
      </c>
      <c r="K8" s="2005"/>
      <c r="L8" s="2005"/>
      <c r="M8" s="1272"/>
      <c r="N8" s="1272"/>
      <c r="O8" s="1272"/>
      <c r="P8" s="1272"/>
      <c r="Q8" s="1272"/>
      <c r="R8" s="1272"/>
      <c r="S8" s="1272"/>
      <c r="T8" s="1272"/>
      <c r="U8" s="1272"/>
    </row>
    <row r="9" spans="1:21" ht="24">
      <c r="A9" s="1225" t="s">
        <v>788</v>
      </c>
      <c r="B9" s="1261">
        <v>1779678</v>
      </c>
      <c r="C9" s="1262">
        <v>396190</v>
      </c>
      <c r="D9" s="1167">
        <v>1372599</v>
      </c>
      <c r="E9" s="1263">
        <v>207930</v>
      </c>
      <c r="F9" s="1263">
        <v>243916</v>
      </c>
      <c r="G9" s="1167">
        <v>308570</v>
      </c>
      <c r="H9" s="1264">
        <v>612183</v>
      </c>
      <c r="I9" s="1264">
        <v>10889</v>
      </c>
      <c r="K9" s="1272"/>
      <c r="L9" s="1272"/>
      <c r="M9" s="1272"/>
      <c r="N9" s="1272"/>
      <c r="O9" s="1272"/>
      <c r="P9" s="1272"/>
      <c r="Q9" s="1272"/>
      <c r="R9" s="1272"/>
      <c r="S9" s="1272"/>
      <c r="T9" s="1272"/>
      <c r="U9" s="1272"/>
    </row>
    <row r="10" spans="1:21" ht="12">
      <c r="A10" s="1225" t="s">
        <v>284</v>
      </c>
      <c r="B10" s="1261">
        <v>1829842</v>
      </c>
      <c r="C10" s="1262">
        <v>442817</v>
      </c>
      <c r="D10" s="1167">
        <v>1338884</v>
      </c>
      <c r="E10" s="1263">
        <v>222646</v>
      </c>
      <c r="F10" s="1263">
        <v>245243</v>
      </c>
      <c r="G10" s="1167">
        <v>287730</v>
      </c>
      <c r="H10" s="1264">
        <v>583265</v>
      </c>
      <c r="I10" s="1264">
        <v>48141</v>
      </c>
      <c r="K10" s="1272"/>
      <c r="L10" s="1272"/>
      <c r="M10" s="1272"/>
      <c r="N10" s="1272"/>
      <c r="O10" s="1272"/>
      <c r="P10" s="1272"/>
      <c r="Q10" s="1272"/>
      <c r="R10" s="1272"/>
      <c r="S10" s="1272"/>
      <c r="T10" s="1272"/>
      <c r="U10" s="1272"/>
    </row>
    <row r="11" spans="1:21" ht="12">
      <c r="A11" s="1192" t="s">
        <v>789</v>
      </c>
      <c r="B11" s="1261">
        <v>238020</v>
      </c>
      <c r="C11" s="1262">
        <v>72096</v>
      </c>
      <c r="D11" s="1167">
        <v>140286</v>
      </c>
      <c r="E11" s="1263">
        <v>70487</v>
      </c>
      <c r="F11" s="1263">
        <v>21340</v>
      </c>
      <c r="G11" s="1167">
        <v>12460</v>
      </c>
      <c r="H11" s="1264">
        <v>35999</v>
      </c>
      <c r="I11" s="1264">
        <v>25638</v>
      </c>
      <c r="K11" s="1272"/>
      <c r="L11" s="1272"/>
      <c r="M11" s="1272"/>
      <c r="N11" s="1272"/>
      <c r="O11" s="1272"/>
      <c r="P11" s="1272"/>
      <c r="Q11" s="1272"/>
      <c r="R11" s="1272"/>
      <c r="S11" s="1272"/>
      <c r="T11" s="1272"/>
    </row>
    <row r="12" spans="1:21" ht="24">
      <c r="A12" s="1225" t="s">
        <v>792</v>
      </c>
      <c r="B12" s="1261">
        <v>210345</v>
      </c>
      <c r="C12" s="1262">
        <v>67151</v>
      </c>
      <c r="D12" s="1167">
        <v>120361</v>
      </c>
      <c r="E12" s="1263">
        <v>60356</v>
      </c>
      <c r="F12" s="1263">
        <v>17936</v>
      </c>
      <c r="G12" s="1167">
        <v>10679</v>
      </c>
      <c r="H12" s="1264">
        <v>31390</v>
      </c>
      <c r="I12" s="1264">
        <v>22833</v>
      </c>
      <c r="K12" s="1272"/>
      <c r="L12" s="1272"/>
      <c r="M12" s="1272"/>
      <c r="N12" s="1272"/>
      <c r="O12" s="1272"/>
      <c r="P12" s="1272"/>
      <c r="Q12" s="1272"/>
      <c r="R12" s="1272"/>
      <c r="S12" s="1272"/>
      <c r="T12" s="1272"/>
    </row>
    <row r="13" spans="1:21" ht="12.75" customHeight="1">
      <c r="A13" s="1225" t="s">
        <v>287</v>
      </c>
      <c r="B13" s="1261">
        <v>27675</v>
      </c>
      <c r="C13" s="1262">
        <v>4945</v>
      </c>
      <c r="D13" s="1167">
        <v>19925</v>
      </c>
      <c r="E13" s="1263">
        <v>10131</v>
      </c>
      <c r="F13" s="1263">
        <v>3404</v>
      </c>
      <c r="G13" s="1167">
        <v>1781</v>
      </c>
      <c r="H13" s="1264">
        <v>4609</v>
      </c>
      <c r="I13" s="1264">
        <v>2805</v>
      </c>
      <c r="K13" s="1272"/>
      <c r="L13" s="1272"/>
      <c r="M13" s="1272"/>
      <c r="N13" s="1272"/>
      <c r="O13" s="1272"/>
      <c r="P13" s="1272"/>
      <c r="Q13" s="1272"/>
      <c r="R13" s="1272"/>
      <c r="S13" s="1272"/>
      <c r="T13" s="1272"/>
    </row>
    <row r="14" spans="1:21" ht="12">
      <c r="A14" s="1265" t="s">
        <v>791</v>
      </c>
      <c r="B14" s="1266">
        <v>2067862</v>
      </c>
      <c r="C14" s="1267">
        <v>514913</v>
      </c>
      <c r="D14" s="1181">
        <v>1479170</v>
      </c>
      <c r="E14" s="1268">
        <v>293133</v>
      </c>
      <c r="F14" s="1268">
        <v>266583</v>
      </c>
      <c r="G14" s="1181">
        <v>300190</v>
      </c>
      <c r="H14" s="1269">
        <v>619264</v>
      </c>
      <c r="I14" s="1269">
        <v>73779</v>
      </c>
      <c r="K14" s="1272"/>
      <c r="L14" s="1272"/>
      <c r="M14" s="1272"/>
      <c r="N14" s="1272"/>
      <c r="O14" s="1272"/>
      <c r="P14" s="1272"/>
      <c r="Q14" s="1272"/>
      <c r="R14" s="1272"/>
      <c r="S14" s="1272"/>
      <c r="T14" s="1272"/>
    </row>
    <row r="15" spans="1:21">
      <c r="A15" s="1270"/>
      <c r="B15" s="2359" t="s">
        <v>288</v>
      </c>
      <c r="C15" s="2360"/>
      <c r="D15" s="2360"/>
      <c r="E15" s="2360"/>
      <c r="F15" s="2360"/>
      <c r="G15" s="2360"/>
      <c r="H15" s="2360"/>
      <c r="I15" s="2361"/>
      <c r="L15" s="1272"/>
      <c r="M15" s="1272"/>
      <c r="N15" s="1272"/>
      <c r="O15" s="1272"/>
      <c r="P15" s="1272"/>
      <c r="Q15" s="1272"/>
      <c r="R15" s="1272"/>
      <c r="S15" s="1272"/>
    </row>
    <row r="16" spans="1:21" s="1031" customFormat="1" ht="15" customHeight="1">
      <c r="A16" s="1256" t="s">
        <v>281</v>
      </c>
      <c r="B16" s="1257">
        <v>2654619</v>
      </c>
      <c r="C16" s="1258">
        <v>635150</v>
      </c>
      <c r="D16" s="1153">
        <v>1945301</v>
      </c>
      <c r="E16" s="1259">
        <v>362560</v>
      </c>
      <c r="F16" s="1259">
        <v>356987</v>
      </c>
      <c r="G16" s="1153">
        <v>409455</v>
      </c>
      <c r="H16" s="1260">
        <v>816299</v>
      </c>
      <c r="I16" s="1260">
        <v>74168</v>
      </c>
      <c r="K16" s="1272"/>
      <c r="L16" s="1272"/>
      <c r="M16" s="1272"/>
      <c r="N16" s="1272"/>
      <c r="O16" s="1272"/>
      <c r="P16" s="1272"/>
      <c r="Q16" s="1272"/>
      <c r="R16" s="1272"/>
      <c r="S16" s="1272"/>
      <c r="T16" s="1272"/>
    </row>
    <row r="17" spans="1:20" ht="24">
      <c r="A17" s="1192" t="s">
        <v>787</v>
      </c>
      <c r="B17" s="1261">
        <v>2463528</v>
      </c>
      <c r="C17" s="1262">
        <v>578294</v>
      </c>
      <c r="D17" s="1167">
        <v>1832946</v>
      </c>
      <c r="E17" s="1263">
        <v>303181</v>
      </c>
      <c r="F17" s="1263">
        <v>339911</v>
      </c>
      <c r="G17" s="1167">
        <v>400139</v>
      </c>
      <c r="H17" s="1264">
        <v>789715</v>
      </c>
      <c r="I17" s="1264">
        <v>52288</v>
      </c>
      <c r="K17" s="1272"/>
      <c r="L17" s="1272"/>
      <c r="M17" s="1272"/>
      <c r="N17" s="1272"/>
      <c r="O17" s="1272"/>
      <c r="P17" s="1272"/>
      <c r="Q17" s="1272"/>
      <c r="R17" s="1272"/>
      <c r="S17" s="1272"/>
      <c r="T17" s="1272"/>
    </row>
    <row r="18" spans="1:20" ht="24">
      <c r="A18" s="1225" t="s">
        <v>788</v>
      </c>
      <c r="B18" s="1261">
        <v>1024585</v>
      </c>
      <c r="C18" s="1262">
        <v>221357</v>
      </c>
      <c r="D18" s="1167">
        <v>795489</v>
      </c>
      <c r="E18" s="1263">
        <v>127225</v>
      </c>
      <c r="F18" s="1263">
        <v>147914</v>
      </c>
      <c r="G18" s="1167">
        <v>178222</v>
      </c>
      <c r="H18" s="1264">
        <v>342128</v>
      </c>
      <c r="I18" s="1264">
        <v>7739</v>
      </c>
      <c r="K18" s="1272"/>
      <c r="L18" s="1272"/>
      <c r="M18" s="1272"/>
      <c r="N18" s="1272"/>
      <c r="O18" s="1272"/>
      <c r="P18" s="1272"/>
      <c r="Q18" s="1272"/>
      <c r="R18" s="1272"/>
      <c r="S18" s="1272"/>
      <c r="T18" s="1272"/>
    </row>
    <row r="19" spans="1:20" ht="12">
      <c r="A19" s="1225" t="s">
        <v>284</v>
      </c>
      <c r="B19" s="1261">
        <v>1438943</v>
      </c>
      <c r="C19" s="1262">
        <v>356937</v>
      </c>
      <c r="D19" s="1167">
        <v>1037457</v>
      </c>
      <c r="E19" s="1263">
        <v>175956</v>
      </c>
      <c r="F19" s="1263">
        <v>191997</v>
      </c>
      <c r="G19" s="1167">
        <v>221917</v>
      </c>
      <c r="H19" s="1264">
        <v>447587</v>
      </c>
      <c r="I19" s="1264">
        <v>44549</v>
      </c>
      <c r="K19" s="1272"/>
      <c r="L19" s="1272"/>
      <c r="M19" s="1272"/>
      <c r="N19" s="1272"/>
      <c r="O19" s="1272"/>
      <c r="P19" s="1272"/>
      <c r="Q19" s="1272"/>
      <c r="R19" s="1272"/>
      <c r="S19" s="1272"/>
      <c r="T19" s="1272"/>
    </row>
    <row r="20" spans="1:20" ht="12">
      <c r="A20" s="1192" t="s">
        <v>789</v>
      </c>
      <c r="B20" s="1261">
        <v>191091</v>
      </c>
      <c r="C20" s="1262">
        <v>56856</v>
      </c>
      <c r="D20" s="1167">
        <v>112355</v>
      </c>
      <c r="E20" s="1263">
        <v>59379</v>
      </c>
      <c r="F20" s="1263">
        <v>17076</v>
      </c>
      <c r="G20" s="1167">
        <v>9316</v>
      </c>
      <c r="H20" s="1264">
        <v>26584</v>
      </c>
      <c r="I20" s="1264">
        <v>21880</v>
      </c>
      <c r="K20" s="1272"/>
      <c r="L20" s="1272"/>
      <c r="M20" s="1272"/>
      <c r="N20" s="1272"/>
      <c r="O20" s="1272"/>
      <c r="P20" s="1272"/>
      <c r="Q20" s="1272"/>
      <c r="R20" s="1272"/>
      <c r="S20" s="1272"/>
    </row>
    <row r="21" spans="1:20" ht="24">
      <c r="A21" s="1225" t="s">
        <v>792</v>
      </c>
      <c r="B21" s="1261">
        <v>166578</v>
      </c>
      <c r="C21" s="1262">
        <v>52626</v>
      </c>
      <c r="D21" s="1167">
        <v>94578</v>
      </c>
      <c r="E21" s="1263">
        <v>49976</v>
      </c>
      <c r="F21" s="1263">
        <v>14006</v>
      </c>
      <c r="G21" s="1167">
        <v>7814</v>
      </c>
      <c r="H21" s="1264">
        <v>22782</v>
      </c>
      <c r="I21" s="1264">
        <v>19374</v>
      </c>
      <c r="K21" s="1272"/>
      <c r="L21" s="1272"/>
      <c r="M21" s="1272"/>
      <c r="N21" s="1272"/>
      <c r="O21" s="1272"/>
      <c r="P21" s="1272"/>
      <c r="Q21" s="1272"/>
      <c r="R21" s="1272"/>
      <c r="S21" s="1272"/>
    </row>
    <row r="22" spans="1:20" ht="14.25" customHeight="1">
      <c r="A22" s="1225" t="s">
        <v>287</v>
      </c>
      <c r="B22" s="1261">
        <v>24513</v>
      </c>
      <c r="C22" s="1262">
        <v>4230</v>
      </c>
      <c r="D22" s="1167">
        <v>17777</v>
      </c>
      <c r="E22" s="1263">
        <v>9403</v>
      </c>
      <c r="F22" s="1263">
        <v>3070</v>
      </c>
      <c r="G22" s="1167">
        <v>1502</v>
      </c>
      <c r="H22" s="1264">
        <v>3802</v>
      </c>
      <c r="I22" s="1264">
        <v>2506</v>
      </c>
      <c r="K22" s="1272"/>
      <c r="L22" s="1272"/>
      <c r="M22" s="1272"/>
      <c r="N22" s="1272"/>
      <c r="O22" s="1272"/>
      <c r="P22" s="1272"/>
      <c r="Q22" s="1272"/>
      <c r="R22" s="1272"/>
      <c r="S22" s="1272"/>
    </row>
    <row r="23" spans="1:20" ht="12">
      <c r="A23" s="1265" t="s">
        <v>791</v>
      </c>
      <c r="B23" s="1266">
        <v>1630034</v>
      </c>
      <c r="C23" s="1267">
        <v>413793</v>
      </c>
      <c r="D23" s="1181">
        <v>1149812</v>
      </c>
      <c r="E23" s="1268">
        <v>235335</v>
      </c>
      <c r="F23" s="1268">
        <v>209073</v>
      </c>
      <c r="G23" s="1181">
        <v>231233</v>
      </c>
      <c r="H23" s="1269">
        <v>474171</v>
      </c>
      <c r="I23" s="1269">
        <v>66429</v>
      </c>
      <c r="K23" s="1272"/>
      <c r="L23" s="1272"/>
      <c r="M23" s="1272"/>
      <c r="N23" s="1272"/>
      <c r="O23" s="1272"/>
      <c r="P23" s="1272"/>
      <c r="Q23" s="1272"/>
      <c r="R23" s="1272"/>
      <c r="S23" s="1272"/>
    </row>
    <row r="24" spans="1:20">
      <c r="A24" s="1270"/>
      <c r="B24" s="2359" t="s">
        <v>289</v>
      </c>
      <c r="C24" s="2360"/>
      <c r="D24" s="2360"/>
      <c r="E24" s="2360"/>
      <c r="F24" s="2360"/>
      <c r="G24" s="2360"/>
      <c r="H24" s="2360"/>
      <c r="I24" s="2361"/>
      <c r="L24" s="1272"/>
      <c r="M24" s="1272"/>
      <c r="N24" s="1272"/>
      <c r="O24" s="1272"/>
      <c r="P24" s="1272"/>
      <c r="Q24" s="1272"/>
      <c r="R24" s="1272"/>
      <c r="S24" s="1272"/>
    </row>
    <row r="25" spans="1:20" s="1031" customFormat="1" ht="14.25" customHeight="1">
      <c r="A25" s="1256" t="s">
        <v>281</v>
      </c>
      <c r="B25" s="1257">
        <v>1192921</v>
      </c>
      <c r="C25" s="1258">
        <v>275953</v>
      </c>
      <c r="D25" s="1153">
        <v>906468</v>
      </c>
      <c r="E25" s="1259">
        <v>138503</v>
      </c>
      <c r="F25" s="1259">
        <v>153512</v>
      </c>
      <c r="G25" s="1153">
        <v>199305</v>
      </c>
      <c r="H25" s="1260">
        <v>415148</v>
      </c>
      <c r="I25" s="1260">
        <v>10500</v>
      </c>
      <c r="K25" s="1272"/>
      <c r="L25" s="1272"/>
      <c r="M25" s="1272"/>
      <c r="N25" s="1272"/>
      <c r="O25" s="1272"/>
      <c r="P25" s="1272"/>
      <c r="Q25" s="1272"/>
      <c r="R25" s="1272"/>
      <c r="S25" s="1272"/>
      <c r="T25" s="1272"/>
    </row>
    <row r="26" spans="1:20" s="1031" customFormat="1" ht="24">
      <c r="A26" s="1192" t="s">
        <v>787</v>
      </c>
      <c r="B26" s="1261">
        <v>1145992</v>
      </c>
      <c r="C26" s="1262">
        <v>260713</v>
      </c>
      <c r="D26" s="1167">
        <v>878537</v>
      </c>
      <c r="E26" s="1263">
        <v>127395</v>
      </c>
      <c r="F26" s="1263">
        <v>149248</v>
      </c>
      <c r="G26" s="1167">
        <v>196161</v>
      </c>
      <c r="H26" s="1264">
        <v>405733</v>
      </c>
      <c r="I26" s="1264">
        <v>6742</v>
      </c>
      <c r="K26" s="1272"/>
      <c r="L26" s="1272"/>
      <c r="M26" s="1272"/>
      <c r="N26" s="1272"/>
      <c r="O26" s="1272"/>
      <c r="P26" s="1272"/>
      <c r="Q26" s="1272"/>
      <c r="R26" s="1272"/>
      <c r="S26" s="1272"/>
      <c r="T26" s="1272"/>
    </row>
    <row r="27" spans="1:20" ht="24">
      <c r="A27" s="1225" t="s">
        <v>788</v>
      </c>
      <c r="B27" s="1261">
        <v>755093</v>
      </c>
      <c r="C27" s="1262">
        <v>174833</v>
      </c>
      <c r="D27" s="1167">
        <v>577110</v>
      </c>
      <c r="E27" s="1263">
        <v>80705</v>
      </c>
      <c r="F27" s="1263">
        <v>96002</v>
      </c>
      <c r="G27" s="1167">
        <v>130348</v>
      </c>
      <c r="H27" s="1264">
        <v>270055</v>
      </c>
      <c r="I27" s="1264">
        <v>3150</v>
      </c>
      <c r="K27" s="1272"/>
      <c r="L27" s="1272"/>
      <c r="M27" s="1272"/>
      <c r="N27" s="1272"/>
      <c r="O27" s="1272"/>
      <c r="P27" s="1272"/>
      <c r="Q27" s="1272"/>
      <c r="R27" s="1272"/>
      <c r="S27" s="1272"/>
      <c r="T27" s="1272"/>
    </row>
    <row r="28" spans="1:20" ht="12">
      <c r="A28" s="1225" t="s">
        <v>284</v>
      </c>
      <c r="B28" s="1261">
        <v>390899</v>
      </c>
      <c r="C28" s="1262">
        <v>85880</v>
      </c>
      <c r="D28" s="1167">
        <v>301427</v>
      </c>
      <c r="E28" s="1263">
        <v>46690</v>
      </c>
      <c r="F28" s="1263">
        <v>53246</v>
      </c>
      <c r="G28" s="1167">
        <v>65813</v>
      </c>
      <c r="H28" s="1264">
        <v>135678</v>
      </c>
      <c r="I28" s="1264">
        <v>3592</v>
      </c>
      <c r="K28" s="1272"/>
      <c r="L28" s="1272"/>
      <c r="M28" s="1272"/>
      <c r="N28" s="1272"/>
      <c r="O28" s="1272"/>
      <c r="P28" s="1272"/>
      <c r="Q28" s="1272"/>
      <c r="R28" s="1272"/>
      <c r="S28" s="1272"/>
      <c r="T28" s="1272"/>
    </row>
    <row r="29" spans="1:20" ht="12">
      <c r="A29" s="1192" t="s">
        <v>789</v>
      </c>
      <c r="B29" s="1261">
        <v>46929</v>
      </c>
      <c r="C29" s="1262">
        <v>15240</v>
      </c>
      <c r="D29" s="1167">
        <v>27931</v>
      </c>
      <c r="E29" s="1263">
        <v>11108</v>
      </c>
      <c r="F29" s="1263">
        <v>4264</v>
      </c>
      <c r="G29" s="1167">
        <v>3144</v>
      </c>
      <c r="H29" s="1264">
        <v>9415</v>
      </c>
      <c r="I29" s="1264">
        <v>3758</v>
      </c>
      <c r="K29" s="1272"/>
      <c r="L29" s="1272"/>
      <c r="M29" s="1272"/>
      <c r="N29" s="1272"/>
      <c r="O29" s="1272"/>
      <c r="P29" s="1272"/>
      <c r="Q29" s="1272"/>
      <c r="R29" s="1272"/>
      <c r="S29" s="1272"/>
    </row>
    <row r="30" spans="1:20" ht="24">
      <c r="A30" s="1225" t="s">
        <v>790</v>
      </c>
      <c r="B30" s="1261">
        <v>43767</v>
      </c>
      <c r="C30" s="1262">
        <v>14525</v>
      </c>
      <c r="D30" s="1167">
        <v>25783</v>
      </c>
      <c r="E30" s="1263">
        <v>10380</v>
      </c>
      <c r="F30" s="1263">
        <v>3930</v>
      </c>
      <c r="G30" s="1167">
        <v>2865</v>
      </c>
      <c r="H30" s="1264">
        <v>8608</v>
      </c>
      <c r="I30" s="1264">
        <v>3459</v>
      </c>
      <c r="K30" s="1272"/>
      <c r="L30" s="1272"/>
      <c r="M30" s="1272"/>
      <c r="N30" s="1272"/>
      <c r="O30" s="1272"/>
      <c r="P30" s="1272"/>
      <c r="Q30" s="1272"/>
      <c r="R30" s="1272"/>
      <c r="S30" s="1272"/>
    </row>
    <row r="31" spans="1:20" ht="14.25" customHeight="1">
      <c r="A31" s="1225" t="s">
        <v>287</v>
      </c>
      <c r="B31" s="1261">
        <v>3162</v>
      </c>
      <c r="C31" s="1262">
        <v>715</v>
      </c>
      <c r="D31" s="1167">
        <v>2148</v>
      </c>
      <c r="E31" s="1263">
        <v>728</v>
      </c>
      <c r="F31" s="1263">
        <v>334</v>
      </c>
      <c r="G31" s="1167">
        <v>279</v>
      </c>
      <c r="H31" s="1264">
        <v>807</v>
      </c>
      <c r="I31" s="1264">
        <v>299</v>
      </c>
      <c r="K31" s="1272"/>
      <c r="L31" s="1272"/>
      <c r="M31" s="1272"/>
      <c r="N31" s="1272"/>
      <c r="O31" s="1272"/>
      <c r="P31" s="1272"/>
      <c r="Q31" s="1272"/>
      <c r="R31" s="1272"/>
      <c r="S31" s="1272"/>
    </row>
    <row r="32" spans="1:20" ht="12">
      <c r="A32" s="1265" t="s">
        <v>791</v>
      </c>
      <c r="B32" s="1266">
        <v>437828</v>
      </c>
      <c r="C32" s="1267">
        <v>101120</v>
      </c>
      <c r="D32" s="1181">
        <v>329358</v>
      </c>
      <c r="E32" s="1268">
        <v>57798</v>
      </c>
      <c r="F32" s="1268">
        <v>57510</v>
      </c>
      <c r="G32" s="1181">
        <v>68957</v>
      </c>
      <c r="H32" s="1269">
        <v>145093</v>
      </c>
      <c r="I32" s="1269">
        <v>7350</v>
      </c>
      <c r="K32" s="1272"/>
      <c r="L32" s="1272"/>
      <c r="M32" s="1272"/>
      <c r="N32" s="1272"/>
      <c r="O32" s="1272"/>
      <c r="P32" s="1272"/>
      <c r="Q32" s="1272"/>
      <c r="R32" s="1272"/>
      <c r="S32" s="1272"/>
    </row>
    <row r="33" spans="1:9">
      <c r="A33" s="24"/>
      <c r="B33" s="39"/>
      <c r="C33" s="39"/>
      <c r="D33" s="39"/>
      <c r="E33" s="39"/>
      <c r="F33" s="39"/>
      <c r="G33" s="39"/>
      <c r="H33" s="39"/>
    </row>
    <row r="34" spans="1:9" ht="13.5" customHeight="1">
      <c r="A34" s="24"/>
      <c r="B34" s="1271"/>
      <c r="C34" s="1271"/>
      <c r="D34" s="1271"/>
      <c r="E34" s="1271"/>
      <c r="F34" s="1271"/>
      <c r="G34" s="1271"/>
      <c r="H34" s="1271"/>
      <c r="I34" s="1271"/>
    </row>
    <row r="35" spans="1:9" ht="13.5" customHeight="1">
      <c r="A35" s="24"/>
      <c r="B35" s="1271"/>
      <c r="C35" s="1271"/>
      <c r="D35" s="1271"/>
      <c r="E35" s="1271"/>
      <c r="F35" s="1271"/>
      <c r="G35" s="1271"/>
      <c r="H35" s="1271"/>
      <c r="I35" s="1271"/>
    </row>
    <row r="36" spans="1:9" ht="13.5" customHeight="1">
      <c r="A36" s="24"/>
      <c r="B36" s="1271"/>
      <c r="C36" s="1271"/>
      <c r="D36" s="1271"/>
      <c r="E36" s="1271"/>
      <c r="F36" s="1271"/>
      <c r="G36" s="1271"/>
      <c r="H36" s="1271"/>
      <c r="I36" s="1271"/>
    </row>
    <row r="37" spans="1:9" ht="13.5" customHeight="1">
      <c r="A37" s="24"/>
      <c r="B37" s="1271"/>
      <c r="C37" s="1271"/>
      <c r="D37" s="1271"/>
      <c r="E37" s="1271"/>
      <c r="F37" s="1271"/>
      <c r="G37" s="1271"/>
      <c r="H37" s="1271"/>
      <c r="I37" s="1271"/>
    </row>
    <row r="38" spans="1:9" ht="13.5" customHeight="1">
      <c r="A38" s="24"/>
      <c r="B38" s="1271"/>
      <c r="C38" s="1271"/>
      <c r="D38" s="1271"/>
      <c r="E38" s="1271"/>
      <c r="F38" s="1271"/>
      <c r="G38" s="1271"/>
      <c r="H38" s="1271"/>
      <c r="I38" s="1271"/>
    </row>
    <row r="39" spans="1:9" ht="13.5" customHeight="1">
      <c r="A39" s="24"/>
      <c r="B39" s="1271"/>
      <c r="C39" s="1271"/>
      <c r="D39" s="1271"/>
      <c r="E39" s="1271"/>
      <c r="F39" s="1271"/>
      <c r="G39" s="1271"/>
      <c r="H39" s="1271"/>
      <c r="I39" s="1271"/>
    </row>
    <row r="40" spans="1:9" ht="13.5" customHeight="1">
      <c r="A40" s="24"/>
      <c r="B40" s="1271"/>
      <c r="C40" s="1271"/>
      <c r="D40" s="1271"/>
      <c r="E40" s="1271"/>
      <c r="F40" s="1271"/>
      <c r="G40" s="1271"/>
      <c r="H40" s="1271"/>
      <c r="I40" s="1271"/>
    </row>
    <row r="41" spans="1:9" ht="13.5" customHeight="1">
      <c r="A41" s="24"/>
      <c r="B41" s="1271"/>
      <c r="C41" s="1271"/>
      <c r="D41" s="1271"/>
      <c r="E41" s="1271"/>
      <c r="F41" s="1271"/>
      <c r="G41" s="1271"/>
      <c r="H41" s="1271"/>
      <c r="I41" s="1271"/>
    </row>
    <row r="42" spans="1:9" ht="13.5" customHeight="1">
      <c r="A42" s="24"/>
      <c r="B42" s="1271"/>
      <c r="C42" s="1271"/>
      <c r="D42" s="1271"/>
      <c r="E42" s="1271"/>
      <c r="F42" s="1271"/>
      <c r="G42" s="1271"/>
      <c r="H42" s="1271"/>
      <c r="I42" s="1271"/>
    </row>
    <row r="43" spans="1:9" ht="13.5" customHeight="1">
      <c r="A43" s="24"/>
      <c r="B43" s="1271"/>
      <c r="C43" s="1271"/>
      <c r="D43" s="1271"/>
      <c r="E43" s="1271"/>
      <c r="F43" s="1271"/>
      <c r="G43" s="1271"/>
      <c r="H43" s="1271"/>
      <c r="I43" s="1271"/>
    </row>
  </sheetData>
  <mergeCells count="10">
    <mergeCell ref="B6:I6"/>
    <mergeCell ref="B15:I15"/>
    <mergeCell ref="B24:I24"/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79" display="Содержание"/>
  </hyperlinks>
  <printOptions horizontalCentered="1" verticalCentered="1"/>
  <pageMargins left="0.78740157480314965" right="0.78740157480314965" top="0.59055118110236227" bottom="0.51181102362204722" header="0.39370078740157483" footer="0.51181102362204722"/>
  <pageSetup paperSize="9" firstPageNumber="164" orientation="landscape" useFirstPageNumber="1" r:id="rId1"/>
  <headerFooter alignWithMargins="0">
    <oddHeader>&amp;C&amp;9&amp;P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"/>
  <sheetViews>
    <sheetView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E10" sqref="E10"/>
    </sheetView>
  </sheetViews>
  <sheetFormatPr defaultRowHeight="12.75"/>
  <cols>
    <col min="1" max="1" width="33.28515625" style="9" customWidth="1"/>
    <col min="2" max="2" width="13.28515625" style="22" customWidth="1"/>
    <col min="3" max="3" width="11.140625" style="22" customWidth="1"/>
    <col min="4" max="4" width="14.140625" style="22" customWidth="1"/>
    <col min="5" max="7" width="11.140625" style="22" customWidth="1"/>
    <col min="8" max="8" width="12.42578125" style="22" customWidth="1"/>
    <col min="9" max="9" width="12.85546875" style="22" customWidth="1"/>
    <col min="10" max="16384" width="9.140625" style="22"/>
  </cols>
  <sheetData>
    <row r="1" spans="1:28" s="1011" customFormat="1" ht="17.25" customHeight="1">
      <c r="A1" s="1643" t="s">
        <v>867</v>
      </c>
      <c r="B1" s="1632"/>
      <c r="C1" s="1632"/>
      <c r="D1" s="1632"/>
      <c r="E1" s="1632"/>
      <c r="F1" s="1632"/>
      <c r="G1" s="1632"/>
      <c r="H1" s="1632"/>
    </row>
    <row r="2" spans="1:28" ht="12" customHeight="1">
      <c r="A2" s="24"/>
      <c r="B2" s="1012"/>
    </row>
    <row r="3" spans="1:28" s="1148" customFormat="1" ht="12" customHeight="1">
      <c r="A3" s="2322" t="s">
        <v>779</v>
      </c>
      <c r="B3" s="2368" t="s">
        <v>793</v>
      </c>
      <c r="C3" s="2349" t="s">
        <v>780</v>
      </c>
      <c r="D3" s="2350"/>
      <c r="E3" s="2350"/>
      <c r="F3" s="2350"/>
      <c r="G3" s="2350"/>
      <c r="H3" s="2351"/>
      <c r="I3" s="2353" t="s">
        <v>781</v>
      </c>
    </row>
    <row r="4" spans="1:28" s="1148" customFormat="1" ht="10.5" customHeight="1">
      <c r="A4" s="2323"/>
      <c r="B4" s="2369"/>
      <c r="C4" s="2372" t="s">
        <v>782</v>
      </c>
      <c r="D4" s="2372" t="s">
        <v>783</v>
      </c>
      <c r="E4" s="2349" t="s">
        <v>744</v>
      </c>
      <c r="F4" s="2350"/>
      <c r="G4" s="2350"/>
      <c r="H4" s="2351"/>
      <c r="I4" s="2371"/>
    </row>
    <row r="5" spans="1:28" s="1148" customFormat="1" ht="13.5" customHeight="1">
      <c r="A5" s="2324"/>
      <c r="B5" s="2370"/>
      <c r="C5" s="2373"/>
      <c r="D5" s="2373"/>
      <c r="E5" s="1254" t="s">
        <v>329</v>
      </c>
      <c r="F5" s="1254" t="s">
        <v>784</v>
      </c>
      <c r="G5" s="1254" t="s">
        <v>785</v>
      </c>
      <c r="H5" s="1254" t="s">
        <v>786</v>
      </c>
      <c r="I5" s="2352"/>
    </row>
    <row r="6" spans="1:28" s="1148" customFormat="1" ht="14.25" customHeight="1">
      <c r="A6" s="1255"/>
      <c r="B6" s="2359" t="s">
        <v>280</v>
      </c>
      <c r="C6" s="2360"/>
      <c r="D6" s="2360"/>
      <c r="E6" s="2360"/>
      <c r="F6" s="2360"/>
      <c r="G6" s="2360"/>
      <c r="H6" s="2360"/>
      <c r="I6" s="2367"/>
    </row>
    <row r="7" spans="1:28" s="1031" customFormat="1" ht="14.1" customHeight="1">
      <c r="A7" s="1256" t="s">
        <v>281</v>
      </c>
      <c r="B7" s="1257">
        <f>'2.20_Приб'!B9-'2.20_Выб'!B7</f>
        <v>429902</v>
      </c>
      <c r="C7" s="1257">
        <f>'2.20_Приб'!C9-'2.20_Выб'!C7</f>
        <v>146175</v>
      </c>
      <c r="D7" s="1257">
        <f>'2.20_Приб'!D9-'2.20_Выб'!D7</f>
        <v>309365</v>
      </c>
      <c r="E7" s="1257">
        <f>'2.20_Приб'!E9-'2.20_Выб'!E7</f>
        <v>198549</v>
      </c>
      <c r="F7" s="1257">
        <f>'2.20_Приб'!F9-'2.20_Выб'!F7</f>
        <v>66162</v>
      </c>
      <c r="G7" s="1257">
        <f>'2.20_Приб'!G9-'2.20_Выб'!G7</f>
        <v>22109</v>
      </c>
      <c r="H7" s="1257">
        <f>'2.20_Приб'!H9-'2.20_Выб'!H7</f>
        <v>22545</v>
      </c>
      <c r="I7" s="1257">
        <f>'2.20_Приб'!I9-'2.20_Выб'!I7</f>
        <v>-25638</v>
      </c>
      <c r="K7" s="1272"/>
      <c r="L7" s="1272"/>
      <c r="M7" s="1272"/>
      <c r="N7" s="1272"/>
      <c r="O7" s="1272"/>
      <c r="P7" s="1272"/>
      <c r="Q7" s="1272"/>
      <c r="R7" s="1272"/>
      <c r="S7" s="1272"/>
      <c r="T7" s="1272"/>
      <c r="U7" s="1272"/>
      <c r="V7" s="1272"/>
      <c r="W7" s="1272"/>
      <c r="X7" s="1272"/>
      <c r="Y7" s="1272"/>
      <c r="Z7" s="1272"/>
      <c r="AA7" s="1272"/>
      <c r="AB7" s="1272"/>
    </row>
    <row r="8" spans="1:28" s="1031" customFormat="1" ht="24">
      <c r="A8" s="1192" t="s">
        <v>787</v>
      </c>
      <c r="B8" s="1261">
        <f>'2.20_Приб'!B10-'2.20_Выб'!B8</f>
        <v>0</v>
      </c>
      <c r="C8" s="1262">
        <f>'2.20_Приб'!C10-'2.20_Выб'!C8</f>
        <v>0</v>
      </c>
      <c r="D8" s="1167">
        <f>'2.20_Приб'!D10-'2.20_Выб'!D8</f>
        <v>0</v>
      </c>
      <c r="E8" s="1263">
        <f>'2.20_Приб'!E10-'2.20_Выб'!E8</f>
        <v>-1</v>
      </c>
      <c r="F8" s="1263">
        <f>'2.20_Приб'!F10-'2.20_Выб'!F8</f>
        <v>1</v>
      </c>
      <c r="G8" s="1167">
        <f>'2.20_Приб'!G10-'2.20_Выб'!G8</f>
        <v>0</v>
      </c>
      <c r="H8" s="1264">
        <f>'2.20_Приб'!H10-'2.20_Выб'!H8</f>
        <v>0</v>
      </c>
      <c r="I8" s="1264">
        <f>'2.20_Приб'!I10-'2.20_Выб'!I8</f>
        <v>0</v>
      </c>
      <c r="K8" s="1272"/>
      <c r="L8" s="1272"/>
      <c r="M8" s="1272"/>
      <c r="N8" s="1272"/>
      <c r="O8" s="1272"/>
      <c r="P8" s="1272"/>
      <c r="Q8" s="1272"/>
      <c r="R8" s="1272"/>
      <c r="S8" s="1272"/>
      <c r="T8" s="1272"/>
      <c r="U8" s="1272"/>
      <c r="V8" s="1272"/>
      <c r="W8" s="1272"/>
      <c r="X8" s="1272"/>
      <c r="Y8" s="1272"/>
      <c r="Z8" s="1272"/>
      <c r="AA8" s="1272"/>
      <c r="AB8" s="1272"/>
    </row>
    <row r="9" spans="1:28" ht="24">
      <c r="A9" s="1225" t="s">
        <v>788</v>
      </c>
      <c r="B9" s="1261">
        <f>'2.20_Приб'!B11-'2.20_Выб'!B9</f>
        <v>0</v>
      </c>
      <c r="C9" s="1262">
        <f>'2.20_Приб'!C11-'2.20_Выб'!C9</f>
        <v>0</v>
      </c>
      <c r="D9" s="1167">
        <f>'2.20_Приб'!D11-'2.20_Выб'!D9</f>
        <v>0</v>
      </c>
      <c r="E9" s="1263">
        <f>'2.20_Приб'!E11-'2.20_Выб'!E9</f>
        <v>0</v>
      </c>
      <c r="F9" s="1263">
        <f>'2.20_Приб'!F11-'2.20_Выб'!F9</f>
        <v>0</v>
      </c>
      <c r="G9" s="1167">
        <f>'2.20_Приб'!G11-'2.20_Выб'!G9</f>
        <v>0</v>
      </c>
      <c r="H9" s="1264">
        <f>'2.20_Приб'!H11-'2.20_Выб'!H9</f>
        <v>0</v>
      </c>
      <c r="I9" s="1264">
        <f>'2.20_Приб'!I11-'2.20_Выб'!I9</f>
        <v>0</v>
      </c>
      <c r="K9" s="1272"/>
      <c r="L9" s="1272"/>
      <c r="M9" s="1272"/>
      <c r="N9" s="1272"/>
      <c r="O9" s="1272"/>
      <c r="P9" s="1272"/>
      <c r="Q9" s="1272"/>
      <c r="R9" s="1272"/>
      <c r="S9" s="1272"/>
      <c r="T9" s="1272"/>
      <c r="U9" s="1272"/>
      <c r="V9" s="1272"/>
      <c r="W9" s="1272"/>
      <c r="X9" s="1272"/>
      <c r="Y9" s="1272"/>
      <c r="Z9" s="1272"/>
      <c r="AA9" s="1272"/>
      <c r="AB9" s="1272"/>
    </row>
    <row r="10" spans="1:28" ht="12">
      <c r="A10" s="1225" t="s">
        <v>284</v>
      </c>
      <c r="B10" s="1261">
        <f>'2.20_Приб'!B12-'2.20_Выб'!B10</f>
        <v>0</v>
      </c>
      <c r="C10" s="1262">
        <f>'2.20_Приб'!C12-'2.20_Выб'!C10</f>
        <v>0</v>
      </c>
      <c r="D10" s="1167">
        <f>'2.20_Приб'!D12-'2.20_Выб'!D10</f>
        <v>0</v>
      </c>
      <c r="E10" s="1263">
        <f>'2.20_Приб'!E12-'2.20_Выб'!E10</f>
        <v>-1</v>
      </c>
      <c r="F10" s="1263">
        <f>'2.20_Приб'!F12-'2.20_Выб'!F10</f>
        <v>1</v>
      </c>
      <c r="G10" s="1167">
        <f>'2.20_Приб'!G12-'2.20_Выб'!G10</f>
        <v>0</v>
      </c>
      <c r="H10" s="1264">
        <f>'2.20_Приб'!H12-'2.20_Выб'!H10</f>
        <v>0</v>
      </c>
      <c r="I10" s="1264">
        <f>'2.20_Приб'!I12-'2.20_Выб'!I10</f>
        <v>0</v>
      </c>
      <c r="K10" s="1272"/>
      <c r="L10" s="1272"/>
      <c r="M10" s="1272"/>
      <c r="N10" s="1272"/>
      <c r="O10" s="1272"/>
      <c r="P10" s="1272"/>
      <c r="Q10" s="1272"/>
      <c r="R10" s="1272"/>
      <c r="S10" s="1272"/>
      <c r="T10" s="1272"/>
      <c r="U10" s="1272"/>
      <c r="V10" s="1272"/>
      <c r="W10" s="1272"/>
      <c r="X10" s="1272"/>
      <c r="Y10" s="1272"/>
      <c r="Z10" s="1272"/>
      <c r="AA10" s="1272"/>
      <c r="AB10" s="1272"/>
    </row>
    <row r="11" spans="1:28" ht="12">
      <c r="A11" s="1192" t="s">
        <v>789</v>
      </c>
      <c r="B11" s="1261">
        <f>'2.20_Приб'!B13-'2.20_Выб'!B11</f>
        <v>429902</v>
      </c>
      <c r="C11" s="1262">
        <f>'2.20_Приб'!C13-'2.20_Выб'!C11</f>
        <v>146175</v>
      </c>
      <c r="D11" s="1167">
        <f>'2.20_Приб'!D13-'2.20_Выб'!D11</f>
        <v>309365</v>
      </c>
      <c r="E11" s="1263">
        <f>'2.20_Приб'!E13-'2.20_Выб'!E11</f>
        <v>198550</v>
      </c>
      <c r="F11" s="1263">
        <f>'2.20_Приб'!F13-'2.20_Выб'!F11</f>
        <v>66161</v>
      </c>
      <c r="G11" s="1167">
        <f>'2.20_Приб'!G13-'2.20_Выб'!G11</f>
        <v>22109</v>
      </c>
      <c r="H11" s="1264">
        <f>'2.20_Приб'!H13-'2.20_Выб'!H11</f>
        <v>22545</v>
      </c>
      <c r="I11" s="1264">
        <f>'2.20_Приб'!I13-'2.20_Выб'!I11</f>
        <v>-25638</v>
      </c>
      <c r="K11" s="1272"/>
      <c r="L11" s="1272"/>
      <c r="M11" s="1272"/>
      <c r="N11" s="1272"/>
      <c r="O11" s="1272"/>
      <c r="P11" s="1272"/>
      <c r="Q11" s="1272"/>
      <c r="R11" s="1272"/>
      <c r="S11" s="1272"/>
      <c r="T11" s="1272"/>
      <c r="U11" s="1272"/>
      <c r="V11" s="1272"/>
      <c r="W11" s="1272"/>
      <c r="X11" s="1272"/>
      <c r="Y11" s="1272"/>
      <c r="Z11" s="1272"/>
      <c r="AA11" s="1272"/>
      <c r="AB11" s="1272"/>
    </row>
    <row r="12" spans="1:28" ht="24">
      <c r="A12" s="1225" t="s">
        <v>794</v>
      </c>
      <c r="B12" s="1261">
        <f>'2.20_Приб'!B14-'2.20_Выб'!B12</f>
        <v>395845</v>
      </c>
      <c r="C12" s="1262">
        <f>'2.20_Приб'!C14-'2.20_Выб'!C12</f>
        <v>140960</v>
      </c>
      <c r="D12" s="1167">
        <f>'2.20_Приб'!D14-'2.20_Выб'!D12</f>
        <v>277718</v>
      </c>
      <c r="E12" s="1263">
        <f>'2.20_Приб'!E14-'2.20_Выб'!E12</f>
        <v>177294</v>
      </c>
      <c r="F12" s="1263">
        <f>'2.20_Приб'!F14-'2.20_Выб'!F12</f>
        <v>56931</v>
      </c>
      <c r="G12" s="1167">
        <f>'2.20_Приб'!G14-'2.20_Выб'!G12</f>
        <v>20641</v>
      </c>
      <c r="H12" s="1264">
        <f>'2.20_Приб'!H14-'2.20_Выб'!H12</f>
        <v>22852</v>
      </c>
      <c r="I12" s="1264">
        <f>'2.20_Приб'!I14-'2.20_Выб'!I12</f>
        <v>-22833</v>
      </c>
      <c r="K12" s="1272"/>
      <c r="L12" s="1272"/>
      <c r="M12" s="1272"/>
      <c r="N12" s="1272"/>
      <c r="O12" s="1272"/>
      <c r="P12" s="1272"/>
      <c r="Q12" s="1272"/>
      <c r="R12" s="1272"/>
      <c r="S12" s="1272"/>
      <c r="T12" s="1272"/>
      <c r="U12" s="1272"/>
      <c r="V12" s="1272"/>
      <c r="W12" s="1272"/>
      <c r="X12" s="1272"/>
      <c r="Y12" s="1272"/>
      <c r="Z12" s="1272"/>
      <c r="AA12" s="1272"/>
      <c r="AB12" s="1272"/>
    </row>
    <row r="13" spans="1:28" ht="12.75" customHeight="1">
      <c r="A13" s="1225" t="s">
        <v>287</v>
      </c>
      <c r="B13" s="1261">
        <f>'2.20_Приб'!B15-'2.20_Выб'!B13</f>
        <v>34057</v>
      </c>
      <c r="C13" s="1262">
        <f>'2.20_Приб'!C15-'2.20_Выб'!C13</f>
        <v>5215</v>
      </c>
      <c r="D13" s="1167">
        <f>'2.20_Приб'!D15-'2.20_Выб'!D13</f>
        <v>31647</v>
      </c>
      <c r="E13" s="1263">
        <f>'2.20_Приб'!E15-'2.20_Выб'!E13</f>
        <v>21256</v>
      </c>
      <c r="F13" s="1263">
        <f>'2.20_Приб'!F15-'2.20_Выб'!F13</f>
        <v>9230</v>
      </c>
      <c r="G13" s="1167">
        <f>'2.20_Приб'!G15-'2.20_Выб'!G13</f>
        <v>1468</v>
      </c>
      <c r="H13" s="1264">
        <f>'2.20_Приб'!H15-'2.20_Выб'!H13</f>
        <v>-307</v>
      </c>
      <c r="I13" s="1264">
        <f>'2.20_Приб'!I15-'2.20_Выб'!I13</f>
        <v>-2805</v>
      </c>
      <c r="K13" s="1272"/>
      <c r="L13" s="1272"/>
      <c r="M13" s="1272"/>
      <c r="N13" s="1272"/>
      <c r="O13" s="1272"/>
      <c r="P13" s="1272"/>
      <c r="Q13" s="1272"/>
      <c r="R13" s="1272"/>
      <c r="S13" s="1272"/>
      <c r="T13" s="1272"/>
      <c r="U13" s="1272"/>
      <c r="V13" s="1272"/>
      <c r="W13" s="1272"/>
      <c r="X13" s="1272"/>
      <c r="Y13" s="1272"/>
      <c r="Z13" s="1272"/>
      <c r="AA13" s="1272"/>
      <c r="AB13" s="1272"/>
    </row>
    <row r="14" spans="1:28" ht="12">
      <c r="A14" s="1265" t="s">
        <v>791</v>
      </c>
      <c r="B14" s="1266">
        <f>'2.20_Приб'!B16-'2.20_Выб'!B14</f>
        <v>429902</v>
      </c>
      <c r="C14" s="1267">
        <f>'2.20_Приб'!C16-'2.20_Выб'!C14</f>
        <v>146175</v>
      </c>
      <c r="D14" s="1181">
        <f>'2.20_Приб'!D16-'2.20_Выб'!D14</f>
        <v>309365</v>
      </c>
      <c r="E14" s="1268">
        <f>'2.20_Приб'!E16-'2.20_Выб'!E14</f>
        <v>198549</v>
      </c>
      <c r="F14" s="1268">
        <f>'2.20_Приб'!F16-'2.20_Выб'!F14</f>
        <v>66162</v>
      </c>
      <c r="G14" s="1181">
        <f>'2.20_Приб'!G16-'2.20_Выб'!G14</f>
        <v>22109</v>
      </c>
      <c r="H14" s="1269">
        <f>'2.20_Приб'!H16-'2.20_Выб'!H14</f>
        <v>22545</v>
      </c>
      <c r="I14" s="1269">
        <f>'2.20_Приб'!I16-'2.20_Выб'!I14</f>
        <v>-25638</v>
      </c>
      <c r="K14" s="1272"/>
      <c r="L14" s="1272"/>
      <c r="M14" s="1272"/>
      <c r="N14" s="1272"/>
      <c r="O14" s="1272"/>
      <c r="P14" s="1272"/>
      <c r="Q14" s="1272"/>
      <c r="R14" s="1272"/>
      <c r="S14" s="1272"/>
      <c r="T14" s="1272"/>
      <c r="U14" s="1272"/>
      <c r="V14" s="1272"/>
      <c r="W14" s="1272"/>
      <c r="X14" s="1272"/>
      <c r="Y14" s="1272"/>
      <c r="Z14" s="1272"/>
      <c r="AA14" s="1272"/>
      <c r="AB14" s="1272"/>
    </row>
    <row r="15" spans="1:28">
      <c r="A15" s="1270"/>
      <c r="B15" s="2359" t="s">
        <v>288</v>
      </c>
      <c r="C15" s="2360"/>
      <c r="D15" s="2360"/>
      <c r="E15" s="2360"/>
      <c r="F15" s="2360"/>
      <c r="G15" s="2360"/>
      <c r="H15" s="2360"/>
      <c r="I15" s="2361"/>
      <c r="L15" s="1272"/>
      <c r="M15" s="1272"/>
      <c r="N15" s="1272"/>
      <c r="O15" s="1272"/>
      <c r="P15" s="1272"/>
      <c r="Q15" s="1272"/>
      <c r="R15" s="1272"/>
      <c r="S15" s="1272"/>
      <c r="T15" s="1272"/>
      <c r="U15" s="1272"/>
      <c r="V15" s="1272"/>
      <c r="W15" s="1272"/>
      <c r="X15" s="1272"/>
      <c r="Y15" s="1272"/>
      <c r="Z15" s="1272"/>
      <c r="AA15" s="1272"/>
      <c r="AB15" s="1272"/>
    </row>
    <row r="16" spans="1:28" s="1031" customFormat="1" ht="15" customHeight="1">
      <c r="A16" s="1256" t="s">
        <v>281</v>
      </c>
      <c r="B16" s="1257">
        <f>'2.20_Приб'!B18-'2.20_Выб'!B16</f>
        <v>395200</v>
      </c>
      <c r="C16" s="1258">
        <f>'2.20_Приб'!C18-'2.20_Выб'!C16</f>
        <v>129674</v>
      </c>
      <c r="D16" s="1153">
        <f>'2.20_Приб'!D18-'2.20_Выб'!D16</f>
        <v>296573</v>
      </c>
      <c r="E16" s="1259">
        <f>'2.20_Приб'!E18-'2.20_Выб'!E16</f>
        <v>158911</v>
      </c>
      <c r="F16" s="1259">
        <f>'2.20_Приб'!F18-'2.20_Выб'!F16</f>
        <v>51402</v>
      </c>
      <c r="G16" s="1153">
        <f>'2.20_Приб'!G18-'2.20_Выб'!G16</f>
        <v>23949</v>
      </c>
      <c r="H16" s="1260">
        <f>'2.20_Приб'!H18-'2.20_Выб'!H16</f>
        <v>62311</v>
      </c>
      <c r="I16" s="1260">
        <f>'2.20_Приб'!I18-'2.20_Выб'!I16</f>
        <v>-31047</v>
      </c>
      <c r="K16" s="1272"/>
      <c r="L16" s="1272"/>
      <c r="M16" s="1272"/>
      <c r="N16" s="1272"/>
      <c r="O16" s="1272"/>
      <c r="P16" s="1272"/>
      <c r="Q16" s="1272"/>
      <c r="R16" s="1272"/>
      <c r="S16" s="1272"/>
      <c r="T16" s="1272"/>
      <c r="U16" s="1272"/>
      <c r="V16" s="1272"/>
      <c r="W16" s="1272"/>
      <c r="X16" s="1272"/>
      <c r="Y16" s="1272"/>
      <c r="Z16" s="1272"/>
      <c r="AA16" s="1272"/>
      <c r="AB16" s="1272"/>
    </row>
    <row r="17" spans="1:28" ht="24">
      <c r="A17" s="1192" t="s">
        <v>787</v>
      </c>
      <c r="B17" s="1261">
        <f>'2.20_Приб'!B19-'2.20_Выб'!B17</f>
        <v>56118</v>
      </c>
      <c r="C17" s="1262">
        <f>'2.20_Приб'!C19-'2.20_Выб'!C17</f>
        <v>22802</v>
      </c>
      <c r="D17" s="1167">
        <f>'2.20_Приб'!D19-'2.20_Выб'!D17</f>
        <v>42483</v>
      </c>
      <c r="E17" s="1263">
        <f>'2.20_Приб'!E19-'2.20_Выб'!E17</f>
        <v>-5717</v>
      </c>
      <c r="F17" s="1263">
        <f>'2.20_Приб'!F19-'2.20_Выб'!F17</f>
        <v>-4571</v>
      </c>
      <c r="G17" s="1167">
        <f>'2.20_Приб'!G19-'2.20_Выб'!G17</f>
        <v>6928</v>
      </c>
      <c r="H17" s="1264">
        <f>'2.20_Приб'!H19-'2.20_Выб'!H17</f>
        <v>45843</v>
      </c>
      <c r="I17" s="1264">
        <f>'2.20_Приб'!I19-'2.20_Выб'!I17</f>
        <v>-9167</v>
      </c>
      <c r="K17" s="1272"/>
      <c r="L17" s="1272"/>
      <c r="M17" s="1272"/>
      <c r="N17" s="1272"/>
      <c r="O17" s="1272"/>
      <c r="P17" s="1272"/>
      <c r="Q17" s="1272"/>
      <c r="R17" s="1272"/>
      <c r="S17" s="1272"/>
      <c r="T17" s="1272"/>
      <c r="U17" s="1272"/>
      <c r="V17" s="1272"/>
      <c r="W17" s="1272"/>
      <c r="X17" s="1272"/>
      <c r="Y17" s="1272"/>
      <c r="Z17" s="1272"/>
      <c r="AA17" s="1272"/>
      <c r="AB17" s="1272"/>
    </row>
    <row r="18" spans="1:28" ht="24">
      <c r="A18" s="1225" t="s">
        <v>788</v>
      </c>
      <c r="B18" s="1261">
        <f>'2.20_Приб'!B20-'2.20_Выб'!B18</f>
        <v>71997</v>
      </c>
      <c r="C18" s="1262">
        <f>'2.20_Приб'!C20-'2.20_Выб'!C18</f>
        <v>25993</v>
      </c>
      <c r="D18" s="1167">
        <f>'2.20_Приб'!D20-'2.20_Выб'!D18</f>
        <v>47708</v>
      </c>
      <c r="E18" s="1263">
        <f>'2.20_Приб'!E20-'2.20_Выб'!E18</f>
        <v>-1068</v>
      </c>
      <c r="F18" s="1263">
        <f>'2.20_Приб'!F20-'2.20_Выб'!F18</f>
        <v>-1477</v>
      </c>
      <c r="G18" s="1167">
        <f>'2.20_Приб'!G20-'2.20_Выб'!G18</f>
        <v>9326</v>
      </c>
      <c r="H18" s="1264">
        <f>'2.20_Приб'!H20-'2.20_Выб'!H18</f>
        <v>40927</v>
      </c>
      <c r="I18" s="1264">
        <f>'2.20_Приб'!I20-'2.20_Выб'!I18</f>
        <v>-1704</v>
      </c>
      <c r="K18" s="1272"/>
      <c r="L18" s="1272"/>
      <c r="M18" s="1272"/>
      <c r="N18" s="1272"/>
      <c r="O18" s="1272"/>
      <c r="P18" s="1272"/>
      <c r="Q18" s="1272"/>
      <c r="R18" s="1272"/>
      <c r="S18" s="1272"/>
      <c r="T18" s="1272"/>
      <c r="U18" s="1272"/>
      <c r="V18" s="1272"/>
      <c r="W18" s="1272"/>
      <c r="X18" s="1272"/>
      <c r="Y18" s="1272"/>
      <c r="Z18" s="1272"/>
      <c r="AA18" s="1272"/>
      <c r="AB18" s="1272"/>
    </row>
    <row r="19" spans="1:28" ht="12">
      <c r="A19" s="1225" t="s">
        <v>284</v>
      </c>
      <c r="B19" s="1261">
        <f>'2.20_Приб'!B21-'2.20_Выб'!B19</f>
        <v>-15879</v>
      </c>
      <c r="C19" s="1262">
        <f>'2.20_Приб'!C21-'2.20_Выб'!C19</f>
        <v>-3191</v>
      </c>
      <c r="D19" s="1167">
        <f>'2.20_Приб'!D21-'2.20_Выб'!D19</f>
        <v>-5225</v>
      </c>
      <c r="E19" s="1263">
        <f>'2.20_Приб'!E21-'2.20_Выб'!E19</f>
        <v>-4649</v>
      </c>
      <c r="F19" s="1263">
        <f>'2.20_Приб'!F21-'2.20_Выб'!F19</f>
        <v>-3094</v>
      </c>
      <c r="G19" s="1167">
        <f>'2.20_Приб'!G21-'2.20_Выб'!G19</f>
        <v>-2398</v>
      </c>
      <c r="H19" s="1264">
        <f>'2.20_Приб'!H21-'2.20_Выб'!H19</f>
        <v>4916</v>
      </c>
      <c r="I19" s="1264">
        <f>'2.20_Приб'!I21-'2.20_Выб'!I19</f>
        <v>-7463</v>
      </c>
      <c r="K19" s="1272"/>
      <c r="L19" s="1272"/>
      <c r="M19" s="1272"/>
      <c r="N19" s="1272"/>
      <c r="O19" s="1272"/>
      <c r="P19" s="1272"/>
      <c r="Q19" s="1272"/>
      <c r="R19" s="1272"/>
      <c r="S19" s="1272"/>
      <c r="T19" s="1272"/>
      <c r="U19" s="1272"/>
      <c r="V19" s="1272"/>
      <c r="W19" s="1272"/>
      <c r="X19" s="1272"/>
      <c r="Y19" s="1272"/>
      <c r="Z19" s="1272"/>
      <c r="AA19" s="1272"/>
      <c r="AB19" s="1272"/>
    </row>
    <row r="20" spans="1:28" ht="12">
      <c r="A20" s="1192" t="s">
        <v>789</v>
      </c>
      <c r="B20" s="1261">
        <f>'2.20_Приб'!B22-'2.20_Выб'!B20</f>
        <v>339082</v>
      </c>
      <c r="C20" s="1262">
        <f>'2.20_Приб'!C22-'2.20_Выб'!C20</f>
        <v>106872</v>
      </c>
      <c r="D20" s="1167">
        <f>'2.20_Приб'!D22-'2.20_Выб'!D20</f>
        <v>254090</v>
      </c>
      <c r="E20" s="1263">
        <f>'2.20_Приб'!E22-'2.20_Выб'!E20</f>
        <v>164628</v>
      </c>
      <c r="F20" s="1263">
        <f>'2.20_Приб'!F22-'2.20_Выб'!F20</f>
        <v>55973</v>
      </c>
      <c r="G20" s="1167">
        <f>'2.20_Приб'!G22-'2.20_Выб'!G20</f>
        <v>17021</v>
      </c>
      <c r="H20" s="1264">
        <f>'2.20_Приб'!H22-'2.20_Выб'!H20</f>
        <v>16468</v>
      </c>
      <c r="I20" s="1264">
        <f>'2.20_Приб'!I22-'2.20_Выб'!I20</f>
        <v>-21880</v>
      </c>
      <c r="K20" s="1272"/>
      <c r="L20" s="1272"/>
      <c r="M20" s="1272"/>
      <c r="N20" s="1272"/>
      <c r="O20" s="1272"/>
      <c r="P20" s="1272"/>
      <c r="Q20" s="1272"/>
      <c r="R20" s="1272"/>
      <c r="S20" s="1272"/>
      <c r="T20" s="1272"/>
      <c r="U20" s="1272"/>
      <c r="V20" s="1272"/>
      <c r="W20" s="1272"/>
      <c r="X20" s="1272"/>
      <c r="Y20" s="1272"/>
      <c r="Z20" s="1272"/>
      <c r="AA20" s="1272"/>
      <c r="AB20" s="1272"/>
    </row>
    <row r="21" spans="1:28" ht="24">
      <c r="A21" s="1225" t="s">
        <v>794</v>
      </c>
      <c r="B21" s="1261">
        <f>'2.20_Приб'!B23-'2.20_Выб'!B21</f>
        <v>308902</v>
      </c>
      <c r="C21" s="1262">
        <f>'2.20_Приб'!C23-'2.20_Выб'!C21</f>
        <v>102884</v>
      </c>
      <c r="D21" s="1167">
        <f>'2.20_Приб'!D23-'2.20_Выб'!D21</f>
        <v>225392</v>
      </c>
      <c r="E21" s="1263">
        <f>'2.20_Приб'!E23-'2.20_Выб'!E21</f>
        <v>145215</v>
      </c>
      <c r="F21" s="1263">
        <f>'2.20_Приб'!F23-'2.20_Выб'!F21</f>
        <v>47456</v>
      </c>
      <c r="G21" s="1167">
        <f>'2.20_Приб'!G23-'2.20_Выб'!G21</f>
        <v>15774</v>
      </c>
      <c r="H21" s="1264">
        <f>'2.20_Приб'!H23-'2.20_Выб'!H21</f>
        <v>16947</v>
      </c>
      <c r="I21" s="1264">
        <f>'2.20_Приб'!I23-'2.20_Выб'!I21</f>
        <v>-19374</v>
      </c>
      <c r="K21" s="1272"/>
      <c r="L21" s="1272"/>
      <c r="M21" s="1272"/>
      <c r="N21" s="1272"/>
      <c r="O21" s="1272"/>
      <c r="P21" s="1272"/>
      <c r="Q21" s="1272"/>
      <c r="R21" s="1272"/>
      <c r="S21" s="1272"/>
      <c r="T21" s="1272"/>
      <c r="U21" s="1272"/>
      <c r="V21" s="1272"/>
      <c r="W21" s="1272"/>
      <c r="X21" s="1272"/>
      <c r="Y21" s="1272"/>
      <c r="Z21" s="1272"/>
      <c r="AA21" s="1272"/>
      <c r="AB21" s="1272"/>
    </row>
    <row r="22" spans="1:28" ht="14.25" customHeight="1">
      <c r="A22" s="1225" t="s">
        <v>287</v>
      </c>
      <c r="B22" s="1261">
        <f>'2.20_Приб'!B24-'2.20_Выб'!B22</f>
        <v>30180</v>
      </c>
      <c r="C22" s="1262">
        <f>'2.20_Приб'!C24-'2.20_Выб'!C22</f>
        <v>3988</v>
      </c>
      <c r="D22" s="1167">
        <f>'2.20_Приб'!D24-'2.20_Выб'!D22</f>
        <v>28698</v>
      </c>
      <c r="E22" s="1263">
        <f>'2.20_Приб'!E24-'2.20_Выб'!E22</f>
        <v>19413</v>
      </c>
      <c r="F22" s="1263">
        <f>'2.20_Приб'!F24-'2.20_Выб'!F22</f>
        <v>8517</v>
      </c>
      <c r="G22" s="1167">
        <f>'2.20_Приб'!G24-'2.20_Выб'!G22</f>
        <v>1247</v>
      </c>
      <c r="H22" s="1264">
        <f>'2.20_Приб'!H24-'2.20_Выб'!H22</f>
        <v>-479</v>
      </c>
      <c r="I22" s="1264">
        <f>'2.20_Приб'!I24-'2.20_Выб'!I22</f>
        <v>-2506</v>
      </c>
      <c r="K22" s="1272"/>
      <c r="L22" s="1272"/>
      <c r="M22" s="1272"/>
      <c r="N22" s="1272"/>
      <c r="O22" s="1272"/>
      <c r="P22" s="1272"/>
      <c r="Q22" s="1272"/>
      <c r="R22" s="1272"/>
      <c r="S22" s="1272"/>
      <c r="T22" s="1272"/>
      <c r="U22" s="1272"/>
      <c r="V22" s="1272"/>
      <c r="W22" s="1272"/>
      <c r="X22" s="1272"/>
      <c r="Y22" s="1272"/>
      <c r="Z22" s="1272"/>
      <c r="AA22" s="1272"/>
      <c r="AB22" s="1272"/>
    </row>
    <row r="23" spans="1:28" ht="12">
      <c r="A23" s="1265" t="s">
        <v>791</v>
      </c>
      <c r="B23" s="1266">
        <f>'2.20_Приб'!B25-'2.20_Выб'!B23</f>
        <v>323203</v>
      </c>
      <c r="C23" s="1267">
        <f>'2.20_Приб'!C25-'2.20_Выб'!C23</f>
        <v>103681</v>
      </c>
      <c r="D23" s="1181">
        <f>'2.20_Приб'!D25-'2.20_Выб'!D23</f>
        <v>248865</v>
      </c>
      <c r="E23" s="1268">
        <f>'2.20_Приб'!E25-'2.20_Выб'!E23</f>
        <v>159979</v>
      </c>
      <c r="F23" s="1268">
        <f>'2.20_Приб'!F25-'2.20_Выб'!F23</f>
        <v>52879</v>
      </c>
      <c r="G23" s="1181">
        <f>'2.20_Приб'!G25-'2.20_Выб'!G23</f>
        <v>14623</v>
      </c>
      <c r="H23" s="1269">
        <f>'2.20_Приб'!H25-'2.20_Выб'!H23</f>
        <v>21384</v>
      </c>
      <c r="I23" s="1269">
        <f>'2.20_Приб'!I25-'2.20_Выб'!I23</f>
        <v>-29343</v>
      </c>
      <c r="K23" s="1272"/>
      <c r="L23" s="1272"/>
      <c r="M23" s="1272"/>
      <c r="N23" s="1272"/>
      <c r="O23" s="1272"/>
      <c r="P23" s="1272"/>
      <c r="Q23" s="1272"/>
      <c r="R23" s="1272"/>
      <c r="S23" s="1272"/>
      <c r="T23" s="1272"/>
      <c r="U23" s="1272"/>
      <c r="V23" s="1272"/>
      <c r="W23" s="1272"/>
      <c r="X23" s="1272"/>
      <c r="Y23" s="1272"/>
      <c r="Z23" s="1272"/>
      <c r="AA23" s="1272"/>
      <c r="AB23" s="1272"/>
    </row>
    <row r="24" spans="1:28">
      <c r="A24" s="1270"/>
      <c r="B24" s="2359" t="s">
        <v>289</v>
      </c>
      <c r="C24" s="2360"/>
      <c r="D24" s="2360"/>
      <c r="E24" s="2360"/>
      <c r="F24" s="2360"/>
      <c r="G24" s="2360"/>
      <c r="H24" s="2360"/>
      <c r="I24" s="2361"/>
      <c r="L24" s="1272"/>
      <c r="M24" s="1272"/>
      <c r="N24" s="1272"/>
      <c r="O24" s="1272"/>
      <c r="P24" s="1272"/>
      <c r="Q24" s="1272"/>
      <c r="R24" s="1272"/>
      <c r="S24" s="1272"/>
      <c r="T24" s="1272"/>
      <c r="U24" s="1272"/>
      <c r="V24" s="1272"/>
      <c r="W24" s="1272"/>
      <c r="X24" s="1272"/>
      <c r="Y24" s="1272"/>
      <c r="Z24" s="1272"/>
      <c r="AA24" s="1272"/>
      <c r="AB24" s="1272"/>
    </row>
    <row r="25" spans="1:28" s="1031" customFormat="1" ht="14.25" customHeight="1">
      <c r="A25" s="1256" t="s">
        <v>281</v>
      </c>
      <c r="B25" s="1257">
        <f>'2.20_Приб'!B27-'2.20_Выб'!B25</f>
        <v>34702</v>
      </c>
      <c r="C25" s="1258">
        <f>'2.20_Приб'!C27-'2.20_Выб'!C25</f>
        <v>16501</v>
      </c>
      <c r="D25" s="1153">
        <f>'2.20_Приб'!D27-'2.20_Выб'!D25</f>
        <v>12792</v>
      </c>
      <c r="E25" s="1259">
        <f>'2.20_Приб'!E27-'2.20_Выб'!E25</f>
        <v>39638</v>
      </c>
      <c r="F25" s="1259">
        <f>'2.20_Приб'!F27-'2.20_Выб'!F25</f>
        <v>14760</v>
      </c>
      <c r="G25" s="1153">
        <f>'2.20_Приб'!G27-'2.20_Выб'!G25</f>
        <v>-1840</v>
      </c>
      <c r="H25" s="1260">
        <f>'2.20_Приб'!H27-'2.20_Выб'!H25</f>
        <v>-39766</v>
      </c>
      <c r="I25" s="1260">
        <f>'2.20_Приб'!I27-'2.20_Выб'!I25</f>
        <v>5409</v>
      </c>
      <c r="K25" s="1272"/>
      <c r="L25" s="1272"/>
      <c r="M25" s="1272"/>
      <c r="N25" s="1272"/>
      <c r="O25" s="1272"/>
      <c r="P25" s="1272"/>
      <c r="Q25" s="1272"/>
      <c r="R25" s="1272"/>
      <c r="S25" s="1272"/>
      <c r="T25" s="1272"/>
      <c r="U25" s="1272"/>
      <c r="V25" s="1272"/>
      <c r="W25" s="1272"/>
      <c r="X25" s="1272"/>
      <c r="Y25" s="1272"/>
      <c r="Z25" s="1272"/>
      <c r="AA25" s="1272"/>
      <c r="AB25" s="1272"/>
    </row>
    <row r="26" spans="1:28" s="1031" customFormat="1" ht="24">
      <c r="A26" s="1192" t="s">
        <v>787</v>
      </c>
      <c r="B26" s="1261">
        <f>'2.20_Приб'!B28-'2.20_Выб'!B26</f>
        <v>-56118</v>
      </c>
      <c r="C26" s="1262">
        <f>'2.20_Приб'!C28-'2.20_Выб'!C26</f>
        <v>-22802</v>
      </c>
      <c r="D26" s="1167">
        <f>'2.20_Приб'!D28-'2.20_Выб'!D26</f>
        <v>-42483</v>
      </c>
      <c r="E26" s="1263">
        <f>'2.20_Приб'!E28-'2.20_Выб'!E26</f>
        <v>5716</v>
      </c>
      <c r="F26" s="1263">
        <f>'2.20_Приб'!F28-'2.20_Выб'!F26</f>
        <v>4572</v>
      </c>
      <c r="G26" s="1167">
        <f>'2.20_Приб'!G28-'2.20_Выб'!G26</f>
        <v>-6928</v>
      </c>
      <c r="H26" s="1264">
        <f>'2.20_Приб'!H28-'2.20_Выб'!H26</f>
        <v>-45843</v>
      </c>
      <c r="I26" s="1264">
        <f>'2.20_Приб'!I28-'2.20_Выб'!I26</f>
        <v>9167</v>
      </c>
      <c r="K26" s="1272"/>
      <c r="L26" s="1272"/>
      <c r="M26" s="1272"/>
      <c r="N26" s="1272"/>
      <c r="O26" s="1272"/>
      <c r="P26" s="1272"/>
      <c r="Q26" s="1272"/>
      <c r="R26" s="1272"/>
      <c r="S26" s="1272"/>
      <c r="T26" s="1272"/>
      <c r="U26" s="1272"/>
      <c r="V26" s="1272"/>
      <c r="W26" s="1272"/>
      <c r="X26" s="1272"/>
      <c r="Y26" s="1272"/>
      <c r="Z26" s="1272"/>
      <c r="AA26" s="1272"/>
      <c r="AB26" s="1272"/>
    </row>
    <row r="27" spans="1:28" ht="24">
      <c r="A27" s="1225" t="s">
        <v>788</v>
      </c>
      <c r="B27" s="1261">
        <f>'2.20_Приб'!B29-'2.20_Выб'!B27</f>
        <v>-71997</v>
      </c>
      <c r="C27" s="1262">
        <f>'2.20_Приб'!C29-'2.20_Выб'!C27</f>
        <v>-25993</v>
      </c>
      <c r="D27" s="1167">
        <f>'2.20_Приб'!D29-'2.20_Выб'!D27</f>
        <v>-47708</v>
      </c>
      <c r="E27" s="1263">
        <f>'2.20_Приб'!E29-'2.20_Выб'!E27</f>
        <v>1068</v>
      </c>
      <c r="F27" s="1263">
        <f>'2.20_Приб'!F29-'2.20_Выб'!F27</f>
        <v>1477</v>
      </c>
      <c r="G27" s="1167">
        <f>'2.20_Приб'!G29-'2.20_Выб'!G27</f>
        <v>-9326</v>
      </c>
      <c r="H27" s="1264">
        <f>'2.20_Приб'!H29-'2.20_Выб'!H27</f>
        <v>-40927</v>
      </c>
      <c r="I27" s="1264">
        <f>'2.20_Приб'!I29-'2.20_Выб'!I27</f>
        <v>1704</v>
      </c>
      <c r="K27" s="1272"/>
      <c r="L27" s="1272"/>
      <c r="M27" s="1272"/>
      <c r="N27" s="1272"/>
      <c r="O27" s="1272"/>
      <c r="P27" s="1272"/>
      <c r="Q27" s="1272"/>
      <c r="R27" s="1272"/>
      <c r="S27" s="1272"/>
      <c r="T27" s="1272"/>
      <c r="U27" s="1272"/>
      <c r="V27" s="1272"/>
      <c r="W27" s="1272"/>
      <c r="X27" s="1272"/>
      <c r="Y27" s="1272"/>
      <c r="Z27" s="1272"/>
      <c r="AA27" s="1272"/>
      <c r="AB27" s="1272"/>
    </row>
    <row r="28" spans="1:28" ht="12">
      <c r="A28" s="1225" t="s">
        <v>284</v>
      </c>
      <c r="B28" s="1261">
        <f>'2.20_Приб'!B30-'2.20_Выб'!B28</f>
        <v>15879</v>
      </c>
      <c r="C28" s="1262">
        <f>'2.20_Приб'!C30-'2.20_Выб'!C28</f>
        <v>3191</v>
      </c>
      <c r="D28" s="1167">
        <f>'2.20_Приб'!D30-'2.20_Выб'!D28</f>
        <v>5225</v>
      </c>
      <c r="E28" s="1263">
        <f>'2.20_Приб'!E30-'2.20_Выб'!E28</f>
        <v>4648</v>
      </c>
      <c r="F28" s="1263">
        <f>'2.20_Приб'!F30-'2.20_Выб'!F28</f>
        <v>3095</v>
      </c>
      <c r="G28" s="1167">
        <f>'2.20_Приб'!G30-'2.20_Выб'!G28</f>
        <v>2398</v>
      </c>
      <c r="H28" s="1264">
        <f>'2.20_Приб'!H30-'2.20_Выб'!H28</f>
        <v>-4916</v>
      </c>
      <c r="I28" s="1264">
        <f>'2.20_Приб'!I30-'2.20_Выб'!I28</f>
        <v>7463</v>
      </c>
      <c r="K28" s="1272"/>
      <c r="L28" s="1272"/>
      <c r="M28" s="1272"/>
      <c r="N28" s="1272"/>
      <c r="O28" s="1272"/>
      <c r="P28" s="1272"/>
      <c r="Q28" s="1272"/>
      <c r="R28" s="1272"/>
      <c r="S28" s="1272"/>
      <c r="T28" s="1272"/>
      <c r="U28" s="1272"/>
      <c r="V28" s="1272"/>
      <c r="W28" s="1272"/>
      <c r="X28" s="1272"/>
      <c r="Y28" s="1272"/>
      <c r="Z28" s="1272"/>
      <c r="AA28" s="1272"/>
      <c r="AB28" s="1272"/>
    </row>
    <row r="29" spans="1:28" ht="12">
      <c r="A29" s="1192" t="s">
        <v>789</v>
      </c>
      <c r="B29" s="1261">
        <f>'2.20_Приб'!B31-'2.20_Выб'!B29</f>
        <v>90820</v>
      </c>
      <c r="C29" s="1262">
        <f>'2.20_Приб'!C31-'2.20_Выб'!C29</f>
        <v>39303</v>
      </c>
      <c r="D29" s="1167">
        <f>'2.20_Приб'!D31-'2.20_Выб'!D29</f>
        <v>55275</v>
      </c>
      <c r="E29" s="1263">
        <f>'2.20_Приб'!E31-'2.20_Выб'!E29</f>
        <v>33922</v>
      </c>
      <c r="F29" s="1263">
        <f>'2.20_Приб'!F31-'2.20_Выб'!F29</f>
        <v>10188</v>
      </c>
      <c r="G29" s="1167">
        <f>'2.20_Приб'!G31-'2.20_Выб'!G29</f>
        <v>5088</v>
      </c>
      <c r="H29" s="1264">
        <f>'2.20_Приб'!H31-'2.20_Выб'!H29</f>
        <v>6077</v>
      </c>
      <c r="I29" s="1264">
        <f>'2.20_Приб'!I31-'2.20_Выб'!I29</f>
        <v>-3758</v>
      </c>
      <c r="K29" s="1272"/>
      <c r="L29" s="1272"/>
      <c r="M29" s="1272"/>
      <c r="N29" s="1272"/>
      <c r="O29" s="1272"/>
      <c r="P29" s="1272"/>
      <c r="Q29" s="1272"/>
      <c r="R29" s="1272"/>
      <c r="S29" s="1272"/>
      <c r="T29" s="1272"/>
      <c r="U29" s="1272"/>
      <c r="V29" s="1272"/>
      <c r="W29" s="1272"/>
      <c r="X29" s="1272"/>
      <c r="Y29" s="1272"/>
      <c r="Z29" s="1272"/>
      <c r="AA29" s="1272"/>
      <c r="AB29" s="1272"/>
    </row>
    <row r="30" spans="1:28" ht="24">
      <c r="A30" s="1225" t="s">
        <v>794</v>
      </c>
      <c r="B30" s="1261">
        <f>'2.20_Приб'!B32-'2.20_Выб'!B30</f>
        <v>86943</v>
      </c>
      <c r="C30" s="1262">
        <f>'2.20_Приб'!C32-'2.20_Выб'!C30</f>
        <v>38076</v>
      </c>
      <c r="D30" s="1167">
        <f>'2.20_Приб'!D32-'2.20_Выб'!D30</f>
        <v>52326</v>
      </c>
      <c r="E30" s="1263">
        <f>'2.20_Приб'!E32-'2.20_Выб'!E30</f>
        <v>32079</v>
      </c>
      <c r="F30" s="1263">
        <f>'2.20_Приб'!F32-'2.20_Выб'!F30</f>
        <v>9475</v>
      </c>
      <c r="G30" s="1167">
        <f>'2.20_Приб'!G32-'2.20_Выб'!G30</f>
        <v>4867</v>
      </c>
      <c r="H30" s="1264">
        <f>'2.20_Приб'!H32-'2.20_Выб'!H30</f>
        <v>5905</v>
      </c>
      <c r="I30" s="1264">
        <f>'2.20_Приб'!I32-'2.20_Выб'!I30</f>
        <v>-3459</v>
      </c>
      <c r="K30" s="1272"/>
      <c r="L30" s="1272"/>
      <c r="M30" s="1272"/>
      <c r="N30" s="1272"/>
      <c r="O30" s="1272"/>
      <c r="P30" s="1272"/>
      <c r="Q30" s="1272"/>
      <c r="R30" s="1272"/>
      <c r="S30" s="1272"/>
      <c r="T30" s="1272"/>
      <c r="U30" s="1272"/>
      <c r="V30" s="1272"/>
      <c r="W30" s="1272"/>
      <c r="X30" s="1272"/>
      <c r="Y30" s="1272"/>
      <c r="Z30" s="1272"/>
      <c r="AA30" s="1272"/>
      <c r="AB30" s="1272"/>
    </row>
    <row r="31" spans="1:28" ht="14.25" customHeight="1">
      <c r="A31" s="1225" t="s">
        <v>287</v>
      </c>
      <c r="B31" s="1261">
        <f>'2.20_Приб'!B33-'2.20_Выб'!B31</f>
        <v>3877</v>
      </c>
      <c r="C31" s="1262">
        <f>'2.20_Приб'!C33-'2.20_Выб'!C31</f>
        <v>1227</v>
      </c>
      <c r="D31" s="1167">
        <f>'2.20_Приб'!D33-'2.20_Выб'!D31</f>
        <v>2949</v>
      </c>
      <c r="E31" s="1263">
        <f>'2.20_Приб'!E33-'2.20_Выб'!E31</f>
        <v>1843</v>
      </c>
      <c r="F31" s="1263">
        <f>'2.20_Приб'!F33-'2.20_Выб'!F31</f>
        <v>713</v>
      </c>
      <c r="G31" s="1167">
        <f>'2.20_Приб'!G33-'2.20_Выб'!G31</f>
        <v>221</v>
      </c>
      <c r="H31" s="1264">
        <f>'2.20_Приб'!H33-'2.20_Выб'!H31</f>
        <v>172</v>
      </c>
      <c r="I31" s="1264">
        <f>'2.20_Приб'!I33-'2.20_Выб'!I31</f>
        <v>-299</v>
      </c>
      <c r="K31" s="1272"/>
      <c r="L31" s="1272"/>
      <c r="M31" s="1272"/>
      <c r="N31" s="1272"/>
      <c r="O31" s="1272"/>
      <c r="P31" s="1272"/>
      <c r="Q31" s="1272"/>
      <c r="R31" s="1272"/>
      <c r="S31" s="1272"/>
      <c r="T31" s="1272"/>
      <c r="U31" s="1272"/>
      <c r="V31" s="1272"/>
      <c r="W31" s="1272"/>
      <c r="X31" s="1272"/>
      <c r="Y31" s="1272"/>
      <c r="Z31" s="1272"/>
      <c r="AA31" s="1272"/>
      <c r="AB31" s="1272"/>
    </row>
    <row r="32" spans="1:28" ht="12">
      <c r="A32" s="1265" t="s">
        <v>791</v>
      </c>
      <c r="B32" s="1266">
        <f>'2.20_Приб'!B34-'2.20_Выб'!B32</f>
        <v>106699</v>
      </c>
      <c r="C32" s="1267">
        <f>'2.20_Приб'!C34-'2.20_Выб'!C32</f>
        <v>42494</v>
      </c>
      <c r="D32" s="1181">
        <f>'2.20_Приб'!D34-'2.20_Выб'!D32</f>
        <v>60500</v>
      </c>
      <c r="E32" s="1268">
        <f>'2.20_Приб'!E34-'2.20_Выб'!E32</f>
        <v>38570</v>
      </c>
      <c r="F32" s="1268">
        <f>'2.20_Приб'!F34-'2.20_Выб'!F32</f>
        <v>13283</v>
      </c>
      <c r="G32" s="1181">
        <f>'2.20_Приб'!G34-'2.20_Выб'!G32</f>
        <v>7486</v>
      </c>
      <c r="H32" s="1269">
        <f>'2.20_Приб'!H34-'2.20_Выб'!H32</f>
        <v>1161</v>
      </c>
      <c r="I32" s="1269">
        <f>'2.20_Приб'!I34-'2.20_Выб'!I32</f>
        <v>3705</v>
      </c>
      <c r="K32" s="1272"/>
      <c r="L32" s="1272"/>
      <c r="M32" s="1272"/>
      <c r="N32" s="1272"/>
      <c r="O32" s="1272"/>
      <c r="P32" s="1272"/>
      <c r="Q32" s="1272"/>
      <c r="R32" s="1272"/>
      <c r="S32" s="1272"/>
      <c r="T32" s="1272"/>
      <c r="U32" s="1272"/>
      <c r="V32" s="1272"/>
      <c r="W32" s="1272"/>
      <c r="X32" s="1272"/>
      <c r="Y32" s="1272"/>
      <c r="Z32" s="1272"/>
      <c r="AA32" s="1272"/>
      <c r="AB32" s="1272"/>
    </row>
    <row r="33" spans="1:9">
      <c r="A33" s="24"/>
      <c r="B33" s="39"/>
      <c r="C33" s="39"/>
      <c r="D33" s="39"/>
      <c r="E33" s="39"/>
      <c r="F33" s="39"/>
      <c r="G33" s="39"/>
      <c r="H33" s="39"/>
    </row>
    <row r="34" spans="1:9">
      <c r="A34" s="24"/>
      <c r="B34" s="1273"/>
      <c r="C34" s="1273"/>
      <c r="D34" s="1273"/>
      <c r="E34" s="1273"/>
      <c r="F34" s="1273"/>
      <c r="G34" s="1273"/>
      <c r="H34" s="1273"/>
      <c r="I34" s="1273"/>
    </row>
    <row r="35" spans="1:9">
      <c r="A35" s="24"/>
      <c r="B35" s="1273"/>
      <c r="C35" s="1273"/>
      <c r="D35" s="1273"/>
      <c r="E35" s="1273"/>
      <c r="F35" s="1273"/>
      <c r="G35" s="1273"/>
      <c r="H35" s="1273"/>
      <c r="I35" s="1273"/>
    </row>
    <row r="36" spans="1:9">
      <c r="A36" s="24"/>
      <c r="B36" s="1273"/>
      <c r="C36" s="1273"/>
      <c r="D36" s="1273"/>
      <c r="E36" s="1273"/>
      <c r="F36" s="1273"/>
      <c r="G36" s="1273"/>
      <c r="H36" s="1273"/>
      <c r="I36" s="1273"/>
    </row>
    <row r="37" spans="1:9">
      <c r="A37" s="24"/>
      <c r="B37" s="1273"/>
      <c r="C37" s="1273"/>
      <c r="D37" s="1273"/>
      <c r="E37" s="1273"/>
      <c r="F37" s="1273"/>
      <c r="G37" s="1273"/>
      <c r="H37" s="1273"/>
      <c r="I37" s="1273"/>
    </row>
    <row r="38" spans="1:9">
      <c r="A38" s="24"/>
      <c r="B38" s="1273"/>
      <c r="C38" s="1273"/>
      <c r="D38" s="1273"/>
      <c r="E38" s="1273"/>
      <c r="F38" s="1273"/>
      <c r="G38" s="1273"/>
      <c r="H38" s="1273"/>
      <c r="I38" s="1273"/>
    </row>
    <row r="39" spans="1:9">
      <c r="A39" s="24"/>
      <c r="B39" s="1273"/>
      <c r="C39" s="1273"/>
      <c r="D39" s="1273"/>
      <c r="E39" s="1273"/>
      <c r="F39" s="1273"/>
      <c r="G39" s="1273"/>
      <c r="H39" s="1273"/>
      <c r="I39" s="1273"/>
    </row>
    <row r="40" spans="1:9">
      <c r="A40" s="24"/>
      <c r="B40" s="1273"/>
      <c r="C40" s="1273"/>
      <c r="D40" s="1273"/>
      <c r="E40" s="1273"/>
      <c r="F40" s="1273"/>
      <c r="G40" s="1273"/>
      <c r="H40" s="1273"/>
      <c r="I40" s="1273"/>
    </row>
    <row r="41" spans="1:9">
      <c r="A41" s="24"/>
      <c r="B41" s="1273"/>
      <c r="C41" s="1273"/>
      <c r="D41" s="1273"/>
      <c r="E41" s="1273"/>
      <c r="F41" s="1273"/>
      <c r="G41" s="1273"/>
      <c r="H41" s="1273"/>
      <c r="I41" s="1273"/>
    </row>
    <row r="42" spans="1:9">
      <c r="A42" s="24"/>
      <c r="B42" s="1273"/>
      <c r="C42" s="1273"/>
      <c r="D42" s="1273"/>
      <c r="E42" s="1273"/>
      <c r="F42" s="1273"/>
      <c r="G42" s="1273"/>
      <c r="H42" s="1273"/>
      <c r="I42" s="1273"/>
    </row>
    <row r="43" spans="1:9">
      <c r="A43" s="24"/>
      <c r="B43" s="1273"/>
      <c r="C43" s="1273"/>
      <c r="D43" s="1273"/>
      <c r="E43" s="1273"/>
      <c r="F43" s="1273"/>
      <c r="G43" s="1273"/>
      <c r="H43" s="1273"/>
      <c r="I43" s="1273"/>
    </row>
  </sheetData>
  <mergeCells count="10">
    <mergeCell ref="B6:I6"/>
    <mergeCell ref="B15:I15"/>
    <mergeCell ref="B24:I24"/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0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65" orientation="landscape" useFirstPageNumber="1" r:id="rId1"/>
  <headerFooter alignWithMargins="0">
    <oddHeader>&amp;C&amp;8&amp;P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34"/>
  <sheetViews>
    <sheetView zoomScaleNormal="100" workbookViewId="0">
      <pane xSplit="1" ySplit="9" topLeftCell="B99" activePane="bottomRight" state="frozen"/>
      <selection activeCell="I106" sqref="I106"/>
      <selection pane="topRight" activeCell="I106" sqref="I106"/>
      <selection pane="bottomLeft" activeCell="I106" sqref="I106"/>
      <selection pane="bottomRight" activeCell="I106" sqref="I106"/>
    </sheetView>
  </sheetViews>
  <sheetFormatPr defaultRowHeight="12.75"/>
  <cols>
    <col min="1" max="1" width="39.7109375" style="7" customWidth="1"/>
    <col min="2" max="2" width="13.28515625" style="7" customWidth="1"/>
    <col min="3" max="3" width="10.85546875" style="7" customWidth="1"/>
    <col min="4" max="4" width="12.85546875" style="7" customWidth="1"/>
    <col min="5" max="7" width="10.28515625" style="7" bestFit="1" customWidth="1"/>
    <col min="8" max="8" width="12.85546875" style="7" customWidth="1"/>
    <col min="9" max="9" width="13" style="7" customWidth="1"/>
    <col min="10" max="16384" width="9.140625" style="7"/>
  </cols>
  <sheetData>
    <row r="1" spans="1:29" ht="15">
      <c r="A1" s="1643" t="s">
        <v>867</v>
      </c>
    </row>
    <row r="3" spans="1:29" ht="33.75" customHeight="1">
      <c r="A3" s="2362" t="s">
        <v>1036</v>
      </c>
      <c r="B3" s="2362"/>
      <c r="C3" s="2362"/>
      <c r="D3" s="2362"/>
      <c r="E3" s="2362"/>
      <c r="F3" s="2362"/>
      <c r="G3" s="2362"/>
      <c r="H3" s="2362"/>
      <c r="I3" s="2362"/>
    </row>
    <row r="4" spans="1:29" ht="9" customHeight="1">
      <c r="A4" s="24"/>
      <c r="B4" s="1012"/>
      <c r="C4" s="22"/>
      <c r="D4" s="22"/>
      <c r="E4" s="22"/>
      <c r="F4" s="22"/>
      <c r="G4" s="22"/>
      <c r="H4" s="22"/>
      <c r="I4" s="24"/>
    </row>
    <row r="5" spans="1:29">
      <c r="A5" s="2374" t="s">
        <v>795</v>
      </c>
      <c r="B5" s="2377" t="s">
        <v>741</v>
      </c>
      <c r="C5" s="2349" t="s">
        <v>780</v>
      </c>
      <c r="D5" s="2350"/>
      <c r="E5" s="2350"/>
      <c r="F5" s="2350"/>
      <c r="G5" s="2350"/>
      <c r="H5" s="2350"/>
      <c r="I5" s="2378" t="s">
        <v>796</v>
      </c>
    </row>
    <row r="6" spans="1:29" ht="12.75" customHeight="1">
      <c r="A6" s="2375"/>
      <c r="B6" s="2371"/>
      <c r="C6" s="2381" t="s">
        <v>782</v>
      </c>
      <c r="D6" s="2381" t="s">
        <v>783</v>
      </c>
      <c r="E6" s="2382" t="s">
        <v>744</v>
      </c>
      <c r="F6" s="2383"/>
      <c r="G6" s="2383"/>
      <c r="H6" s="2383"/>
      <c r="I6" s="2379"/>
    </row>
    <row r="7" spans="1:29" ht="12.75" customHeight="1">
      <c r="A7" s="2376"/>
      <c r="B7" s="2352"/>
      <c r="C7" s="2373"/>
      <c r="D7" s="2373"/>
      <c r="E7" s="1254" t="s">
        <v>329</v>
      </c>
      <c r="F7" s="1254" t="s">
        <v>784</v>
      </c>
      <c r="G7" s="1254" t="s">
        <v>785</v>
      </c>
      <c r="H7" s="1275" t="s">
        <v>786</v>
      </c>
      <c r="I7" s="2380"/>
    </row>
    <row r="8" spans="1:29" ht="16.5" customHeight="1">
      <c r="A8" s="1276" t="s">
        <v>164</v>
      </c>
      <c r="B8" s="1277">
        <v>4277442</v>
      </c>
      <c r="C8" s="1278">
        <v>1057278</v>
      </c>
      <c r="D8" s="1279">
        <v>3161134</v>
      </c>
      <c r="E8" s="1279">
        <v>699612</v>
      </c>
      <c r="F8" s="1279">
        <v>576661</v>
      </c>
      <c r="G8" s="1279">
        <v>630869</v>
      </c>
      <c r="H8" s="1280">
        <v>1253992</v>
      </c>
      <c r="I8" s="1281">
        <v>59030</v>
      </c>
      <c r="K8" s="1282"/>
      <c r="M8" s="1282"/>
      <c r="N8" s="1282"/>
      <c r="O8" s="1282"/>
      <c r="P8" s="1282"/>
      <c r="Q8" s="1282"/>
      <c r="R8" s="1282"/>
      <c r="T8" s="1283"/>
      <c r="U8" s="1283"/>
      <c r="V8" s="1283"/>
      <c r="W8" s="1283"/>
      <c r="X8" s="1283"/>
      <c r="Y8" s="1283"/>
      <c r="Z8" s="1283"/>
      <c r="AA8" s="1283"/>
      <c r="AB8" s="1283"/>
      <c r="AC8" s="1283"/>
    </row>
    <row r="9" spans="1:29" ht="13.5" customHeight="1">
      <c r="A9" s="1276" t="s">
        <v>259</v>
      </c>
      <c r="B9" s="1277">
        <v>3609520</v>
      </c>
      <c r="C9" s="1278">
        <v>839007</v>
      </c>
      <c r="D9" s="1279">
        <v>2711483</v>
      </c>
      <c r="E9" s="1279">
        <v>430575</v>
      </c>
      <c r="F9" s="1279">
        <v>489160</v>
      </c>
      <c r="G9" s="1279">
        <v>596300</v>
      </c>
      <c r="H9" s="1280">
        <v>1195448</v>
      </c>
      <c r="I9" s="1284">
        <v>59030</v>
      </c>
      <c r="K9" s="1282"/>
      <c r="L9" s="1282"/>
      <c r="M9" s="1282"/>
      <c r="N9" s="1282"/>
      <c r="O9" s="1282"/>
      <c r="P9" s="1282"/>
      <c r="Q9" s="1282"/>
      <c r="R9" s="1282"/>
      <c r="S9" s="1282"/>
      <c r="T9" s="1283"/>
      <c r="U9" s="1283"/>
      <c r="V9" s="1283"/>
      <c r="W9" s="1283"/>
      <c r="X9" s="1283"/>
      <c r="Y9" s="1283"/>
      <c r="Z9" s="1283"/>
      <c r="AA9" s="1283"/>
    </row>
    <row r="10" spans="1:29" ht="13.5" customHeight="1">
      <c r="A10" s="390" t="s">
        <v>36</v>
      </c>
      <c r="B10" s="1277">
        <v>855073</v>
      </c>
      <c r="C10" s="1278">
        <v>241084</v>
      </c>
      <c r="D10" s="1279">
        <v>574558</v>
      </c>
      <c r="E10" s="1279">
        <v>103058</v>
      </c>
      <c r="F10" s="1279">
        <v>104810</v>
      </c>
      <c r="G10" s="1279">
        <v>114668</v>
      </c>
      <c r="H10" s="1280">
        <v>252022</v>
      </c>
      <c r="I10" s="1284">
        <v>39431</v>
      </c>
      <c r="K10" s="1282"/>
      <c r="L10" s="1282"/>
      <c r="M10" s="1282"/>
      <c r="N10" s="1282"/>
      <c r="O10" s="1282"/>
      <c r="P10" s="1282"/>
      <c r="Q10" s="1282"/>
      <c r="R10" s="1282"/>
      <c r="T10" s="1283"/>
      <c r="U10" s="1283"/>
      <c r="V10" s="1283"/>
      <c r="W10" s="1283"/>
      <c r="X10" s="1283"/>
      <c r="Y10" s="1283"/>
      <c r="Z10" s="1283"/>
      <c r="AA10" s="1283"/>
    </row>
    <row r="11" spans="1:29" ht="12" customHeight="1">
      <c r="A11" s="392" t="s">
        <v>37</v>
      </c>
      <c r="B11" s="1285">
        <v>33839</v>
      </c>
      <c r="C11" s="1286">
        <v>7060</v>
      </c>
      <c r="D11" s="1287">
        <v>26692</v>
      </c>
      <c r="E11" s="1287">
        <v>4391</v>
      </c>
      <c r="F11" s="1287">
        <v>4610</v>
      </c>
      <c r="G11" s="1287">
        <v>5611</v>
      </c>
      <c r="H11" s="1288">
        <v>12080</v>
      </c>
      <c r="I11" s="1289">
        <v>87</v>
      </c>
      <c r="K11" s="1290"/>
      <c r="L11" s="1290"/>
      <c r="M11" s="1290"/>
      <c r="N11" s="1290"/>
      <c r="O11" s="1290"/>
      <c r="P11" s="1290"/>
      <c r="Q11" s="1290"/>
      <c r="R11" s="1290"/>
      <c r="T11" s="1283"/>
      <c r="U11" s="1283"/>
      <c r="V11" s="1283"/>
      <c r="W11" s="1283"/>
      <c r="X11" s="1283"/>
      <c r="Y11" s="1283"/>
      <c r="Z11" s="1283"/>
      <c r="AA11" s="1283"/>
    </row>
    <row r="12" spans="1:29" ht="12" customHeight="1">
      <c r="A12" s="392" t="s">
        <v>38</v>
      </c>
      <c r="B12" s="1285">
        <v>29381</v>
      </c>
      <c r="C12" s="1286">
        <v>7888</v>
      </c>
      <c r="D12" s="1287">
        <v>21199</v>
      </c>
      <c r="E12" s="1287">
        <v>3015</v>
      </c>
      <c r="F12" s="1287">
        <v>3770</v>
      </c>
      <c r="G12" s="1287">
        <v>5100</v>
      </c>
      <c r="H12" s="1288">
        <v>9314</v>
      </c>
      <c r="I12" s="1289">
        <v>294</v>
      </c>
      <c r="K12" s="1290"/>
      <c r="L12" s="1290"/>
      <c r="M12" s="1290"/>
      <c r="N12" s="1290"/>
      <c r="O12" s="1290"/>
      <c r="P12" s="1290"/>
      <c r="Q12" s="1290"/>
      <c r="R12" s="1290"/>
      <c r="T12" s="1283"/>
      <c r="U12" s="1283"/>
      <c r="V12" s="1283"/>
      <c r="W12" s="1283"/>
      <c r="X12" s="1283"/>
      <c r="Y12" s="1283"/>
      <c r="Z12" s="1283"/>
      <c r="AA12" s="1283"/>
    </row>
    <row r="13" spans="1:29" ht="12" customHeight="1">
      <c r="A13" s="392" t="s">
        <v>39</v>
      </c>
      <c r="B13" s="1285">
        <v>28762</v>
      </c>
      <c r="C13" s="1286">
        <v>8284</v>
      </c>
      <c r="D13" s="1287">
        <v>19516</v>
      </c>
      <c r="E13" s="1287">
        <v>2960</v>
      </c>
      <c r="F13" s="1287">
        <v>3356</v>
      </c>
      <c r="G13" s="1287">
        <v>3809</v>
      </c>
      <c r="H13" s="1288">
        <v>9391</v>
      </c>
      <c r="I13" s="1289">
        <v>962</v>
      </c>
      <c r="K13" s="1290"/>
      <c r="L13" s="1290"/>
      <c r="M13" s="1290"/>
      <c r="N13" s="1290"/>
      <c r="O13" s="1290"/>
      <c r="P13" s="1290"/>
      <c r="Q13" s="1290"/>
      <c r="R13" s="1290"/>
      <c r="T13" s="1283"/>
      <c r="U13" s="1283"/>
      <c r="V13" s="1283"/>
      <c r="W13" s="1283"/>
      <c r="X13" s="1283"/>
      <c r="Y13" s="1283"/>
      <c r="Z13" s="1283"/>
      <c r="AA13" s="1283"/>
    </row>
    <row r="14" spans="1:29" ht="12" customHeight="1">
      <c r="A14" s="392" t="s">
        <v>40</v>
      </c>
      <c r="B14" s="1285">
        <v>49145</v>
      </c>
      <c r="C14" s="1286">
        <v>12481</v>
      </c>
      <c r="D14" s="1287">
        <v>36246</v>
      </c>
      <c r="E14" s="1287">
        <v>5947</v>
      </c>
      <c r="F14" s="1287">
        <v>6873</v>
      </c>
      <c r="G14" s="1287">
        <v>7293</v>
      </c>
      <c r="H14" s="1288">
        <v>16133</v>
      </c>
      <c r="I14" s="1289">
        <v>418</v>
      </c>
      <c r="K14" s="1290"/>
      <c r="L14" s="1290"/>
      <c r="M14" s="1290"/>
      <c r="N14" s="1290"/>
      <c r="O14" s="1290"/>
      <c r="P14" s="1290"/>
      <c r="Q14" s="1290"/>
      <c r="R14" s="1290"/>
      <c r="T14" s="1283"/>
      <c r="U14" s="1283"/>
      <c r="V14" s="1283"/>
      <c r="W14" s="1283"/>
      <c r="X14" s="1283"/>
      <c r="Y14" s="1283"/>
      <c r="Z14" s="1283"/>
      <c r="AA14" s="1283"/>
    </row>
    <row r="15" spans="1:29" ht="12" customHeight="1">
      <c r="A15" s="392" t="s">
        <v>41</v>
      </c>
      <c r="B15" s="1285">
        <v>24715</v>
      </c>
      <c r="C15" s="1286">
        <v>6462</v>
      </c>
      <c r="D15" s="1287">
        <v>18245</v>
      </c>
      <c r="E15" s="1287">
        <v>2753</v>
      </c>
      <c r="F15" s="1287">
        <v>2815</v>
      </c>
      <c r="G15" s="1287">
        <v>3660</v>
      </c>
      <c r="H15" s="1288">
        <v>9017</v>
      </c>
      <c r="I15" s="1289">
        <v>8</v>
      </c>
      <c r="K15" s="1290"/>
      <c r="L15" s="1290"/>
      <c r="M15" s="1290"/>
      <c r="N15" s="1290"/>
      <c r="O15" s="1290"/>
      <c r="P15" s="1290"/>
      <c r="Q15" s="1290"/>
      <c r="R15" s="1290"/>
      <c r="T15" s="1283"/>
      <c r="U15" s="1283"/>
      <c r="V15" s="1283"/>
      <c r="W15" s="1283"/>
      <c r="X15" s="1283"/>
      <c r="Y15" s="1283"/>
      <c r="Z15" s="1283"/>
      <c r="AA15" s="1283"/>
    </row>
    <row r="16" spans="1:29" ht="12" customHeight="1">
      <c r="A16" s="392" t="s">
        <v>42</v>
      </c>
      <c r="B16" s="1285">
        <v>29374</v>
      </c>
      <c r="C16" s="1286">
        <v>8014</v>
      </c>
      <c r="D16" s="1287">
        <v>20971</v>
      </c>
      <c r="E16" s="1287">
        <v>4870</v>
      </c>
      <c r="F16" s="1287">
        <v>4093</v>
      </c>
      <c r="G16" s="1287">
        <v>3857</v>
      </c>
      <c r="H16" s="1288">
        <v>8151</v>
      </c>
      <c r="I16" s="1289">
        <v>389</v>
      </c>
      <c r="K16" s="1290"/>
      <c r="L16" s="1290"/>
      <c r="M16" s="1290"/>
      <c r="N16" s="1290"/>
      <c r="O16" s="1290"/>
      <c r="P16" s="1290"/>
      <c r="Q16" s="1290"/>
      <c r="R16" s="1290"/>
      <c r="T16" s="1283"/>
      <c r="U16" s="1283"/>
      <c r="V16" s="1283"/>
      <c r="W16" s="1283"/>
      <c r="X16" s="1283"/>
      <c r="Y16" s="1283"/>
      <c r="Z16" s="1283"/>
      <c r="AA16" s="1283"/>
    </row>
    <row r="17" spans="1:27" ht="12" customHeight="1">
      <c r="A17" s="392" t="s">
        <v>43</v>
      </c>
      <c r="B17" s="1285">
        <v>18100</v>
      </c>
      <c r="C17" s="1286">
        <v>5303</v>
      </c>
      <c r="D17" s="1287">
        <v>12592</v>
      </c>
      <c r="E17" s="1287">
        <v>1490</v>
      </c>
      <c r="F17" s="1287">
        <v>1909</v>
      </c>
      <c r="G17" s="1287">
        <v>2660</v>
      </c>
      <c r="H17" s="1288">
        <v>6533</v>
      </c>
      <c r="I17" s="1289">
        <v>205</v>
      </c>
      <c r="K17" s="1290"/>
      <c r="L17" s="1290"/>
      <c r="M17" s="1290"/>
      <c r="N17" s="1290"/>
      <c r="O17" s="1290"/>
      <c r="P17" s="1290"/>
      <c r="Q17" s="1290"/>
      <c r="R17" s="1290"/>
      <c r="T17" s="1283"/>
      <c r="U17" s="1283"/>
      <c r="V17" s="1283"/>
      <c r="W17" s="1283"/>
      <c r="X17" s="1283"/>
      <c r="Y17" s="1283"/>
      <c r="Z17" s="1283"/>
      <c r="AA17" s="1283"/>
    </row>
    <row r="18" spans="1:27" ht="12" customHeight="1">
      <c r="A18" s="392" t="s">
        <v>44</v>
      </c>
      <c r="B18" s="1285">
        <v>27447</v>
      </c>
      <c r="C18" s="1286">
        <v>6688</v>
      </c>
      <c r="D18" s="1287">
        <v>20540</v>
      </c>
      <c r="E18" s="1287">
        <v>2775</v>
      </c>
      <c r="F18" s="1287">
        <v>3409</v>
      </c>
      <c r="G18" s="1287">
        <v>4523</v>
      </c>
      <c r="H18" s="1288">
        <v>9833</v>
      </c>
      <c r="I18" s="1289">
        <v>219</v>
      </c>
      <c r="K18" s="1290"/>
      <c r="L18" s="1290"/>
      <c r="M18" s="1290"/>
      <c r="N18" s="1290"/>
      <c r="O18" s="1290"/>
      <c r="P18" s="1290"/>
      <c r="Q18" s="1290"/>
      <c r="R18" s="1290"/>
      <c r="T18" s="1283"/>
      <c r="U18" s="1283"/>
      <c r="V18" s="1283"/>
      <c r="W18" s="1283"/>
      <c r="X18" s="1283"/>
      <c r="Y18" s="1283"/>
      <c r="Z18" s="1283"/>
      <c r="AA18" s="1283"/>
    </row>
    <row r="19" spans="1:27" ht="12" customHeight="1">
      <c r="A19" s="392" t="s">
        <v>45</v>
      </c>
      <c r="B19" s="1285">
        <v>27699</v>
      </c>
      <c r="C19" s="1286">
        <v>6238</v>
      </c>
      <c r="D19" s="1287">
        <v>21444</v>
      </c>
      <c r="E19" s="1287">
        <v>3103</v>
      </c>
      <c r="F19" s="1287">
        <v>3993</v>
      </c>
      <c r="G19" s="1287">
        <v>4602</v>
      </c>
      <c r="H19" s="1288">
        <v>9746</v>
      </c>
      <c r="I19" s="1289">
        <v>17</v>
      </c>
      <c r="K19" s="1290"/>
      <c r="L19" s="1290"/>
      <c r="M19" s="1290"/>
      <c r="N19" s="1290"/>
      <c r="O19" s="1290"/>
      <c r="P19" s="1290"/>
      <c r="Q19" s="1290"/>
      <c r="R19" s="1290"/>
      <c r="T19" s="1283"/>
      <c r="U19" s="1283"/>
      <c r="V19" s="1283"/>
      <c r="W19" s="1283"/>
      <c r="X19" s="1283"/>
      <c r="Y19" s="1283"/>
      <c r="Z19" s="1283"/>
      <c r="AA19" s="1283"/>
    </row>
    <row r="20" spans="1:27" ht="12" customHeight="1">
      <c r="A20" s="392" t="s">
        <v>46</v>
      </c>
      <c r="B20" s="1285">
        <v>219561</v>
      </c>
      <c r="C20" s="1286">
        <v>67247</v>
      </c>
      <c r="D20" s="1287">
        <v>149305</v>
      </c>
      <c r="E20" s="1287">
        <v>30841</v>
      </c>
      <c r="F20" s="1287">
        <v>30502</v>
      </c>
      <c r="G20" s="1287">
        <v>29691</v>
      </c>
      <c r="H20" s="1288">
        <v>58271</v>
      </c>
      <c r="I20" s="1289">
        <v>3009</v>
      </c>
      <c r="K20" s="1290"/>
      <c r="L20" s="1290"/>
      <c r="M20" s="1290"/>
      <c r="N20" s="1290"/>
      <c r="O20" s="1290"/>
      <c r="P20" s="1290"/>
      <c r="Q20" s="1290"/>
      <c r="R20" s="1290"/>
      <c r="T20" s="1283"/>
      <c r="U20" s="1283"/>
      <c r="V20" s="1283"/>
      <c r="W20" s="1283"/>
      <c r="X20" s="1283"/>
      <c r="Y20" s="1283"/>
      <c r="Z20" s="1283"/>
      <c r="AA20" s="1283"/>
    </row>
    <row r="21" spans="1:27" ht="12" customHeight="1">
      <c r="A21" s="392" t="s">
        <v>47</v>
      </c>
      <c r="B21" s="1285">
        <v>13494</v>
      </c>
      <c r="C21" s="1286">
        <v>4014</v>
      </c>
      <c r="D21" s="1287">
        <v>9200</v>
      </c>
      <c r="E21" s="1287">
        <v>1226</v>
      </c>
      <c r="F21" s="1287">
        <v>1447</v>
      </c>
      <c r="G21" s="1287">
        <v>1960</v>
      </c>
      <c r="H21" s="1288">
        <v>4567</v>
      </c>
      <c r="I21" s="1289">
        <v>280</v>
      </c>
      <c r="K21" s="1290"/>
      <c r="L21" s="1290"/>
      <c r="M21" s="1290"/>
      <c r="N21" s="1290"/>
      <c r="O21" s="1290"/>
      <c r="P21" s="1290"/>
      <c r="Q21" s="1290"/>
      <c r="R21" s="1290"/>
      <c r="T21" s="1283"/>
      <c r="U21" s="1283"/>
      <c r="V21" s="1283"/>
      <c r="W21" s="1283"/>
      <c r="X21" s="1283"/>
      <c r="Y21" s="1283"/>
      <c r="Z21" s="1283"/>
      <c r="AA21" s="1283"/>
    </row>
    <row r="22" spans="1:27" ht="12" customHeight="1">
      <c r="A22" s="392" t="s">
        <v>48</v>
      </c>
      <c r="B22" s="1285">
        <v>28167</v>
      </c>
      <c r="C22" s="1286">
        <v>6921</v>
      </c>
      <c r="D22" s="1287">
        <v>21209</v>
      </c>
      <c r="E22" s="1287">
        <v>3266</v>
      </c>
      <c r="F22" s="1287">
        <v>3556</v>
      </c>
      <c r="G22" s="1287">
        <v>4193</v>
      </c>
      <c r="H22" s="1288">
        <v>10194</v>
      </c>
      <c r="I22" s="1289">
        <v>37</v>
      </c>
      <c r="K22" s="1290"/>
      <c r="L22" s="1290"/>
      <c r="M22" s="1290"/>
      <c r="N22" s="1290"/>
      <c r="O22" s="1290"/>
      <c r="P22" s="1290"/>
      <c r="Q22" s="1290"/>
      <c r="R22" s="1290"/>
      <c r="T22" s="1283"/>
      <c r="U22" s="1283"/>
      <c r="V22" s="1283"/>
      <c r="W22" s="1283"/>
      <c r="X22" s="1283"/>
      <c r="Y22" s="1283"/>
      <c r="Z22" s="1283"/>
      <c r="AA22" s="1283"/>
    </row>
    <row r="23" spans="1:27" ht="12" customHeight="1">
      <c r="A23" s="392" t="s">
        <v>49</v>
      </c>
      <c r="B23" s="1285">
        <v>24708</v>
      </c>
      <c r="C23" s="1286">
        <v>7338</v>
      </c>
      <c r="D23" s="1287">
        <v>17294</v>
      </c>
      <c r="E23" s="1287">
        <v>2245</v>
      </c>
      <c r="F23" s="1287">
        <v>2779</v>
      </c>
      <c r="G23" s="1287">
        <v>3488</v>
      </c>
      <c r="H23" s="1288">
        <v>8782</v>
      </c>
      <c r="I23" s="1289">
        <v>76</v>
      </c>
      <c r="K23" s="1290"/>
      <c r="L23" s="1290"/>
      <c r="M23" s="1290"/>
      <c r="N23" s="1290"/>
      <c r="O23" s="1290"/>
      <c r="P23" s="1290"/>
      <c r="Q23" s="1290"/>
      <c r="R23" s="1290"/>
      <c r="T23" s="1283"/>
      <c r="U23" s="1283"/>
      <c r="V23" s="1283"/>
      <c r="W23" s="1283"/>
      <c r="X23" s="1283"/>
      <c r="Y23" s="1283"/>
      <c r="Z23" s="1283"/>
      <c r="AA23" s="1283"/>
    </row>
    <row r="24" spans="1:27" ht="12" customHeight="1">
      <c r="A24" s="392" t="s">
        <v>50</v>
      </c>
      <c r="B24" s="1285">
        <v>21812</v>
      </c>
      <c r="C24" s="1286">
        <v>5519</v>
      </c>
      <c r="D24" s="1287">
        <v>16293</v>
      </c>
      <c r="E24" s="1287">
        <v>2151</v>
      </c>
      <c r="F24" s="1287">
        <v>2553</v>
      </c>
      <c r="G24" s="1287">
        <v>3236</v>
      </c>
      <c r="H24" s="1288">
        <v>8353</v>
      </c>
      <c r="I24" s="1289">
        <v>0</v>
      </c>
      <c r="K24" s="1290"/>
      <c r="L24" s="1290"/>
      <c r="M24" s="1290"/>
      <c r="N24" s="1290"/>
      <c r="O24" s="1290"/>
      <c r="P24" s="1290"/>
      <c r="Q24" s="1290"/>
      <c r="R24" s="1290"/>
      <c r="T24" s="1283"/>
      <c r="U24" s="1283"/>
      <c r="V24" s="1283"/>
      <c r="W24" s="1283"/>
      <c r="X24" s="1283"/>
      <c r="Y24" s="1283"/>
      <c r="Z24" s="1283"/>
      <c r="AA24" s="1283"/>
    </row>
    <row r="25" spans="1:27" ht="12" customHeight="1">
      <c r="A25" s="392" t="s">
        <v>51</v>
      </c>
      <c r="B25" s="1285">
        <v>33322</v>
      </c>
      <c r="C25" s="1286">
        <v>8739</v>
      </c>
      <c r="D25" s="1287">
        <v>24351</v>
      </c>
      <c r="E25" s="1287">
        <v>3393</v>
      </c>
      <c r="F25" s="1287">
        <v>3974</v>
      </c>
      <c r="G25" s="1287">
        <v>4883</v>
      </c>
      <c r="H25" s="1288">
        <v>12101</v>
      </c>
      <c r="I25" s="1289">
        <v>232</v>
      </c>
      <c r="K25" s="1290"/>
      <c r="L25" s="1290"/>
      <c r="M25" s="1290"/>
      <c r="N25" s="1290"/>
      <c r="O25" s="1290"/>
      <c r="P25" s="1290"/>
      <c r="Q25" s="1290"/>
      <c r="R25" s="1290"/>
      <c r="T25" s="1283"/>
      <c r="U25" s="1283"/>
      <c r="V25" s="1283"/>
      <c r="W25" s="1283"/>
      <c r="X25" s="1283"/>
      <c r="Y25" s="1283"/>
      <c r="Z25" s="1283"/>
      <c r="AA25" s="1283"/>
    </row>
    <row r="26" spans="1:27" ht="12" customHeight="1">
      <c r="A26" s="392" t="s">
        <v>52</v>
      </c>
      <c r="B26" s="1285">
        <v>31975</v>
      </c>
      <c r="C26" s="1286">
        <v>9547</v>
      </c>
      <c r="D26" s="1287">
        <v>22179</v>
      </c>
      <c r="E26" s="1287">
        <v>3738</v>
      </c>
      <c r="F26" s="1287">
        <v>3914</v>
      </c>
      <c r="G26" s="1287">
        <v>4389</v>
      </c>
      <c r="H26" s="1288">
        <v>10138</v>
      </c>
      <c r="I26" s="1289">
        <v>249</v>
      </c>
      <c r="K26" s="1290"/>
      <c r="L26" s="1290"/>
      <c r="M26" s="1290"/>
      <c r="N26" s="1290"/>
      <c r="O26" s="1290"/>
      <c r="P26" s="1290"/>
      <c r="Q26" s="1290"/>
      <c r="R26" s="1290"/>
      <c r="T26" s="1283"/>
      <c r="U26" s="1283"/>
      <c r="V26" s="1283"/>
      <c r="W26" s="1283"/>
      <c r="X26" s="1283"/>
      <c r="Y26" s="1283"/>
      <c r="Z26" s="1283"/>
      <c r="AA26" s="1283"/>
    </row>
    <row r="27" spans="1:27" ht="12" customHeight="1">
      <c r="A27" s="392" t="s">
        <v>53</v>
      </c>
      <c r="B27" s="1285">
        <v>27903</v>
      </c>
      <c r="C27" s="1286">
        <v>7276</v>
      </c>
      <c r="D27" s="1287">
        <v>20618</v>
      </c>
      <c r="E27" s="1287">
        <v>2926</v>
      </c>
      <c r="F27" s="1287">
        <v>3389</v>
      </c>
      <c r="G27" s="1287">
        <v>4262</v>
      </c>
      <c r="H27" s="1288">
        <v>10041</v>
      </c>
      <c r="I27" s="1289">
        <v>9</v>
      </c>
      <c r="K27" s="1290"/>
      <c r="L27" s="1290"/>
      <c r="M27" s="1290"/>
      <c r="N27" s="1290"/>
      <c r="O27" s="1290"/>
      <c r="P27" s="1290"/>
      <c r="Q27" s="1290"/>
      <c r="R27" s="1290"/>
      <c r="T27" s="1283"/>
      <c r="U27" s="1283"/>
      <c r="V27" s="1283"/>
      <c r="W27" s="1283"/>
      <c r="X27" s="1283"/>
      <c r="Y27" s="1283"/>
      <c r="Z27" s="1283"/>
      <c r="AA27" s="1283"/>
    </row>
    <row r="28" spans="1:27" ht="12" customHeight="1">
      <c r="A28" s="392" t="s">
        <v>260</v>
      </c>
      <c r="B28" s="1285">
        <v>185669</v>
      </c>
      <c r="C28" s="1286">
        <v>56065</v>
      </c>
      <c r="D28" s="1287">
        <v>96664</v>
      </c>
      <c r="E28" s="1287">
        <v>21968</v>
      </c>
      <c r="F28" s="1287">
        <v>17868</v>
      </c>
      <c r="G28" s="1287">
        <v>17451</v>
      </c>
      <c r="H28" s="1288">
        <v>39377</v>
      </c>
      <c r="I28" s="1289">
        <v>32940</v>
      </c>
      <c r="K28" s="1290"/>
      <c r="L28" s="1290"/>
      <c r="M28" s="1290"/>
      <c r="N28" s="1290"/>
      <c r="O28" s="1290"/>
      <c r="P28" s="1290"/>
      <c r="Q28" s="1290"/>
      <c r="R28" s="1290"/>
      <c r="T28" s="1283"/>
      <c r="U28" s="1283"/>
      <c r="V28" s="1283"/>
      <c r="W28" s="1283"/>
      <c r="X28" s="1283"/>
      <c r="Y28" s="1283"/>
      <c r="Z28" s="1283"/>
      <c r="AA28" s="1283"/>
    </row>
    <row r="29" spans="1:27" ht="14.25" customHeight="1">
      <c r="A29" s="390" t="s">
        <v>55</v>
      </c>
      <c r="B29" s="1277">
        <v>448300</v>
      </c>
      <c r="C29" s="1278">
        <v>108407</v>
      </c>
      <c r="D29" s="1279">
        <v>338174</v>
      </c>
      <c r="E29" s="1279">
        <v>49716</v>
      </c>
      <c r="F29" s="1279">
        <v>59945</v>
      </c>
      <c r="G29" s="1279">
        <v>71301</v>
      </c>
      <c r="H29" s="1280">
        <v>157212</v>
      </c>
      <c r="I29" s="1284">
        <v>1719</v>
      </c>
      <c r="K29" s="1282"/>
      <c r="L29" s="1282"/>
      <c r="M29" s="1282"/>
      <c r="N29" s="1282"/>
      <c r="O29" s="1282"/>
      <c r="P29" s="1282"/>
      <c r="Q29" s="1282"/>
      <c r="R29" s="1282"/>
      <c r="S29" s="1282"/>
      <c r="T29" s="1282"/>
      <c r="U29" s="1283"/>
      <c r="V29" s="1283"/>
      <c r="W29" s="1283"/>
      <c r="X29" s="1283"/>
      <c r="Y29" s="1283"/>
      <c r="Z29" s="1283"/>
      <c r="AA29" s="1283"/>
    </row>
    <row r="30" spans="1:27" ht="12" customHeight="1">
      <c r="A30" s="392" t="s">
        <v>56</v>
      </c>
      <c r="B30" s="1285">
        <v>18258</v>
      </c>
      <c r="C30" s="1286">
        <v>4440</v>
      </c>
      <c r="D30" s="1287">
        <v>13648</v>
      </c>
      <c r="E30" s="1287">
        <v>1531</v>
      </c>
      <c r="F30" s="1287">
        <v>2107</v>
      </c>
      <c r="G30" s="1287">
        <v>2872</v>
      </c>
      <c r="H30" s="1288">
        <v>7138</v>
      </c>
      <c r="I30" s="1289">
        <v>170</v>
      </c>
      <c r="K30" s="1290"/>
      <c r="L30" s="1290"/>
      <c r="M30" s="1290"/>
      <c r="N30" s="1290"/>
      <c r="O30" s="1290"/>
      <c r="P30" s="1290"/>
      <c r="Q30" s="1290"/>
      <c r="R30" s="1290"/>
      <c r="T30" s="1283"/>
      <c r="U30" s="1283"/>
      <c r="V30" s="1283"/>
      <c r="W30" s="1283"/>
      <c r="X30" s="1283"/>
      <c r="Y30" s="1283"/>
      <c r="Z30" s="1283"/>
      <c r="AA30" s="1283"/>
    </row>
    <row r="31" spans="1:27" ht="12" customHeight="1">
      <c r="A31" s="392" t="s">
        <v>57</v>
      </c>
      <c r="B31" s="1285">
        <v>30463</v>
      </c>
      <c r="C31" s="1286">
        <v>7082</v>
      </c>
      <c r="D31" s="1287">
        <v>23307</v>
      </c>
      <c r="E31" s="1287">
        <v>2646</v>
      </c>
      <c r="F31" s="1287">
        <v>3481</v>
      </c>
      <c r="G31" s="1287">
        <v>5172</v>
      </c>
      <c r="H31" s="1288">
        <v>12008</v>
      </c>
      <c r="I31" s="1289">
        <v>74</v>
      </c>
      <c r="K31" s="1290"/>
      <c r="L31" s="1290"/>
      <c r="M31" s="1290"/>
      <c r="N31" s="1290"/>
      <c r="O31" s="1290"/>
      <c r="P31" s="1290"/>
      <c r="Q31" s="1290"/>
      <c r="R31" s="1290"/>
      <c r="T31" s="1283"/>
      <c r="U31" s="1283"/>
      <c r="V31" s="1283"/>
      <c r="W31" s="1283"/>
      <c r="X31" s="1283"/>
      <c r="Y31" s="1283"/>
      <c r="Z31" s="1283"/>
      <c r="AA31" s="1283"/>
    </row>
    <row r="32" spans="1:27" ht="12" customHeight="1">
      <c r="A32" s="392" t="s">
        <v>300</v>
      </c>
      <c r="B32" s="1291">
        <v>37827</v>
      </c>
      <c r="C32" s="1286">
        <v>9712</v>
      </c>
      <c r="D32" s="1287">
        <v>28111</v>
      </c>
      <c r="E32" s="1287">
        <v>3200</v>
      </c>
      <c r="F32" s="1287">
        <v>4231</v>
      </c>
      <c r="G32" s="1287">
        <v>6510</v>
      </c>
      <c r="H32" s="1288">
        <v>14170</v>
      </c>
      <c r="I32" s="1289">
        <v>4</v>
      </c>
      <c r="K32" s="1290"/>
      <c r="L32" s="1290"/>
      <c r="M32" s="1290"/>
      <c r="N32" s="1290"/>
      <c r="O32" s="1290"/>
      <c r="P32" s="1290"/>
      <c r="Q32" s="1290"/>
      <c r="R32" s="1290"/>
      <c r="S32" s="1290">
        <f>J32-J33-J34</f>
        <v>0</v>
      </c>
      <c r="T32" s="1283"/>
      <c r="U32" s="1283"/>
      <c r="V32" s="1283"/>
      <c r="W32" s="1283"/>
      <c r="X32" s="1283"/>
      <c r="Y32" s="1283"/>
      <c r="Z32" s="1283"/>
      <c r="AA32" s="1283"/>
    </row>
    <row r="33" spans="1:27" ht="12" customHeight="1">
      <c r="A33" s="486" t="s">
        <v>59</v>
      </c>
      <c r="B33" s="1292">
        <v>1892</v>
      </c>
      <c r="C33" s="1293">
        <v>444</v>
      </c>
      <c r="D33" s="1287">
        <v>1448</v>
      </c>
      <c r="E33" s="1287">
        <v>206</v>
      </c>
      <c r="F33" s="1287">
        <v>277</v>
      </c>
      <c r="G33" s="1287">
        <v>357</v>
      </c>
      <c r="H33" s="1288">
        <v>608</v>
      </c>
      <c r="I33" s="1289">
        <v>0</v>
      </c>
      <c r="K33" s="1290"/>
      <c r="L33" s="1290"/>
      <c r="M33" s="1290"/>
      <c r="N33" s="1290"/>
      <c r="O33" s="1290"/>
      <c r="P33" s="1290"/>
      <c r="Q33" s="1290"/>
      <c r="R33" s="1290"/>
      <c r="T33" s="1283"/>
      <c r="U33" s="1283"/>
      <c r="V33" s="1283"/>
      <c r="W33" s="1283"/>
      <c r="X33" s="1283"/>
      <c r="Y33" s="1283"/>
      <c r="Z33" s="1283"/>
      <c r="AA33" s="1283"/>
    </row>
    <row r="34" spans="1:27" ht="24.75" customHeight="1">
      <c r="A34" s="486" t="s">
        <v>797</v>
      </c>
      <c r="B34" s="1285">
        <v>35935</v>
      </c>
      <c r="C34" s="1286">
        <v>9268</v>
      </c>
      <c r="D34" s="1287">
        <v>26663</v>
      </c>
      <c r="E34" s="1287">
        <v>2994</v>
      </c>
      <c r="F34" s="1287">
        <v>3954</v>
      </c>
      <c r="G34" s="1287">
        <v>6153</v>
      </c>
      <c r="H34" s="1288">
        <v>13562</v>
      </c>
      <c r="I34" s="1289">
        <v>4</v>
      </c>
      <c r="K34" s="1290"/>
      <c r="L34" s="1290"/>
      <c r="M34" s="1290"/>
      <c r="N34" s="1290"/>
      <c r="O34" s="1290"/>
      <c r="P34" s="1290"/>
      <c r="Q34" s="1290"/>
      <c r="R34" s="1290"/>
      <c r="T34" s="1283"/>
      <c r="U34" s="1283"/>
      <c r="V34" s="1283"/>
      <c r="W34" s="1283"/>
      <c r="X34" s="1283"/>
      <c r="Y34" s="1283"/>
      <c r="Z34" s="1283"/>
      <c r="AA34" s="1283"/>
    </row>
    <row r="35" spans="1:27" ht="12" customHeight="1">
      <c r="A35" s="392" t="s">
        <v>61</v>
      </c>
      <c r="B35" s="1285">
        <v>23930</v>
      </c>
      <c r="C35" s="1286">
        <v>5897</v>
      </c>
      <c r="D35" s="1287">
        <v>18007</v>
      </c>
      <c r="E35" s="1287">
        <v>2238</v>
      </c>
      <c r="F35" s="1287">
        <v>2862</v>
      </c>
      <c r="G35" s="1287">
        <v>3809</v>
      </c>
      <c r="H35" s="1288">
        <v>9098</v>
      </c>
      <c r="I35" s="1289">
        <v>26</v>
      </c>
      <c r="K35" s="1290"/>
      <c r="L35" s="1290"/>
      <c r="M35" s="1290"/>
      <c r="N35" s="1290"/>
      <c r="O35" s="1290"/>
      <c r="P35" s="1290"/>
      <c r="Q35" s="1290"/>
      <c r="R35" s="1290"/>
      <c r="T35" s="1283"/>
      <c r="U35" s="1283"/>
      <c r="V35" s="1283"/>
      <c r="W35" s="1283"/>
      <c r="X35" s="1283"/>
      <c r="Y35" s="1283"/>
      <c r="Z35" s="1283"/>
      <c r="AA35" s="1283"/>
    </row>
    <row r="36" spans="1:27" ht="12" customHeight="1">
      <c r="A36" s="392" t="s">
        <v>62</v>
      </c>
      <c r="B36" s="1285">
        <v>33416</v>
      </c>
      <c r="C36" s="1286">
        <v>6171</v>
      </c>
      <c r="D36" s="1287">
        <v>27068</v>
      </c>
      <c r="E36" s="1287">
        <v>5455</v>
      </c>
      <c r="F36" s="1287">
        <v>5431</v>
      </c>
      <c r="G36" s="1287">
        <v>5720</v>
      </c>
      <c r="H36" s="1288">
        <v>10462</v>
      </c>
      <c r="I36" s="1289">
        <v>177</v>
      </c>
      <c r="K36" s="1290"/>
      <c r="L36" s="1290"/>
      <c r="M36" s="1290"/>
      <c r="N36" s="1290"/>
      <c r="O36" s="1290"/>
      <c r="P36" s="1290"/>
      <c r="Q36" s="1290"/>
      <c r="R36" s="1290"/>
      <c r="T36" s="1283"/>
      <c r="U36" s="1283"/>
      <c r="V36" s="1283"/>
      <c r="W36" s="1283"/>
      <c r="X36" s="1283"/>
      <c r="Y36" s="1283"/>
      <c r="Z36" s="1283"/>
      <c r="AA36" s="1283"/>
    </row>
    <row r="37" spans="1:27" ht="12" customHeight="1">
      <c r="A37" s="392" t="s">
        <v>63</v>
      </c>
      <c r="B37" s="1285">
        <v>65345</v>
      </c>
      <c r="C37" s="1286">
        <v>15058</v>
      </c>
      <c r="D37" s="1287">
        <v>50224</v>
      </c>
      <c r="E37" s="1287">
        <v>8684</v>
      </c>
      <c r="F37" s="1287">
        <v>10473</v>
      </c>
      <c r="G37" s="1287">
        <v>10261</v>
      </c>
      <c r="H37" s="1288">
        <v>20806</v>
      </c>
      <c r="I37" s="1289">
        <v>63</v>
      </c>
      <c r="K37" s="1290"/>
      <c r="L37" s="1290"/>
      <c r="M37" s="1290"/>
      <c r="N37" s="1290"/>
      <c r="O37" s="1290"/>
      <c r="P37" s="1290"/>
      <c r="Q37" s="1290"/>
      <c r="R37" s="1290"/>
      <c r="T37" s="1283"/>
      <c r="U37" s="1283"/>
      <c r="V37" s="1283"/>
      <c r="W37" s="1283"/>
      <c r="X37" s="1283"/>
      <c r="Y37" s="1283"/>
      <c r="Z37" s="1283"/>
      <c r="AA37" s="1283"/>
    </row>
    <row r="38" spans="1:27" ht="12" customHeight="1">
      <c r="A38" s="392" t="s">
        <v>64</v>
      </c>
      <c r="B38" s="1285">
        <v>29747</v>
      </c>
      <c r="C38" s="1286">
        <v>5863</v>
      </c>
      <c r="D38" s="1287">
        <v>23805</v>
      </c>
      <c r="E38" s="1287">
        <v>3414</v>
      </c>
      <c r="F38" s="1287">
        <v>4273</v>
      </c>
      <c r="G38" s="1287">
        <v>4915</v>
      </c>
      <c r="H38" s="1288">
        <v>11203</v>
      </c>
      <c r="I38" s="1289">
        <v>79</v>
      </c>
      <c r="K38" s="1290"/>
      <c r="L38" s="1290"/>
      <c r="M38" s="1290"/>
      <c r="N38" s="1290"/>
      <c r="O38" s="1290"/>
      <c r="P38" s="1290"/>
      <c r="Q38" s="1290"/>
      <c r="R38" s="1290"/>
      <c r="T38" s="1283"/>
      <c r="U38" s="1283"/>
      <c r="V38" s="1283"/>
      <c r="W38" s="1283"/>
      <c r="X38" s="1283"/>
      <c r="Y38" s="1283"/>
      <c r="Z38" s="1283"/>
      <c r="AA38" s="1283"/>
    </row>
    <row r="39" spans="1:27" ht="12" customHeight="1">
      <c r="A39" s="392" t="s">
        <v>65</v>
      </c>
      <c r="B39" s="1285">
        <v>20726</v>
      </c>
      <c r="C39" s="1286">
        <v>4817</v>
      </c>
      <c r="D39" s="1287">
        <v>15895</v>
      </c>
      <c r="E39" s="1287">
        <v>2121</v>
      </c>
      <c r="F39" s="1287">
        <v>2633</v>
      </c>
      <c r="G39" s="1287">
        <v>3282</v>
      </c>
      <c r="H39" s="1288">
        <v>7859</v>
      </c>
      <c r="I39" s="1289">
        <v>14</v>
      </c>
      <c r="K39" s="1290"/>
      <c r="L39" s="1290"/>
      <c r="M39" s="1290"/>
      <c r="N39" s="1290"/>
      <c r="O39" s="1290"/>
      <c r="P39" s="1290"/>
      <c r="Q39" s="1290"/>
      <c r="R39" s="1290"/>
      <c r="T39" s="1283"/>
      <c r="U39" s="1283"/>
      <c r="V39" s="1283"/>
      <c r="W39" s="1283"/>
      <c r="X39" s="1283"/>
      <c r="Y39" s="1283"/>
      <c r="Z39" s="1283"/>
      <c r="AA39" s="1283"/>
    </row>
    <row r="40" spans="1:27">
      <c r="A40" s="392" t="s">
        <v>66</v>
      </c>
      <c r="B40" s="1285">
        <v>22515</v>
      </c>
      <c r="C40" s="1294">
        <v>5763</v>
      </c>
      <c r="D40" s="1295">
        <v>16612</v>
      </c>
      <c r="E40" s="1295">
        <v>2320</v>
      </c>
      <c r="F40" s="1295">
        <v>2561</v>
      </c>
      <c r="G40" s="1295">
        <v>3182</v>
      </c>
      <c r="H40" s="1296">
        <v>8549</v>
      </c>
      <c r="I40" s="1297">
        <v>140</v>
      </c>
      <c r="K40" s="1290"/>
      <c r="L40" s="1290"/>
      <c r="M40" s="1290"/>
      <c r="N40" s="1290"/>
      <c r="O40" s="1290"/>
      <c r="P40" s="1290"/>
      <c r="Q40" s="1290"/>
      <c r="R40" s="1290"/>
      <c r="T40" s="1283"/>
      <c r="U40" s="1283"/>
      <c r="V40" s="1283"/>
      <c r="W40" s="1283"/>
      <c r="X40" s="1283"/>
      <c r="Y40" s="1283"/>
      <c r="Z40" s="1283"/>
      <c r="AA40" s="1283"/>
    </row>
    <row r="41" spans="1:27" ht="13.5" customHeight="1">
      <c r="A41" s="397" t="s">
        <v>262</v>
      </c>
      <c r="B41" s="1298">
        <v>166073</v>
      </c>
      <c r="C41" s="1299">
        <v>43604</v>
      </c>
      <c r="D41" s="1300">
        <v>121497</v>
      </c>
      <c r="E41" s="1300">
        <v>18107</v>
      </c>
      <c r="F41" s="1300">
        <v>21893</v>
      </c>
      <c r="G41" s="1300">
        <v>25578</v>
      </c>
      <c r="H41" s="1301">
        <v>55919</v>
      </c>
      <c r="I41" s="1302">
        <v>972</v>
      </c>
      <c r="K41" s="1290"/>
      <c r="L41" s="1290"/>
      <c r="M41" s="1290"/>
      <c r="N41" s="1290"/>
      <c r="O41" s="1290"/>
      <c r="P41" s="1290"/>
      <c r="Q41" s="1290"/>
      <c r="R41" s="1290"/>
      <c r="T41" s="1283"/>
      <c r="U41" s="1283"/>
      <c r="V41" s="1283"/>
      <c r="W41" s="1283"/>
      <c r="X41" s="1283"/>
      <c r="Y41" s="1283"/>
      <c r="Z41" s="1283"/>
      <c r="AA41" s="1283"/>
    </row>
    <row r="42" spans="1:27" ht="17.25" customHeight="1">
      <c r="A42" s="398" t="s">
        <v>68</v>
      </c>
      <c r="B42" s="1303">
        <v>366310</v>
      </c>
      <c r="C42" s="1278">
        <v>72081</v>
      </c>
      <c r="D42" s="1279">
        <v>288104</v>
      </c>
      <c r="E42" s="1279">
        <v>49658</v>
      </c>
      <c r="F42" s="1279">
        <v>55738</v>
      </c>
      <c r="G42" s="1279">
        <v>63422</v>
      </c>
      <c r="H42" s="1280">
        <v>119286</v>
      </c>
      <c r="I42" s="1284">
        <v>6125</v>
      </c>
      <c r="K42" s="1282"/>
      <c r="L42" s="1282"/>
      <c r="M42" s="1282"/>
      <c r="N42" s="1282"/>
      <c r="O42" s="1282"/>
      <c r="P42" s="1282"/>
      <c r="Q42" s="1282"/>
      <c r="R42" s="1282"/>
      <c r="S42" s="1282"/>
      <c r="T42" s="1282"/>
      <c r="U42" s="1283"/>
      <c r="V42" s="1283"/>
      <c r="W42" s="1283"/>
      <c r="X42" s="1283"/>
      <c r="Y42" s="1283"/>
      <c r="Z42" s="1283"/>
      <c r="AA42" s="1283"/>
    </row>
    <row r="43" spans="1:27" ht="12.75" customHeight="1">
      <c r="A43" s="392" t="s">
        <v>69</v>
      </c>
      <c r="B43" s="1285">
        <v>13041</v>
      </c>
      <c r="C43" s="1286">
        <v>2114</v>
      </c>
      <c r="D43" s="1287">
        <v>10927</v>
      </c>
      <c r="E43" s="1287">
        <v>2116</v>
      </c>
      <c r="F43" s="1287">
        <v>2238</v>
      </c>
      <c r="G43" s="1287">
        <v>2321</v>
      </c>
      <c r="H43" s="1288">
        <v>4252</v>
      </c>
      <c r="I43" s="1289">
        <v>0</v>
      </c>
      <c r="K43" s="1290"/>
      <c r="L43" s="1290"/>
      <c r="M43" s="1290"/>
      <c r="N43" s="1290"/>
      <c r="O43" s="1290"/>
      <c r="P43" s="1290"/>
      <c r="Q43" s="1290"/>
      <c r="R43" s="1290"/>
      <c r="T43" s="1283"/>
      <c r="U43" s="1283"/>
      <c r="V43" s="1283"/>
      <c r="W43" s="1283"/>
      <c r="X43" s="1283"/>
      <c r="Y43" s="1283"/>
      <c r="Z43" s="1283"/>
      <c r="AA43" s="1283"/>
    </row>
    <row r="44" spans="1:27" ht="12.75" customHeight="1">
      <c r="A44" s="392" t="s">
        <v>70</v>
      </c>
      <c r="B44" s="1285">
        <v>12281</v>
      </c>
      <c r="C44" s="1286">
        <v>2390</v>
      </c>
      <c r="D44" s="1287">
        <v>9783</v>
      </c>
      <c r="E44" s="1287">
        <v>1770</v>
      </c>
      <c r="F44" s="1287">
        <v>1972</v>
      </c>
      <c r="G44" s="1287">
        <v>2343</v>
      </c>
      <c r="H44" s="1288">
        <v>3698</v>
      </c>
      <c r="I44" s="1289">
        <v>108</v>
      </c>
      <c r="K44" s="1290"/>
      <c r="L44" s="1290"/>
      <c r="M44" s="1290"/>
      <c r="N44" s="1290"/>
      <c r="O44" s="1290"/>
      <c r="P44" s="1290"/>
      <c r="Q44" s="1290"/>
      <c r="R44" s="1290"/>
      <c r="T44" s="1283"/>
      <c r="U44" s="1283"/>
      <c r="V44" s="1283"/>
      <c r="W44" s="1283"/>
      <c r="X44" s="1283"/>
      <c r="Y44" s="1283"/>
      <c r="Z44" s="1283"/>
      <c r="AA44" s="1283"/>
    </row>
    <row r="45" spans="1:27" ht="12.75" customHeight="1">
      <c r="A45" s="392" t="s">
        <v>71</v>
      </c>
      <c r="B45" s="1285">
        <v>38588</v>
      </c>
      <c r="C45" s="1286">
        <v>6783</v>
      </c>
      <c r="D45" s="1287">
        <v>31750</v>
      </c>
      <c r="E45" s="1287">
        <v>5939</v>
      </c>
      <c r="F45" s="1287">
        <v>7019</v>
      </c>
      <c r="G45" s="1287">
        <v>6289</v>
      </c>
      <c r="H45" s="1288">
        <v>12503</v>
      </c>
      <c r="I45" s="1289">
        <v>55</v>
      </c>
      <c r="K45" s="1290"/>
      <c r="L45" s="1290"/>
      <c r="M45" s="1290"/>
      <c r="N45" s="1290"/>
      <c r="O45" s="1290"/>
      <c r="P45" s="1290"/>
      <c r="Q45" s="1290"/>
      <c r="R45" s="1290"/>
      <c r="T45" s="1283"/>
      <c r="U45" s="1283"/>
      <c r="V45" s="1283"/>
      <c r="W45" s="1283"/>
      <c r="X45" s="1283"/>
      <c r="Y45" s="1283"/>
      <c r="Z45" s="1283"/>
      <c r="AA45" s="1283"/>
    </row>
    <row r="46" spans="1:27" ht="12.75" customHeight="1">
      <c r="A46" s="1304" t="s">
        <v>72</v>
      </c>
      <c r="B46" s="1285">
        <v>125368</v>
      </c>
      <c r="C46" s="1286">
        <v>21961</v>
      </c>
      <c r="D46" s="1287">
        <v>99172</v>
      </c>
      <c r="E46" s="1287">
        <v>18249</v>
      </c>
      <c r="F46" s="1287">
        <v>19766</v>
      </c>
      <c r="G46" s="1287">
        <v>21735</v>
      </c>
      <c r="H46" s="1288">
        <v>39422</v>
      </c>
      <c r="I46" s="1289">
        <v>4235</v>
      </c>
      <c r="K46" s="1290"/>
      <c r="L46" s="1290"/>
      <c r="M46" s="1290"/>
      <c r="N46" s="1290"/>
      <c r="O46" s="1290"/>
      <c r="P46" s="1290"/>
      <c r="Q46" s="1290"/>
      <c r="R46" s="1290"/>
      <c r="T46" s="1283"/>
      <c r="U46" s="1283"/>
      <c r="V46" s="1283"/>
      <c r="W46" s="1283"/>
      <c r="X46" s="1283"/>
      <c r="Y46" s="1283"/>
      <c r="Z46" s="1283"/>
      <c r="AA46" s="1283"/>
    </row>
    <row r="47" spans="1:27" ht="12.75" customHeight="1">
      <c r="A47" s="392" t="s">
        <v>73</v>
      </c>
      <c r="B47" s="1285">
        <v>21254</v>
      </c>
      <c r="C47" s="1286">
        <v>5675</v>
      </c>
      <c r="D47" s="1287">
        <v>15075</v>
      </c>
      <c r="E47" s="1287">
        <v>2130</v>
      </c>
      <c r="F47" s="1287">
        <v>2501</v>
      </c>
      <c r="G47" s="1287">
        <v>3181</v>
      </c>
      <c r="H47" s="1288">
        <v>7263</v>
      </c>
      <c r="I47" s="1289">
        <v>504</v>
      </c>
      <c r="K47" s="1290"/>
      <c r="L47" s="1290"/>
      <c r="M47" s="1290"/>
      <c r="N47" s="1290"/>
      <c r="O47" s="1290"/>
      <c r="P47" s="1290"/>
      <c r="Q47" s="1290"/>
      <c r="R47" s="1290"/>
      <c r="T47" s="1283"/>
      <c r="U47" s="1283"/>
      <c r="V47" s="1283"/>
      <c r="W47" s="1283"/>
      <c r="X47" s="1283"/>
      <c r="Y47" s="1283"/>
      <c r="Z47" s="1283"/>
      <c r="AA47" s="1283"/>
    </row>
    <row r="48" spans="1:27" ht="12.75" customHeight="1">
      <c r="A48" s="392" t="s">
        <v>74</v>
      </c>
      <c r="B48" s="1285">
        <v>52122</v>
      </c>
      <c r="C48" s="1286">
        <v>12889</v>
      </c>
      <c r="D48" s="1287">
        <v>38544</v>
      </c>
      <c r="E48" s="1287">
        <v>4980</v>
      </c>
      <c r="F48" s="1287">
        <v>6481</v>
      </c>
      <c r="G48" s="1287">
        <v>8681</v>
      </c>
      <c r="H48" s="1288">
        <v>18402</v>
      </c>
      <c r="I48" s="1289">
        <v>689</v>
      </c>
      <c r="K48" s="1290"/>
      <c r="L48" s="1290"/>
      <c r="M48" s="1290"/>
      <c r="N48" s="1290"/>
      <c r="O48" s="1290"/>
      <c r="P48" s="1290"/>
      <c r="Q48" s="1290"/>
      <c r="R48" s="1290"/>
      <c r="T48" s="1283"/>
      <c r="U48" s="1283"/>
      <c r="V48" s="1283"/>
      <c r="W48" s="1283"/>
      <c r="X48" s="1283"/>
      <c r="Y48" s="1283"/>
      <c r="Z48" s="1283"/>
      <c r="AA48" s="1283"/>
    </row>
    <row r="49" spans="1:27" ht="12.75" customHeight="1">
      <c r="A49" s="392" t="s">
        <v>75</v>
      </c>
      <c r="B49" s="1285">
        <v>88410</v>
      </c>
      <c r="C49" s="1286">
        <v>17502</v>
      </c>
      <c r="D49" s="1287">
        <v>70516</v>
      </c>
      <c r="E49" s="1287">
        <v>12291</v>
      </c>
      <c r="F49" s="1287">
        <v>13207</v>
      </c>
      <c r="G49" s="1287">
        <v>15960</v>
      </c>
      <c r="H49" s="1288">
        <v>29058</v>
      </c>
      <c r="I49" s="1289">
        <v>392</v>
      </c>
      <c r="K49" s="1290"/>
      <c r="L49" s="1290"/>
      <c r="M49" s="1290"/>
      <c r="N49" s="1290"/>
      <c r="O49" s="1290"/>
      <c r="P49" s="1290"/>
      <c r="Q49" s="1290"/>
      <c r="R49" s="1290"/>
      <c r="T49" s="1283"/>
      <c r="U49" s="1283"/>
      <c r="V49" s="1283"/>
      <c r="W49" s="1283"/>
      <c r="X49" s="1283"/>
      <c r="Y49" s="1283"/>
      <c r="Z49" s="1283"/>
      <c r="AA49" s="1283"/>
    </row>
    <row r="50" spans="1:27" ht="12.75" customHeight="1">
      <c r="A50" s="392" t="s">
        <v>201</v>
      </c>
      <c r="B50" s="1285">
        <v>15246</v>
      </c>
      <c r="C50" s="1286">
        <v>2767</v>
      </c>
      <c r="D50" s="1287">
        <v>12337</v>
      </c>
      <c r="E50" s="1287">
        <v>2183</v>
      </c>
      <c r="F50" s="1287">
        <v>2554</v>
      </c>
      <c r="G50" s="1287">
        <v>2912</v>
      </c>
      <c r="H50" s="1288">
        <v>4688</v>
      </c>
      <c r="I50" s="1289">
        <v>142</v>
      </c>
      <c r="K50" s="1290"/>
      <c r="L50" s="1290"/>
      <c r="M50" s="1290"/>
      <c r="N50" s="1290"/>
      <c r="O50" s="1290"/>
      <c r="P50" s="1290"/>
      <c r="Q50" s="1290"/>
      <c r="R50" s="1290"/>
      <c r="T50" s="1283"/>
      <c r="U50" s="1283"/>
      <c r="V50" s="1283"/>
      <c r="W50" s="1283"/>
      <c r="X50" s="1283"/>
      <c r="Y50" s="1283"/>
      <c r="Z50" s="1283"/>
      <c r="AA50" s="1283"/>
    </row>
    <row r="51" spans="1:27" ht="14.25" customHeight="1">
      <c r="A51" s="398" t="s">
        <v>77</v>
      </c>
      <c r="B51" s="1277">
        <v>162303</v>
      </c>
      <c r="C51" s="1278">
        <v>34797</v>
      </c>
      <c r="D51" s="1279">
        <v>124834</v>
      </c>
      <c r="E51" s="1279">
        <v>19381</v>
      </c>
      <c r="F51" s="1279">
        <v>21275</v>
      </c>
      <c r="G51" s="1279">
        <v>27707</v>
      </c>
      <c r="H51" s="1280">
        <v>56471</v>
      </c>
      <c r="I51" s="1284">
        <v>2672</v>
      </c>
      <c r="K51" s="1282"/>
      <c r="L51" s="1282"/>
      <c r="M51" s="1282"/>
      <c r="N51" s="1282"/>
      <c r="O51" s="1282"/>
      <c r="P51" s="1282"/>
      <c r="Q51" s="1282"/>
      <c r="R51" s="1282"/>
      <c r="S51" s="1282"/>
      <c r="T51" s="1282"/>
      <c r="U51" s="1283"/>
      <c r="V51" s="1283"/>
      <c r="W51" s="1283"/>
      <c r="X51" s="1283"/>
      <c r="Y51" s="1283"/>
      <c r="Z51" s="1283"/>
      <c r="AA51" s="1283"/>
    </row>
    <row r="52" spans="1:27" ht="12.75" customHeight="1">
      <c r="A52" s="392" t="s">
        <v>78</v>
      </c>
      <c r="B52" s="1285">
        <v>42764</v>
      </c>
      <c r="C52" s="1286">
        <v>11488</v>
      </c>
      <c r="D52" s="1287">
        <v>30826</v>
      </c>
      <c r="E52" s="1287">
        <v>4973</v>
      </c>
      <c r="F52" s="1287">
        <v>4818</v>
      </c>
      <c r="G52" s="1287">
        <v>6306</v>
      </c>
      <c r="H52" s="1288">
        <v>14729</v>
      </c>
      <c r="I52" s="1289">
        <v>450</v>
      </c>
      <c r="K52" s="1290"/>
      <c r="L52" s="1290"/>
      <c r="M52" s="1290"/>
      <c r="N52" s="1290"/>
      <c r="O52" s="1290"/>
      <c r="P52" s="1290"/>
      <c r="Q52" s="1290"/>
      <c r="R52" s="1290"/>
      <c r="T52" s="1283"/>
      <c r="U52" s="1283"/>
      <c r="V52" s="1283"/>
      <c r="W52" s="1283"/>
      <c r="X52" s="1283"/>
      <c r="Y52" s="1283"/>
      <c r="Z52" s="1283"/>
      <c r="AA52" s="1283"/>
    </row>
    <row r="53" spans="1:27" ht="12.75" customHeight="1">
      <c r="A53" s="392" t="s">
        <v>79</v>
      </c>
      <c r="B53" s="1285">
        <v>5686</v>
      </c>
      <c r="C53" s="1286">
        <v>1595</v>
      </c>
      <c r="D53" s="1287">
        <v>4010</v>
      </c>
      <c r="E53" s="1287">
        <v>678</v>
      </c>
      <c r="F53" s="1287">
        <v>647</v>
      </c>
      <c r="G53" s="1287">
        <v>905</v>
      </c>
      <c r="H53" s="1288">
        <v>1780</v>
      </c>
      <c r="I53" s="1289">
        <v>81</v>
      </c>
      <c r="K53" s="1290"/>
      <c r="L53" s="1290"/>
      <c r="M53" s="1290"/>
      <c r="N53" s="1290"/>
      <c r="O53" s="1290"/>
      <c r="P53" s="1290"/>
      <c r="Q53" s="1290"/>
      <c r="R53" s="1290"/>
      <c r="T53" s="1283"/>
      <c r="U53" s="1283"/>
      <c r="V53" s="1283"/>
      <c r="W53" s="1283"/>
      <c r="X53" s="1283"/>
      <c r="Y53" s="1283"/>
      <c r="Z53" s="1283"/>
      <c r="AA53" s="1283"/>
    </row>
    <row r="54" spans="1:27" ht="12.75" customHeight="1">
      <c r="A54" s="392" t="s">
        <v>80</v>
      </c>
      <c r="B54" s="1285">
        <v>9496</v>
      </c>
      <c r="C54" s="1286">
        <v>1963</v>
      </c>
      <c r="D54" s="1287">
        <v>7531</v>
      </c>
      <c r="E54" s="1287">
        <v>961</v>
      </c>
      <c r="F54" s="1287">
        <v>1215</v>
      </c>
      <c r="G54" s="1287">
        <v>1724</v>
      </c>
      <c r="H54" s="1288">
        <v>3631</v>
      </c>
      <c r="I54" s="1289">
        <v>2</v>
      </c>
      <c r="K54" s="1290"/>
      <c r="L54" s="1290"/>
      <c r="M54" s="1290"/>
      <c r="N54" s="1290"/>
      <c r="O54" s="1290"/>
      <c r="P54" s="1290"/>
      <c r="Q54" s="1290"/>
      <c r="R54" s="1290"/>
      <c r="T54" s="1283"/>
      <c r="U54" s="1283"/>
      <c r="V54" s="1283"/>
      <c r="W54" s="1283"/>
      <c r="X54" s="1283"/>
      <c r="Y54" s="1283"/>
      <c r="Z54" s="1283"/>
      <c r="AA54" s="1283"/>
    </row>
    <row r="55" spans="1:27" ht="12.75" customHeight="1">
      <c r="A55" s="392" t="s">
        <v>81</v>
      </c>
      <c r="B55" s="1285">
        <v>11741</v>
      </c>
      <c r="C55" s="1286">
        <v>2081</v>
      </c>
      <c r="D55" s="1287">
        <v>9658</v>
      </c>
      <c r="E55" s="1287">
        <v>1579</v>
      </c>
      <c r="F55" s="1287">
        <v>1598</v>
      </c>
      <c r="G55" s="1287">
        <v>2253</v>
      </c>
      <c r="H55" s="1288">
        <v>4228</v>
      </c>
      <c r="I55" s="1289">
        <v>2</v>
      </c>
      <c r="K55" s="1290"/>
      <c r="L55" s="1290"/>
      <c r="M55" s="1290"/>
      <c r="N55" s="1290"/>
      <c r="O55" s="1290"/>
      <c r="P55" s="1290"/>
      <c r="Q55" s="1290"/>
      <c r="R55" s="1290"/>
      <c r="T55" s="1283"/>
      <c r="U55" s="1283"/>
      <c r="V55" s="1283"/>
      <c r="W55" s="1283"/>
      <c r="X55" s="1283"/>
      <c r="Y55" s="1283"/>
      <c r="Z55" s="1283"/>
      <c r="AA55" s="1283"/>
    </row>
    <row r="56" spans="1:27" ht="12.75" customHeight="1">
      <c r="A56" s="392" t="s">
        <v>263</v>
      </c>
      <c r="B56" s="1285">
        <v>9682</v>
      </c>
      <c r="C56" s="1286">
        <v>1647</v>
      </c>
      <c r="D56" s="1287">
        <v>7663</v>
      </c>
      <c r="E56" s="1287">
        <v>1163</v>
      </c>
      <c r="F56" s="1287">
        <v>1203</v>
      </c>
      <c r="G56" s="1287">
        <v>1654</v>
      </c>
      <c r="H56" s="1288">
        <v>3643</v>
      </c>
      <c r="I56" s="1289">
        <v>372</v>
      </c>
      <c r="K56" s="1290"/>
      <c r="L56" s="1290"/>
      <c r="M56" s="1290"/>
      <c r="N56" s="1290"/>
      <c r="O56" s="1290"/>
      <c r="P56" s="1290"/>
      <c r="Q56" s="1290"/>
      <c r="R56" s="1290"/>
      <c r="T56" s="1283"/>
      <c r="U56" s="1283"/>
      <c r="V56" s="1283"/>
      <c r="W56" s="1283"/>
      <c r="X56" s="1283"/>
      <c r="Y56" s="1283"/>
      <c r="Z56" s="1283"/>
      <c r="AA56" s="1283"/>
    </row>
    <row r="57" spans="1:27" ht="12.75" customHeight="1">
      <c r="A57" s="392" t="s">
        <v>83</v>
      </c>
      <c r="B57" s="1285">
        <v>16350</v>
      </c>
      <c r="C57" s="1286">
        <v>2366</v>
      </c>
      <c r="D57" s="1287">
        <v>13937</v>
      </c>
      <c r="E57" s="1287">
        <v>2108</v>
      </c>
      <c r="F57" s="1287">
        <v>2462</v>
      </c>
      <c r="G57" s="1287">
        <v>3381</v>
      </c>
      <c r="H57" s="1288">
        <v>5986</v>
      </c>
      <c r="I57" s="1289">
        <v>47</v>
      </c>
      <c r="K57" s="1290"/>
      <c r="L57" s="1290"/>
      <c r="M57" s="1290"/>
      <c r="N57" s="1290"/>
      <c r="O57" s="1290"/>
      <c r="P57" s="1290"/>
      <c r="Q57" s="1290"/>
      <c r="R57" s="1290"/>
      <c r="T57" s="1283"/>
      <c r="U57" s="1283"/>
      <c r="V57" s="1283"/>
      <c r="W57" s="1283"/>
      <c r="X57" s="1283"/>
      <c r="Y57" s="1283"/>
      <c r="Z57" s="1283"/>
      <c r="AA57" s="1283"/>
    </row>
    <row r="58" spans="1:27" ht="12.75" customHeight="1">
      <c r="A58" s="392" t="s">
        <v>84</v>
      </c>
      <c r="B58" s="1285">
        <v>66584</v>
      </c>
      <c r="C58" s="1286">
        <v>13657</v>
      </c>
      <c r="D58" s="1287">
        <v>51209</v>
      </c>
      <c r="E58" s="1287">
        <v>7919</v>
      </c>
      <c r="F58" s="1287">
        <v>9332</v>
      </c>
      <c r="G58" s="1287">
        <v>11484</v>
      </c>
      <c r="H58" s="1288">
        <v>22474</v>
      </c>
      <c r="I58" s="1289">
        <v>1718</v>
      </c>
      <c r="K58" s="1290"/>
      <c r="L58" s="1290"/>
      <c r="M58" s="1290"/>
      <c r="N58" s="1290"/>
      <c r="O58" s="1290"/>
      <c r="P58" s="1290"/>
      <c r="Q58" s="1290"/>
      <c r="R58" s="1290"/>
      <c r="T58" s="1283"/>
      <c r="U58" s="1283"/>
      <c r="V58" s="1283"/>
      <c r="W58" s="1283"/>
      <c r="X58" s="1283"/>
      <c r="Y58" s="1283"/>
      <c r="Z58" s="1283"/>
      <c r="AA58" s="1283"/>
    </row>
    <row r="59" spans="1:27" ht="13.5" customHeight="1">
      <c r="A59" s="390" t="s">
        <v>85</v>
      </c>
      <c r="B59" s="1277">
        <v>699839</v>
      </c>
      <c r="C59" s="1278">
        <v>165771</v>
      </c>
      <c r="D59" s="1279">
        <v>530271</v>
      </c>
      <c r="E59" s="1279">
        <v>75988</v>
      </c>
      <c r="F59" s="1279">
        <v>88635</v>
      </c>
      <c r="G59" s="1279">
        <v>117808</v>
      </c>
      <c r="H59" s="1280">
        <v>247840</v>
      </c>
      <c r="I59" s="1284">
        <v>3797</v>
      </c>
      <c r="K59" s="1282"/>
      <c r="L59" s="1282"/>
      <c r="M59" s="1282"/>
      <c r="N59" s="1282"/>
      <c r="O59" s="1282"/>
      <c r="P59" s="1282"/>
      <c r="Q59" s="1282"/>
      <c r="R59" s="1282"/>
      <c r="S59" s="1282"/>
      <c r="T59" s="1282"/>
      <c r="U59" s="1283"/>
      <c r="V59" s="1283"/>
      <c r="W59" s="1283"/>
      <c r="X59" s="1283"/>
      <c r="Y59" s="1283"/>
      <c r="Z59" s="1283"/>
      <c r="AA59" s="1283"/>
    </row>
    <row r="60" spans="1:27" ht="12" customHeight="1">
      <c r="A60" s="392" t="s">
        <v>86</v>
      </c>
      <c r="B60" s="1285">
        <v>129719</v>
      </c>
      <c r="C60" s="1286">
        <v>29902</v>
      </c>
      <c r="D60" s="1287">
        <v>99815</v>
      </c>
      <c r="E60" s="1287">
        <v>15932</v>
      </c>
      <c r="F60" s="1287">
        <v>18546</v>
      </c>
      <c r="G60" s="1287">
        <v>23839</v>
      </c>
      <c r="H60" s="1288">
        <v>41498</v>
      </c>
      <c r="I60" s="1289">
        <v>2</v>
      </c>
      <c r="K60" s="1290"/>
      <c r="L60" s="1290"/>
      <c r="M60" s="1290"/>
      <c r="N60" s="1290"/>
      <c r="O60" s="1290"/>
      <c r="P60" s="1290"/>
      <c r="Q60" s="1290"/>
      <c r="R60" s="1290"/>
      <c r="T60" s="1283"/>
      <c r="U60" s="1283"/>
      <c r="V60" s="1283"/>
      <c r="W60" s="1283"/>
      <c r="X60" s="1283"/>
      <c r="Y60" s="1283"/>
      <c r="Z60" s="1283"/>
      <c r="AA60" s="1283"/>
    </row>
    <row r="61" spans="1:27" ht="12" customHeight="1">
      <c r="A61" s="392" t="s">
        <v>264</v>
      </c>
      <c r="B61" s="1285">
        <v>19187</v>
      </c>
      <c r="C61" s="1286">
        <v>5846</v>
      </c>
      <c r="D61" s="1287">
        <v>13285</v>
      </c>
      <c r="E61" s="1287">
        <v>1842</v>
      </c>
      <c r="F61" s="1287">
        <v>2034</v>
      </c>
      <c r="G61" s="1287">
        <v>2858</v>
      </c>
      <c r="H61" s="1288">
        <v>6551</v>
      </c>
      <c r="I61" s="1289">
        <v>56</v>
      </c>
      <c r="K61" s="1290"/>
      <c r="L61" s="1290"/>
      <c r="M61" s="1290"/>
      <c r="N61" s="1290"/>
      <c r="O61" s="1290"/>
      <c r="P61" s="1290"/>
      <c r="Q61" s="1290"/>
      <c r="R61" s="1290"/>
      <c r="T61" s="1283"/>
      <c r="U61" s="1283"/>
      <c r="V61" s="1283"/>
      <c r="W61" s="1283"/>
      <c r="X61" s="1283"/>
      <c r="Y61" s="1283"/>
      <c r="Z61" s="1283"/>
      <c r="AA61" s="1283"/>
    </row>
    <row r="62" spans="1:27" ht="12" customHeight="1">
      <c r="A62" s="392" t="s">
        <v>88</v>
      </c>
      <c r="B62" s="1285">
        <v>18112</v>
      </c>
      <c r="C62" s="1286">
        <v>5695</v>
      </c>
      <c r="D62" s="1287">
        <v>12318</v>
      </c>
      <c r="E62" s="1287">
        <v>1390</v>
      </c>
      <c r="F62" s="1287">
        <v>1699</v>
      </c>
      <c r="G62" s="1287">
        <v>2608</v>
      </c>
      <c r="H62" s="1288">
        <v>6621</v>
      </c>
      <c r="I62" s="1289">
        <v>99</v>
      </c>
      <c r="K62" s="1290"/>
      <c r="L62" s="1290"/>
      <c r="M62" s="1290"/>
      <c r="N62" s="1290"/>
      <c r="O62" s="1290"/>
      <c r="P62" s="1290"/>
      <c r="Q62" s="1290"/>
      <c r="R62" s="1290"/>
      <c r="T62" s="1283"/>
      <c r="U62" s="1283"/>
      <c r="V62" s="1283"/>
      <c r="W62" s="1283"/>
      <c r="X62" s="1283"/>
      <c r="Y62" s="1283"/>
      <c r="Z62" s="1283"/>
      <c r="AA62" s="1283"/>
    </row>
    <row r="63" spans="1:27" ht="12" customHeight="1">
      <c r="A63" s="392" t="s">
        <v>89</v>
      </c>
      <c r="B63" s="1285">
        <v>81835</v>
      </c>
      <c r="C63" s="1286">
        <v>18031</v>
      </c>
      <c r="D63" s="1287">
        <v>63376</v>
      </c>
      <c r="E63" s="1287">
        <v>10442</v>
      </c>
      <c r="F63" s="1287">
        <v>10842</v>
      </c>
      <c r="G63" s="1287">
        <v>13890</v>
      </c>
      <c r="H63" s="1288">
        <v>28202</v>
      </c>
      <c r="I63" s="1289">
        <v>428</v>
      </c>
      <c r="K63" s="1290"/>
      <c r="L63" s="1290"/>
      <c r="M63" s="1290"/>
      <c r="N63" s="1290"/>
      <c r="O63" s="1290"/>
      <c r="P63" s="1290"/>
      <c r="Q63" s="1290"/>
      <c r="R63" s="1290"/>
      <c r="T63" s="1283"/>
      <c r="U63" s="1283"/>
      <c r="V63" s="1283"/>
      <c r="W63" s="1283"/>
      <c r="X63" s="1283"/>
      <c r="Y63" s="1283"/>
      <c r="Z63" s="1283"/>
      <c r="AA63" s="1283"/>
    </row>
    <row r="64" spans="1:27" ht="12" customHeight="1">
      <c r="A64" s="392" t="s">
        <v>90</v>
      </c>
      <c r="B64" s="1285">
        <v>38018</v>
      </c>
      <c r="C64" s="1286">
        <v>10578</v>
      </c>
      <c r="D64" s="1287">
        <v>27429</v>
      </c>
      <c r="E64" s="1287">
        <v>3402</v>
      </c>
      <c r="F64" s="1287">
        <v>4434</v>
      </c>
      <c r="G64" s="1287">
        <v>6265</v>
      </c>
      <c r="H64" s="1288">
        <v>13328</v>
      </c>
      <c r="I64" s="1289">
        <v>11</v>
      </c>
      <c r="K64" s="1290"/>
      <c r="L64" s="1290"/>
      <c r="M64" s="1290"/>
      <c r="N64" s="1290"/>
      <c r="O64" s="1290"/>
      <c r="P64" s="1290"/>
      <c r="Q64" s="1290"/>
      <c r="R64" s="1290"/>
      <c r="T64" s="1283"/>
      <c r="U64" s="1283"/>
      <c r="V64" s="1283"/>
      <c r="W64" s="1283"/>
      <c r="X64" s="1283"/>
      <c r="Y64" s="1283"/>
      <c r="Z64" s="1283"/>
      <c r="AA64" s="1283"/>
    </row>
    <row r="65" spans="1:27" ht="12" customHeight="1">
      <c r="A65" s="392" t="s">
        <v>91</v>
      </c>
      <c r="B65" s="1285">
        <v>35465</v>
      </c>
      <c r="C65" s="1286">
        <v>9805</v>
      </c>
      <c r="D65" s="1287">
        <v>25519</v>
      </c>
      <c r="E65" s="1287">
        <v>3678</v>
      </c>
      <c r="F65" s="1287">
        <v>4177</v>
      </c>
      <c r="G65" s="1287">
        <v>5595</v>
      </c>
      <c r="H65" s="1288">
        <v>12069</v>
      </c>
      <c r="I65" s="1289">
        <v>141</v>
      </c>
      <c r="K65" s="1290"/>
      <c r="L65" s="1290"/>
      <c r="M65" s="1290"/>
      <c r="N65" s="1290"/>
      <c r="O65" s="1290"/>
      <c r="P65" s="1290"/>
      <c r="Q65" s="1290"/>
      <c r="R65" s="1290"/>
      <c r="T65" s="1283"/>
      <c r="U65" s="1283"/>
      <c r="V65" s="1283"/>
      <c r="W65" s="1283"/>
      <c r="X65" s="1283"/>
      <c r="Y65" s="1283"/>
      <c r="Z65" s="1283"/>
      <c r="AA65" s="1283"/>
    </row>
    <row r="66" spans="1:27" ht="12" customHeight="1">
      <c r="A66" s="392" t="s">
        <v>92</v>
      </c>
      <c r="B66" s="1285">
        <v>70910</v>
      </c>
      <c r="C66" s="1286">
        <v>16437</v>
      </c>
      <c r="D66" s="1287">
        <v>54318</v>
      </c>
      <c r="E66" s="1287">
        <v>6912</v>
      </c>
      <c r="F66" s="1287">
        <v>9178</v>
      </c>
      <c r="G66" s="1287">
        <v>13029</v>
      </c>
      <c r="H66" s="1288">
        <v>25199</v>
      </c>
      <c r="I66" s="1289">
        <v>155</v>
      </c>
      <c r="K66" s="1290"/>
      <c r="L66" s="1290"/>
      <c r="M66" s="1290"/>
      <c r="N66" s="1290"/>
      <c r="O66" s="1290"/>
      <c r="P66" s="1290"/>
      <c r="Q66" s="1290"/>
      <c r="R66" s="1290"/>
      <c r="T66" s="1283"/>
      <c r="U66" s="1283"/>
      <c r="V66" s="1283"/>
      <c r="W66" s="1283"/>
      <c r="X66" s="1283"/>
      <c r="Y66" s="1283"/>
      <c r="Z66" s="1283"/>
      <c r="AA66" s="1283"/>
    </row>
    <row r="67" spans="1:27" ht="12" customHeight="1">
      <c r="A67" s="392" t="s">
        <v>93</v>
      </c>
      <c r="B67" s="1285">
        <v>43291</v>
      </c>
      <c r="C67" s="1286">
        <v>9925</v>
      </c>
      <c r="D67" s="1287">
        <v>33366</v>
      </c>
      <c r="E67" s="1287">
        <v>3914</v>
      </c>
      <c r="F67" s="1287">
        <v>5144</v>
      </c>
      <c r="G67" s="1287">
        <v>7593</v>
      </c>
      <c r="H67" s="1288">
        <v>16715</v>
      </c>
      <c r="I67" s="1289">
        <v>0</v>
      </c>
      <c r="K67" s="1290"/>
      <c r="L67" s="1290"/>
      <c r="M67" s="1290"/>
      <c r="N67" s="1290"/>
      <c r="O67" s="1290"/>
      <c r="P67" s="1290"/>
      <c r="Q67" s="1290"/>
      <c r="R67" s="1290"/>
      <c r="T67" s="1283"/>
      <c r="U67" s="1283"/>
      <c r="V67" s="1283"/>
      <c r="W67" s="1283"/>
      <c r="X67" s="1283"/>
      <c r="Y67" s="1283"/>
      <c r="Z67" s="1283"/>
      <c r="AA67" s="1283"/>
    </row>
    <row r="68" spans="1:27" ht="12" customHeight="1">
      <c r="A68" s="392" t="s">
        <v>94</v>
      </c>
      <c r="B68" s="1285">
        <v>59182</v>
      </c>
      <c r="C68" s="1286">
        <v>12943</v>
      </c>
      <c r="D68" s="1287">
        <v>45798</v>
      </c>
      <c r="E68" s="1287">
        <v>5980</v>
      </c>
      <c r="F68" s="1287">
        <v>6814</v>
      </c>
      <c r="G68" s="1287">
        <v>9119</v>
      </c>
      <c r="H68" s="1288">
        <v>23885</v>
      </c>
      <c r="I68" s="1289">
        <v>441</v>
      </c>
      <c r="K68" s="1290"/>
      <c r="L68" s="1290"/>
      <c r="M68" s="1290"/>
      <c r="N68" s="1290"/>
      <c r="O68" s="1290"/>
      <c r="P68" s="1290"/>
      <c r="Q68" s="1290"/>
      <c r="R68" s="1290"/>
      <c r="T68" s="1283"/>
      <c r="U68" s="1283"/>
      <c r="V68" s="1283"/>
      <c r="W68" s="1283"/>
      <c r="X68" s="1283"/>
      <c r="Y68" s="1283"/>
      <c r="Z68" s="1283"/>
      <c r="AA68" s="1283"/>
    </row>
    <row r="69" spans="1:27" ht="12" customHeight="1">
      <c r="A69" s="392" t="s">
        <v>95</v>
      </c>
      <c r="B69" s="1285">
        <v>48949</v>
      </c>
      <c r="C69" s="1286">
        <v>10987</v>
      </c>
      <c r="D69" s="1287">
        <v>37750</v>
      </c>
      <c r="E69" s="1287">
        <v>5530</v>
      </c>
      <c r="F69" s="1287">
        <v>6255</v>
      </c>
      <c r="G69" s="1287">
        <v>8194</v>
      </c>
      <c r="H69" s="1288">
        <v>17771</v>
      </c>
      <c r="I69" s="1289">
        <v>212</v>
      </c>
      <c r="K69" s="1290"/>
      <c r="L69" s="1290"/>
      <c r="M69" s="1290"/>
      <c r="N69" s="1290"/>
      <c r="O69" s="1290"/>
      <c r="P69" s="1290"/>
      <c r="Q69" s="1290"/>
      <c r="R69" s="1290"/>
      <c r="T69" s="1283"/>
      <c r="U69" s="1283"/>
      <c r="V69" s="1283"/>
      <c r="W69" s="1283"/>
      <c r="X69" s="1283"/>
      <c r="Y69" s="1283"/>
      <c r="Z69" s="1283"/>
      <c r="AA69" s="1283"/>
    </row>
    <row r="70" spans="1:27">
      <c r="A70" s="392" t="s">
        <v>96</v>
      </c>
      <c r="B70" s="1285">
        <v>23088</v>
      </c>
      <c r="C70" s="1286">
        <v>5685</v>
      </c>
      <c r="D70" s="1287">
        <v>17253</v>
      </c>
      <c r="E70" s="1287">
        <v>2282</v>
      </c>
      <c r="F70" s="1287">
        <v>2832</v>
      </c>
      <c r="G70" s="1287">
        <v>3687</v>
      </c>
      <c r="H70" s="1288">
        <v>8452</v>
      </c>
      <c r="I70" s="1289">
        <v>150</v>
      </c>
      <c r="K70" s="1290"/>
      <c r="L70" s="1290"/>
      <c r="M70" s="1290"/>
      <c r="N70" s="1290"/>
      <c r="O70" s="1290"/>
      <c r="P70" s="1290"/>
      <c r="Q70" s="1290"/>
      <c r="R70" s="1290"/>
      <c r="T70" s="1283"/>
      <c r="U70" s="1283"/>
      <c r="V70" s="1283"/>
      <c r="W70" s="1283"/>
      <c r="X70" s="1283"/>
      <c r="Y70" s="1283"/>
      <c r="Z70" s="1283"/>
      <c r="AA70" s="1283"/>
    </row>
    <row r="71" spans="1:27" ht="13.5" customHeight="1">
      <c r="A71" s="392" t="s">
        <v>97</v>
      </c>
      <c r="B71" s="1285">
        <v>58241</v>
      </c>
      <c r="C71" s="1286">
        <v>13341</v>
      </c>
      <c r="D71" s="1287">
        <v>44040</v>
      </c>
      <c r="E71" s="1287">
        <v>7113</v>
      </c>
      <c r="F71" s="1287">
        <v>7661</v>
      </c>
      <c r="G71" s="1287">
        <v>8974</v>
      </c>
      <c r="H71" s="1288">
        <v>20292</v>
      </c>
      <c r="I71" s="1289">
        <v>860</v>
      </c>
      <c r="K71" s="1290"/>
      <c r="L71" s="1290"/>
      <c r="M71" s="1290"/>
      <c r="N71" s="1290"/>
      <c r="O71" s="1290"/>
      <c r="P71" s="1290"/>
      <c r="Q71" s="1290"/>
      <c r="R71" s="1290"/>
      <c r="T71" s="1283"/>
      <c r="U71" s="1283"/>
      <c r="V71" s="1283"/>
      <c r="W71" s="1283"/>
      <c r="X71" s="1283"/>
      <c r="Y71" s="1283"/>
      <c r="Z71" s="1283"/>
      <c r="AA71" s="1283"/>
    </row>
    <row r="72" spans="1:27" ht="14.25" customHeight="1">
      <c r="A72" s="392" t="s">
        <v>98</v>
      </c>
      <c r="B72" s="1285">
        <v>49600</v>
      </c>
      <c r="C72" s="1286">
        <v>11988</v>
      </c>
      <c r="D72" s="1287">
        <v>36512</v>
      </c>
      <c r="E72" s="1287">
        <v>5037</v>
      </c>
      <c r="F72" s="1287">
        <v>5867</v>
      </c>
      <c r="G72" s="1287">
        <v>7948</v>
      </c>
      <c r="H72" s="1288">
        <v>17660</v>
      </c>
      <c r="I72" s="1289">
        <v>1100</v>
      </c>
      <c r="K72" s="1290"/>
      <c r="L72" s="1290"/>
      <c r="M72" s="1290"/>
      <c r="N72" s="1290"/>
      <c r="O72" s="1290"/>
      <c r="P72" s="1290"/>
      <c r="Q72" s="1290"/>
      <c r="R72" s="1290"/>
      <c r="T72" s="1283"/>
      <c r="U72" s="1283"/>
      <c r="V72" s="1283"/>
      <c r="W72" s="1283"/>
      <c r="X72" s="1283"/>
      <c r="Y72" s="1283"/>
      <c r="Z72" s="1283"/>
      <c r="AA72" s="1283"/>
    </row>
    <row r="73" spans="1:27" ht="12" customHeight="1">
      <c r="A73" s="397" t="s">
        <v>99</v>
      </c>
      <c r="B73" s="1298">
        <v>24242</v>
      </c>
      <c r="C73" s="1299">
        <v>4608</v>
      </c>
      <c r="D73" s="1300">
        <v>19492</v>
      </c>
      <c r="E73" s="1300">
        <v>2534</v>
      </c>
      <c r="F73" s="1300">
        <v>3152</v>
      </c>
      <c r="G73" s="1300">
        <v>4209</v>
      </c>
      <c r="H73" s="1301">
        <v>9597</v>
      </c>
      <c r="I73" s="1302">
        <v>142</v>
      </c>
      <c r="K73" s="1290"/>
      <c r="L73" s="1290"/>
      <c r="M73" s="1290"/>
      <c r="N73" s="1290"/>
      <c r="O73" s="1290"/>
      <c r="P73" s="1290"/>
      <c r="Q73" s="1290"/>
      <c r="R73" s="1290"/>
      <c r="T73" s="1283"/>
      <c r="U73" s="1283"/>
      <c r="V73" s="1283"/>
      <c r="W73" s="1283"/>
      <c r="X73" s="1283"/>
      <c r="Y73" s="1283"/>
      <c r="Z73" s="1283"/>
      <c r="AA73" s="1283"/>
    </row>
    <row r="74" spans="1:27" ht="14.25" customHeight="1">
      <c r="A74" s="1305" t="s">
        <v>100</v>
      </c>
      <c r="B74" s="1303">
        <v>327984</v>
      </c>
      <c r="C74" s="1278">
        <v>66159</v>
      </c>
      <c r="D74" s="1279">
        <v>260096</v>
      </c>
      <c r="E74" s="1279">
        <v>42897</v>
      </c>
      <c r="F74" s="1279">
        <v>47472</v>
      </c>
      <c r="G74" s="1279">
        <v>58660</v>
      </c>
      <c r="H74" s="1280">
        <v>111067</v>
      </c>
      <c r="I74" s="1284">
        <v>1729</v>
      </c>
      <c r="K74" s="1282"/>
      <c r="L74" s="1282"/>
      <c r="M74" s="1282"/>
      <c r="N74" s="1282"/>
      <c r="O74" s="1282"/>
      <c r="P74" s="1282"/>
      <c r="Q74" s="1282"/>
      <c r="R74" s="1282"/>
      <c r="S74" s="1282"/>
      <c r="T74" s="1283"/>
      <c r="U74" s="1283"/>
      <c r="V74" s="1283"/>
      <c r="W74" s="1283"/>
      <c r="X74" s="1283"/>
      <c r="Y74" s="1283"/>
      <c r="Z74" s="1283"/>
      <c r="AA74" s="1283"/>
    </row>
    <row r="75" spans="1:27" ht="12" customHeight="1">
      <c r="A75" s="392" t="s">
        <v>101</v>
      </c>
      <c r="B75" s="1285">
        <v>29153</v>
      </c>
      <c r="C75" s="1286">
        <v>6453</v>
      </c>
      <c r="D75" s="1287">
        <v>22631</v>
      </c>
      <c r="E75" s="1287">
        <v>3101</v>
      </c>
      <c r="F75" s="1287">
        <v>3698</v>
      </c>
      <c r="G75" s="1287">
        <v>5353</v>
      </c>
      <c r="H75" s="1288">
        <v>10479</v>
      </c>
      <c r="I75" s="1289">
        <v>69</v>
      </c>
      <c r="K75" s="1290"/>
      <c r="L75" s="1290"/>
      <c r="M75" s="1290"/>
      <c r="N75" s="1290"/>
      <c r="O75" s="1290"/>
      <c r="P75" s="1290"/>
      <c r="Q75" s="1290"/>
      <c r="R75" s="1290"/>
      <c r="T75" s="1283"/>
      <c r="U75" s="1283"/>
      <c r="V75" s="1283"/>
      <c r="W75" s="1283"/>
      <c r="X75" s="1283"/>
      <c r="Y75" s="1283"/>
      <c r="Z75" s="1283"/>
      <c r="AA75" s="1283"/>
    </row>
    <row r="76" spans="1:27" ht="12" customHeight="1">
      <c r="A76" s="392" t="s">
        <v>102</v>
      </c>
      <c r="B76" s="1285">
        <v>89483</v>
      </c>
      <c r="C76" s="1286">
        <v>22844</v>
      </c>
      <c r="D76" s="1287">
        <v>66318</v>
      </c>
      <c r="E76" s="1287">
        <v>9719</v>
      </c>
      <c r="F76" s="1287">
        <v>11739</v>
      </c>
      <c r="G76" s="1287">
        <v>14787</v>
      </c>
      <c r="H76" s="1288">
        <v>30073</v>
      </c>
      <c r="I76" s="1289">
        <v>321</v>
      </c>
      <c r="K76" s="1290"/>
      <c r="L76" s="1290"/>
      <c r="M76" s="1290"/>
      <c r="N76" s="1290"/>
      <c r="O76" s="1290"/>
      <c r="P76" s="1290"/>
      <c r="Q76" s="1290"/>
      <c r="R76" s="1290"/>
      <c r="T76" s="1283"/>
      <c r="U76" s="1283"/>
      <c r="V76" s="1283"/>
      <c r="W76" s="1283"/>
      <c r="X76" s="1283"/>
      <c r="Y76" s="1283"/>
      <c r="Z76" s="1283"/>
      <c r="AA76" s="1283"/>
    </row>
    <row r="77" spans="1:27" ht="12.75" customHeight="1">
      <c r="A77" s="392" t="s">
        <v>302</v>
      </c>
      <c r="B77" s="1285">
        <v>126905</v>
      </c>
      <c r="C77" s="1286">
        <v>21180</v>
      </c>
      <c r="D77" s="1287">
        <v>104604</v>
      </c>
      <c r="E77" s="1287">
        <v>20185</v>
      </c>
      <c r="F77" s="1287">
        <v>20182</v>
      </c>
      <c r="G77" s="1287">
        <v>22743</v>
      </c>
      <c r="H77" s="1288">
        <v>41494</v>
      </c>
      <c r="I77" s="1289">
        <v>1121</v>
      </c>
      <c r="K77" s="1290"/>
      <c r="L77" s="1290"/>
      <c r="M77" s="1290"/>
      <c r="N77" s="1290"/>
      <c r="O77" s="1290"/>
      <c r="P77" s="1290"/>
      <c r="Q77" s="1290"/>
      <c r="R77" s="1290"/>
      <c r="T77" s="1283"/>
      <c r="U77" s="1283"/>
      <c r="V77" s="1283"/>
      <c r="W77" s="1283"/>
      <c r="X77" s="1283"/>
      <c r="Y77" s="1283"/>
      <c r="Z77" s="1283"/>
      <c r="AA77" s="1283"/>
    </row>
    <row r="78" spans="1:27" ht="26.25" customHeight="1">
      <c r="A78" s="486" t="s">
        <v>303</v>
      </c>
      <c r="B78" s="1292">
        <v>61087</v>
      </c>
      <c r="C78" s="1286">
        <v>9882</v>
      </c>
      <c r="D78" s="1287">
        <v>50705</v>
      </c>
      <c r="E78" s="1287">
        <v>10501</v>
      </c>
      <c r="F78" s="1287">
        <v>10200</v>
      </c>
      <c r="G78" s="1287">
        <v>11092</v>
      </c>
      <c r="H78" s="1288">
        <v>18912</v>
      </c>
      <c r="I78" s="1289">
        <v>500</v>
      </c>
      <c r="K78" s="1290"/>
      <c r="L78" s="1290"/>
      <c r="M78" s="1290"/>
      <c r="N78" s="1290"/>
      <c r="O78" s="1290"/>
      <c r="P78" s="1290"/>
      <c r="Q78" s="1290"/>
      <c r="R78" s="1290"/>
      <c r="T78" s="1283"/>
      <c r="U78" s="1283"/>
      <c r="V78" s="1283"/>
      <c r="W78" s="1283"/>
      <c r="X78" s="1283"/>
      <c r="Y78" s="1283"/>
      <c r="Z78" s="1283"/>
      <c r="AA78" s="1283"/>
    </row>
    <row r="79" spans="1:27" ht="12" customHeight="1">
      <c r="A79" s="510" t="s">
        <v>105</v>
      </c>
      <c r="B79" s="1285">
        <v>26031</v>
      </c>
      <c r="C79" s="1286">
        <v>4294</v>
      </c>
      <c r="D79" s="1287">
        <v>21641</v>
      </c>
      <c r="E79" s="1287">
        <v>3707</v>
      </c>
      <c r="F79" s="1287">
        <v>4010</v>
      </c>
      <c r="G79" s="1287">
        <v>4653</v>
      </c>
      <c r="H79" s="1288">
        <v>9271</v>
      </c>
      <c r="I79" s="1289">
        <v>96</v>
      </c>
      <c r="K79" s="1290"/>
      <c r="L79" s="1290"/>
      <c r="M79" s="1290"/>
      <c r="N79" s="1290"/>
      <c r="O79" s="1290"/>
      <c r="P79" s="1290"/>
      <c r="Q79" s="1290"/>
      <c r="R79" s="1290"/>
      <c r="T79" s="1283"/>
      <c r="U79" s="1283"/>
      <c r="V79" s="1283"/>
      <c r="W79" s="1283"/>
      <c r="X79" s="1283"/>
      <c r="Y79" s="1283"/>
      <c r="Z79" s="1283"/>
      <c r="AA79" s="1283"/>
    </row>
    <row r="80" spans="1:27" ht="24.75" customHeight="1">
      <c r="A80" s="510" t="s">
        <v>798</v>
      </c>
      <c r="B80" s="1285">
        <v>39787</v>
      </c>
      <c r="C80" s="1286">
        <v>7004</v>
      </c>
      <c r="D80" s="1287">
        <v>32258</v>
      </c>
      <c r="E80" s="1287">
        <v>5977</v>
      </c>
      <c r="F80" s="1287">
        <v>5972</v>
      </c>
      <c r="G80" s="1287">
        <v>6998</v>
      </c>
      <c r="H80" s="1288">
        <v>13311</v>
      </c>
      <c r="I80" s="1289">
        <v>525</v>
      </c>
      <c r="K80" s="1290"/>
      <c r="L80" s="1290"/>
      <c r="M80" s="1290"/>
      <c r="N80" s="1290"/>
      <c r="O80" s="1290"/>
      <c r="P80" s="1290"/>
      <c r="Q80" s="1290"/>
      <c r="R80" s="1290"/>
      <c r="T80" s="1283"/>
      <c r="U80" s="1283"/>
      <c r="V80" s="1283"/>
      <c r="W80" s="1283"/>
      <c r="X80" s="1283"/>
      <c r="Y80" s="1283"/>
      <c r="Z80" s="1283"/>
      <c r="AA80" s="1283"/>
    </row>
    <row r="81" spans="1:27" ht="12" customHeight="1">
      <c r="A81" s="392" t="s">
        <v>107</v>
      </c>
      <c r="B81" s="1285">
        <v>82443</v>
      </c>
      <c r="C81" s="1286">
        <v>15682</v>
      </c>
      <c r="D81" s="1287">
        <v>66543</v>
      </c>
      <c r="E81" s="1287">
        <v>9892</v>
      </c>
      <c r="F81" s="1287">
        <v>11853</v>
      </c>
      <c r="G81" s="1287">
        <v>15777</v>
      </c>
      <c r="H81" s="1288">
        <v>29021</v>
      </c>
      <c r="I81" s="1289">
        <v>218</v>
      </c>
      <c r="K81" s="1290"/>
      <c r="L81" s="1290"/>
      <c r="M81" s="1290"/>
      <c r="N81" s="1290"/>
      <c r="O81" s="1290"/>
      <c r="P81" s="1290"/>
      <c r="Q81" s="1290"/>
      <c r="R81" s="1290"/>
      <c r="T81" s="1283"/>
      <c r="U81" s="1283"/>
      <c r="V81" s="1283"/>
      <c r="W81" s="1283"/>
      <c r="X81" s="1283"/>
      <c r="Y81" s="1283"/>
      <c r="Z81" s="1283"/>
      <c r="AA81" s="1283"/>
    </row>
    <row r="82" spans="1:27" ht="15.75" customHeight="1">
      <c r="A82" s="398" t="s">
        <v>108</v>
      </c>
      <c r="B82" s="1277">
        <v>463807</v>
      </c>
      <c r="C82" s="1278">
        <v>94331</v>
      </c>
      <c r="D82" s="1279">
        <v>367480</v>
      </c>
      <c r="E82" s="1279">
        <v>54312</v>
      </c>
      <c r="F82" s="1279">
        <v>67681</v>
      </c>
      <c r="G82" s="1279">
        <v>88401</v>
      </c>
      <c r="H82" s="1280">
        <v>157086</v>
      </c>
      <c r="I82" s="1284">
        <v>1996</v>
      </c>
      <c r="K82" s="1282"/>
      <c r="L82" s="1282"/>
      <c r="M82" s="1282"/>
      <c r="N82" s="1282"/>
      <c r="O82" s="1282"/>
      <c r="P82" s="1282"/>
      <c r="Q82" s="1282"/>
      <c r="R82" s="1282"/>
      <c r="T82" s="1283"/>
      <c r="U82" s="1283"/>
      <c r="V82" s="1283"/>
      <c r="W82" s="1283"/>
      <c r="X82" s="1283"/>
      <c r="Y82" s="1283"/>
      <c r="Z82" s="1283"/>
      <c r="AA82" s="1283"/>
    </row>
    <row r="83" spans="1:27" ht="12" customHeight="1">
      <c r="A83" s="392" t="s">
        <v>109</v>
      </c>
      <c r="B83" s="1285">
        <v>11445</v>
      </c>
      <c r="C83" s="1286">
        <v>1968</v>
      </c>
      <c r="D83" s="1287">
        <v>9474</v>
      </c>
      <c r="E83" s="1287">
        <v>1753</v>
      </c>
      <c r="F83" s="1287">
        <v>2029</v>
      </c>
      <c r="G83" s="1287">
        <v>2412</v>
      </c>
      <c r="H83" s="1288">
        <v>3280</v>
      </c>
      <c r="I83" s="1289">
        <v>3</v>
      </c>
      <c r="K83" s="1290"/>
      <c r="L83" s="1290"/>
      <c r="M83" s="1290"/>
      <c r="N83" s="1290"/>
      <c r="O83" s="1290"/>
      <c r="P83" s="1290"/>
      <c r="Q83" s="1290"/>
      <c r="R83" s="1290"/>
      <c r="T83" s="1283"/>
      <c r="U83" s="1283"/>
      <c r="V83" s="1283"/>
      <c r="W83" s="1283"/>
      <c r="X83" s="1283"/>
      <c r="Y83" s="1283"/>
      <c r="Z83" s="1283"/>
      <c r="AA83" s="1283"/>
    </row>
    <row r="84" spans="1:27" ht="12" customHeight="1">
      <c r="A84" s="392" t="s">
        <v>110</v>
      </c>
      <c r="B84" s="1285">
        <v>11887</v>
      </c>
      <c r="C84" s="1286">
        <v>1245</v>
      </c>
      <c r="D84" s="1287">
        <v>10640</v>
      </c>
      <c r="E84" s="1287">
        <v>1485</v>
      </c>
      <c r="F84" s="1287">
        <v>2691</v>
      </c>
      <c r="G84" s="1287">
        <v>2700</v>
      </c>
      <c r="H84" s="1288">
        <v>3764</v>
      </c>
      <c r="I84" s="1289">
        <v>2</v>
      </c>
      <c r="K84" s="1290"/>
      <c r="L84" s="1290"/>
      <c r="M84" s="1290"/>
      <c r="N84" s="1290"/>
      <c r="O84" s="1290"/>
      <c r="P84" s="1290"/>
      <c r="Q84" s="1290"/>
      <c r="R84" s="1290"/>
      <c r="T84" s="1283"/>
      <c r="U84" s="1283"/>
      <c r="V84" s="1283"/>
      <c r="W84" s="1283"/>
      <c r="X84" s="1283"/>
      <c r="Y84" s="1283"/>
      <c r="Z84" s="1283"/>
      <c r="AA84" s="1283"/>
    </row>
    <row r="85" spans="1:27" ht="12" customHeight="1">
      <c r="A85" s="392" t="s">
        <v>111</v>
      </c>
      <c r="B85" s="1285">
        <v>21235</v>
      </c>
      <c r="C85" s="1286">
        <v>4597</v>
      </c>
      <c r="D85" s="1287">
        <v>16584</v>
      </c>
      <c r="E85" s="1287">
        <v>2465</v>
      </c>
      <c r="F85" s="1287">
        <v>3038</v>
      </c>
      <c r="G85" s="1287">
        <v>4200</v>
      </c>
      <c r="H85" s="1288">
        <v>6881</v>
      </c>
      <c r="I85" s="1289">
        <v>54</v>
      </c>
      <c r="K85" s="1290"/>
      <c r="L85" s="1290"/>
      <c r="M85" s="1290"/>
      <c r="N85" s="1290"/>
      <c r="O85" s="1290"/>
      <c r="P85" s="1290"/>
      <c r="Q85" s="1290"/>
      <c r="R85" s="1290"/>
      <c r="T85" s="1283"/>
      <c r="U85" s="1283"/>
      <c r="V85" s="1283"/>
      <c r="W85" s="1283"/>
      <c r="X85" s="1283"/>
      <c r="Y85" s="1283"/>
      <c r="Z85" s="1283"/>
      <c r="AA85" s="1283"/>
    </row>
    <row r="86" spans="1:27" ht="12" customHeight="1">
      <c r="A86" s="392" t="s">
        <v>112</v>
      </c>
      <c r="B86" s="1285">
        <v>65887</v>
      </c>
      <c r="C86" s="1286">
        <v>12262</v>
      </c>
      <c r="D86" s="1287">
        <v>53016</v>
      </c>
      <c r="E86" s="1287">
        <v>7349</v>
      </c>
      <c r="F86" s="1287">
        <v>8952</v>
      </c>
      <c r="G86" s="1287">
        <v>13038</v>
      </c>
      <c r="H86" s="1288">
        <v>23677</v>
      </c>
      <c r="I86" s="1289">
        <v>609</v>
      </c>
      <c r="K86" s="1290"/>
      <c r="L86" s="1290"/>
      <c r="M86" s="1290"/>
      <c r="N86" s="1290"/>
      <c r="O86" s="1290"/>
      <c r="P86" s="1290"/>
      <c r="Q86" s="1290"/>
      <c r="R86" s="1290"/>
      <c r="T86" s="1283"/>
      <c r="U86" s="1283"/>
      <c r="V86" s="1283"/>
      <c r="W86" s="1283"/>
      <c r="X86" s="1283"/>
      <c r="Y86" s="1283"/>
      <c r="Z86" s="1283"/>
      <c r="AA86" s="1283"/>
    </row>
    <row r="87" spans="1:27" ht="12" customHeight="1">
      <c r="A87" s="392" t="s">
        <v>113</v>
      </c>
      <c r="B87" s="1285">
        <v>110036</v>
      </c>
      <c r="C87" s="1286">
        <v>21638</v>
      </c>
      <c r="D87" s="1287">
        <v>88246</v>
      </c>
      <c r="E87" s="1287">
        <v>12619</v>
      </c>
      <c r="F87" s="1287">
        <v>16335</v>
      </c>
      <c r="G87" s="1287">
        <v>21749</v>
      </c>
      <c r="H87" s="1288">
        <v>37543</v>
      </c>
      <c r="I87" s="1289">
        <v>152</v>
      </c>
      <c r="K87" s="1290"/>
      <c r="L87" s="1290"/>
      <c r="M87" s="1290"/>
      <c r="N87" s="1290"/>
      <c r="O87" s="1290"/>
      <c r="P87" s="1290"/>
      <c r="Q87" s="1290"/>
      <c r="R87" s="1290"/>
      <c r="T87" s="1283"/>
      <c r="U87" s="1283"/>
      <c r="V87" s="1283"/>
      <c r="W87" s="1283"/>
      <c r="X87" s="1283"/>
      <c r="Y87" s="1283"/>
      <c r="Z87" s="1283"/>
      <c r="AA87" s="1283"/>
    </row>
    <row r="88" spans="1:27">
      <c r="A88" s="392" t="s">
        <v>114</v>
      </c>
      <c r="B88" s="1291">
        <v>48958</v>
      </c>
      <c r="C88" s="1286">
        <v>10555</v>
      </c>
      <c r="D88" s="1287">
        <v>38292</v>
      </c>
      <c r="E88" s="1287">
        <v>5645</v>
      </c>
      <c r="F88" s="1287">
        <v>7066</v>
      </c>
      <c r="G88" s="1287">
        <v>9024</v>
      </c>
      <c r="H88" s="1288">
        <v>16557</v>
      </c>
      <c r="I88" s="1289">
        <v>111</v>
      </c>
      <c r="K88" s="1290"/>
      <c r="L88" s="1290"/>
      <c r="M88" s="1290"/>
      <c r="N88" s="1290"/>
      <c r="O88" s="1290"/>
      <c r="P88" s="1290"/>
      <c r="Q88" s="1290"/>
      <c r="R88" s="1290"/>
      <c r="T88" s="1283"/>
      <c r="U88" s="1283"/>
      <c r="V88" s="1283"/>
      <c r="W88" s="1283"/>
      <c r="X88" s="1283"/>
      <c r="Y88" s="1283"/>
      <c r="Z88" s="1283"/>
      <c r="AA88" s="1283"/>
    </row>
    <row r="89" spans="1:27" ht="12.75" customHeight="1">
      <c r="A89" s="392" t="s">
        <v>115</v>
      </c>
      <c r="B89" s="1285">
        <v>60936</v>
      </c>
      <c r="C89" s="1286">
        <v>12810</v>
      </c>
      <c r="D89" s="1287">
        <v>47702</v>
      </c>
      <c r="E89" s="1287">
        <v>7195</v>
      </c>
      <c r="F89" s="1287">
        <v>8158</v>
      </c>
      <c r="G89" s="1287">
        <v>10862</v>
      </c>
      <c r="H89" s="1288">
        <v>21487</v>
      </c>
      <c r="I89" s="1289">
        <v>424</v>
      </c>
      <c r="K89" s="1290"/>
      <c r="L89" s="1290"/>
      <c r="M89" s="1290"/>
      <c r="N89" s="1290"/>
      <c r="O89" s="1290"/>
      <c r="P89" s="1290"/>
      <c r="Q89" s="1290"/>
      <c r="R89" s="1290"/>
      <c r="T89" s="1283"/>
      <c r="U89" s="1283"/>
      <c r="V89" s="1283"/>
      <c r="W89" s="1283"/>
      <c r="X89" s="1283"/>
      <c r="Y89" s="1283"/>
      <c r="Z89" s="1283"/>
      <c r="AA89" s="1283"/>
    </row>
    <row r="90" spans="1:27" ht="12" customHeight="1">
      <c r="A90" s="392" t="s">
        <v>116</v>
      </c>
      <c r="B90" s="1285">
        <v>59853</v>
      </c>
      <c r="C90" s="1286">
        <v>13187</v>
      </c>
      <c r="D90" s="1287">
        <v>46335</v>
      </c>
      <c r="E90" s="1287">
        <v>7908</v>
      </c>
      <c r="F90" s="1287">
        <v>9356</v>
      </c>
      <c r="G90" s="1287">
        <v>10845</v>
      </c>
      <c r="H90" s="1288">
        <v>18226</v>
      </c>
      <c r="I90" s="1289">
        <v>331</v>
      </c>
      <c r="K90" s="1290"/>
      <c r="L90" s="1290"/>
      <c r="M90" s="1290"/>
      <c r="N90" s="1290"/>
      <c r="O90" s="1290"/>
      <c r="P90" s="1290"/>
      <c r="Q90" s="1290"/>
      <c r="R90" s="1290"/>
      <c r="T90" s="1283"/>
      <c r="U90" s="1283"/>
      <c r="V90" s="1283"/>
      <c r="W90" s="1283"/>
      <c r="X90" s="1283"/>
      <c r="Y90" s="1283"/>
      <c r="Z90" s="1283"/>
      <c r="AA90" s="1283"/>
    </row>
    <row r="91" spans="1:27" ht="13.5" customHeight="1">
      <c r="A91" s="392" t="s">
        <v>117</v>
      </c>
      <c r="B91" s="1285">
        <v>46223</v>
      </c>
      <c r="C91" s="1286">
        <v>10137</v>
      </c>
      <c r="D91" s="1287">
        <v>36049</v>
      </c>
      <c r="E91" s="1287">
        <v>4706</v>
      </c>
      <c r="F91" s="1287">
        <v>5955</v>
      </c>
      <c r="G91" s="1287">
        <v>8651</v>
      </c>
      <c r="H91" s="1288">
        <v>16737</v>
      </c>
      <c r="I91" s="1289">
        <v>37</v>
      </c>
      <c r="K91" s="1290"/>
      <c r="L91" s="1290"/>
      <c r="M91" s="1290"/>
      <c r="N91" s="1290"/>
      <c r="O91" s="1290"/>
      <c r="P91" s="1290"/>
      <c r="Q91" s="1290"/>
      <c r="R91" s="1290"/>
      <c r="T91" s="1283"/>
      <c r="U91" s="1283"/>
      <c r="V91" s="1283"/>
      <c r="W91" s="1283"/>
      <c r="X91" s="1283"/>
      <c r="Y91" s="1283"/>
      <c r="Z91" s="1283"/>
      <c r="AA91" s="1283"/>
    </row>
    <row r="92" spans="1:27" ht="12" customHeight="1">
      <c r="A92" s="392" t="s">
        <v>118</v>
      </c>
      <c r="B92" s="1285">
        <v>27347</v>
      </c>
      <c r="C92" s="1286">
        <v>5932</v>
      </c>
      <c r="D92" s="1287">
        <v>21142</v>
      </c>
      <c r="E92" s="1287">
        <v>3187</v>
      </c>
      <c r="F92" s="1287">
        <v>4101</v>
      </c>
      <c r="G92" s="1287">
        <v>4920</v>
      </c>
      <c r="H92" s="1288">
        <v>8934</v>
      </c>
      <c r="I92" s="1289">
        <v>273</v>
      </c>
      <c r="K92" s="1290"/>
      <c r="L92" s="1290"/>
      <c r="M92" s="1290"/>
      <c r="N92" s="1290"/>
      <c r="O92" s="1290"/>
      <c r="P92" s="1290"/>
      <c r="Q92" s="1290"/>
      <c r="R92" s="1290"/>
      <c r="T92" s="1283"/>
      <c r="U92" s="1283"/>
      <c r="V92" s="1283"/>
      <c r="W92" s="1283"/>
      <c r="X92" s="1283"/>
      <c r="Y92" s="1283"/>
      <c r="Z92" s="1283"/>
      <c r="AA92" s="1283"/>
    </row>
    <row r="93" spans="1:27" ht="15.75" customHeight="1">
      <c r="A93" s="1306" t="s">
        <v>119</v>
      </c>
      <c r="B93" s="1277">
        <v>285904</v>
      </c>
      <c r="C93" s="1278">
        <v>56377</v>
      </c>
      <c r="D93" s="1279">
        <v>227966</v>
      </c>
      <c r="E93" s="1279">
        <v>35565</v>
      </c>
      <c r="F93" s="1279">
        <v>43604</v>
      </c>
      <c r="G93" s="1279">
        <v>54333</v>
      </c>
      <c r="H93" s="1280">
        <v>94464</v>
      </c>
      <c r="I93" s="1284">
        <v>1561</v>
      </c>
      <c r="K93" s="1282"/>
      <c r="L93" s="1282"/>
      <c r="M93" s="1282"/>
      <c r="N93" s="1282"/>
      <c r="O93" s="1282"/>
      <c r="P93" s="1282"/>
      <c r="Q93" s="1282"/>
      <c r="R93" s="1282"/>
      <c r="S93" s="1282"/>
      <c r="T93" s="1282"/>
      <c r="U93" s="1283"/>
      <c r="V93" s="1283"/>
      <c r="W93" s="1283"/>
      <c r="X93" s="1283"/>
      <c r="Y93" s="1283"/>
      <c r="Z93" s="1283"/>
      <c r="AA93" s="1283"/>
    </row>
    <row r="94" spans="1:27" ht="12" customHeight="1">
      <c r="A94" s="392" t="s">
        <v>120</v>
      </c>
      <c r="B94" s="1285">
        <v>42382</v>
      </c>
      <c r="C94" s="1286">
        <v>7465</v>
      </c>
      <c r="D94" s="1287">
        <v>34739</v>
      </c>
      <c r="E94" s="1287">
        <v>6015</v>
      </c>
      <c r="F94" s="1287">
        <v>7594</v>
      </c>
      <c r="G94" s="1287">
        <v>8897</v>
      </c>
      <c r="H94" s="1288">
        <v>12233</v>
      </c>
      <c r="I94" s="1289">
        <v>178</v>
      </c>
      <c r="K94" s="1290"/>
      <c r="L94" s="1290"/>
      <c r="M94" s="1290"/>
      <c r="N94" s="1290"/>
      <c r="O94" s="1290"/>
      <c r="P94" s="1290"/>
      <c r="Q94" s="1290"/>
      <c r="R94" s="1290"/>
      <c r="T94" s="1283"/>
      <c r="U94" s="1283"/>
      <c r="V94" s="1283"/>
      <c r="W94" s="1283"/>
      <c r="X94" s="1283"/>
      <c r="Y94" s="1283"/>
      <c r="Z94" s="1283"/>
      <c r="AA94" s="1283"/>
    </row>
    <row r="95" spans="1:27" ht="12" customHeight="1">
      <c r="A95" s="392" t="s">
        <v>121</v>
      </c>
      <c r="B95" s="1285">
        <v>42801</v>
      </c>
      <c r="C95" s="1286">
        <v>8501</v>
      </c>
      <c r="D95" s="1287">
        <v>34231</v>
      </c>
      <c r="E95" s="1287">
        <v>4839</v>
      </c>
      <c r="F95" s="1287">
        <v>7162</v>
      </c>
      <c r="G95" s="1287">
        <v>9318</v>
      </c>
      <c r="H95" s="1288">
        <v>12912</v>
      </c>
      <c r="I95" s="1289">
        <v>69</v>
      </c>
      <c r="K95" s="1290"/>
      <c r="L95" s="1290"/>
      <c r="M95" s="1290"/>
      <c r="N95" s="1290"/>
      <c r="O95" s="1290"/>
      <c r="P95" s="1290"/>
      <c r="Q95" s="1290"/>
      <c r="R95" s="1290"/>
      <c r="T95" s="1283"/>
      <c r="U95" s="1283"/>
      <c r="V95" s="1283"/>
      <c r="W95" s="1283"/>
      <c r="X95" s="1283"/>
      <c r="Y95" s="1283"/>
      <c r="Z95" s="1283"/>
      <c r="AA95" s="1283"/>
    </row>
    <row r="96" spans="1:27" ht="12" customHeight="1">
      <c r="A96" s="392" t="s">
        <v>122</v>
      </c>
      <c r="B96" s="1285">
        <v>29421</v>
      </c>
      <c r="C96" s="1286">
        <v>6328</v>
      </c>
      <c r="D96" s="1287">
        <v>22836</v>
      </c>
      <c r="E96" s="1287">
        <v>2862</v>
      </c>
      <c r="F96" s="1287">
        <v>3771</v>
      </c>
      <c r="G96" s="1287">
        <v>5707</v>
      </c>
      <c r="H96" s="1288">
        <v>10496</v>
      </c>
      <c r="I96" s="1289">
        <v>257</v>
      </c>
      <c r="K96" s="1290"/>
      <c r="L96" s="1290"/>
      <c r="M96" s="1290"/>
      <c r="N96" s="1290"/>
      <c r="O96" s="1290"/>
      <c r="P96" s="1290"/>
      <c r="Q96" s="1290"/>
      <c r="R96" s="1290"/>
      <c r="T96" s="1283"/>
      <c r="U96" s="1283"/>
      <c r="V96" s="1283"/>
      <c r="W96" s="1283"/>
      <c r="X96" s="1283"/>
      <c r="Y96" s="1283"/>
      <c r="Z96" s="1283"/>
      <c r="AA96" s="1283"/>
    </row>
    <row r="97" spans="1:27" ht="12" customHeight="1">
      <c r="A97" s="392" t="s">
        <v>123</v>
      </c>
      <c r="B97" s="1285">
        <v>10638</v>
      </c>
      <c r="C97" s="1286">
        <v>1652</v>
      </c>
      <c r="D97" s="1287">
        <v>8945</v>
      </c>
      <c r="E97" s="1287">
        <v>1531</v>
      </c>
      <c r="F97" s="1287">
        <v>1647</v>
      </c>
      <c r="G97" s="1287">
        <v>2002</v>
      </c>
      <c r="H97" s="1288">
        <v>3765</v>
      </c>
      <c r="I97" s="1289">
        <v>41</v>
      </c>
      <c r="K97" s="1290"/>
      <c r="L97" s="1290"/>
      <c r="M97" s="1290"/>
      <c r="N97" s="1290"/>
      <c r="O97" s="1290"/>
      <c r="P97" s="1290"/>
      <c r="Q97" s="1290"/>
      <c r="R97" s="1290"/>
      <c r="T97" s="1283"/>
      <c r="U97" s="1283"/>
      <c r="V97" s="1283"/>
      <c r="W97" s="1283"/>
      <c r="X97" s="1283"/>
      <c r="Y97" s="1283"/>
      <c r="Z97" s="1283"/>
      <c r="AA97" s="1283"/>
    </row>
    <row r="98" spans="1:27" ht="12" customHeight="1">
      <c r="A98" s="392" t="s">
        <v>124</v>
      </c>
      <c r="B98" s="1285">
        <v>63851</v>
      </c>
      <c r="C98" s="1286">
        <v>12183</v>
      </c>
      <c r="D98" s="1287">
        <v>51467</v>
      </c>
      <c r="E98" s="1287">
        <v>7551</v>
      </c>
      <c r="F98" s="1287">
        <v>9231</v>
      </c>
      <c r="G98" s="1287">
        <v>11526</v>
      </c>
      <c r="H98" s="1288">
        <v>23159</v>
      </c>
      <c r="I98" s="1289">
        <v>201</v>
      </c>
      <c r="K98" s="1290"/>
      <c r="L98" s="1290"/>
      <c r="M98" s="1290"/>
      <c r="N98" s="1290"/>
      <c r="O98" s="1290"/>
      <c r="P98" s="1290"/>
      <c r="Q98" s="1290"/>
      <c r="R98" s="1290"/>
      <c r="T98" s="1283"/>
      <c r="U98" s="1283"/>
      <c r="V98" s="1283"/>
      <c r="W98" s="1283"/>
      <c r="X98" s="1283"/>
      <c r="Y98" s="1283"/>
      <c r="Z98" s="1283"/>
      <c r="AA98" s="1283"/>
    </row>
    <row r="99" spans="1:27" ht="12" customHeight="1">
      <c r="A99" s="392" t="s">
        <v>125</v>
      </c>
      <c r="B99" s="1285">
        <v>42289</v>
      </c>
      <c r="C99" s="1286">
        <v>9388</v>
      </c>
      <c r="D99" s="1287">
        <v>32613</v>
      </c>
      <c r="E99" s="1287">
        <v>5466</v>
      </c>
      <c r="F99" s="1287">
        <v>6333</v>
      </c>
      <c r="G99" s="1287">
        <v>7372</v>
      </c>
      <c r="H99" s="1288">
        <v>13442</v>
      </c>
      <c r="I99" s="1289">
        <v>288</v>
      </c>
      <c r="K99" s="1290"/>
      <c r="L99" s="1290"/>
      <c r="M99" s="1290"/>
      <c r="N99" s="1290"/>
      <c r="O99" s="1290"/>
      <c r="P99" s="1290"/>
      <c r="Q99" s="1290"/>
      <c r="R99" s="1290"/>
      <c r="T99" s="1283"/>
      <c r="U99" s="1283"/>
      <c r="V99" s="1283"/>
      <c r="W99" s="1283"/>
      <c r="X99" s="1283"/>
      <c r="Y99" s="1283"/>
      <c r="Z99" s="1283"/>
      <c r="AA99" s="1283"/>
    </row>
    <row r="100" spans="1:27" s="15" customFormat="1">
      <c r="A100" s="392" t="s">
        <v>126</v>
      </c>
      <c r="B100" s="1285">
        <v>23555</v>
      </c>
      <c r="C100" s="1286">
        <v>4103</v>
      </c>
      <c r="D100" s="1287">
        <v>19264</v>
      </c>
      <c r="E100" s="1287">
        <v>3578</v>
      </c>
      <c r="F100" s="1287">
        <v>3506</v>
      </c>
      <c r="G100" s="1287">
        <v>4340</v>
      </c>
      <c r="H100" s="1288">
        <v>7840</v>
      </c>
      <c r="I100" s="1289">
        <v>188</v>
      </c>
      <c r="K100" s="1290"/>
      <c r="L100" s="1290"/>
      <c r="M100" s="1290"/>
      <c r="N100" s="1290"/>
      <c r="O100" s="1290"/>
      <c r="P100" s="1290"/>
      <c r="Q100" s="1290"/>
      <c r="R100" s="1290"/>
      <c r="T100" s="1283"/>
      <c r="U100" s="1283"/>
      <c r="V100" s="1283"/>
      <c r="W100" s="1283"/>
      <c r="X100" s="1283"/>
      <c r="Y100" s="1283"/>
      <c r="Z100" s="1283"/>
      <c r="AA100" s="1283"/>
    </row>
    <row r="101" spans="1:27">
      <c r="A101" s="392" t="s">
        <v>127</v>
      </c>
      <c r="B101" s="1291">
        <v>6649</v>
      </c>
      <c r="C101" s="1286">
        <v>1123</v>
      </c>
      <c r="D101" s="1287">
        <v>5480</v>
      </c>
      <c r="E101" s="1287">
        <v>898</v>
      </c>
      <c r="F101" s="1287">
        <v>977</v>
      </c>
      <c r="G101" s="1287">
        <v>1176</v>
      </c>
      <c r="H101" s="1288">
        <v>2429</v>
      </c>
      <c r="I101" s="1289">
        <v>46</v>
      </c>
      <c r="K101" s="1290"/>
      <c r="L101" s="1290"/>
      <c r="M101" s="1290"/>
      <c r="N101" s="1290"/>
      <c r="O101" s="1290"/>
      <c r="P101" s="1290"/>
      <c r="Q101" s="1290"/>
      <c r="R101" s="1290"/>
      <c r="T101" s="1283"/>
      <c r="U101" s="1283"/>
      <c r="V101" s="1283"/>
      <c r="W101" s="1283"/>
      <c r="X101" s="1283"/>
      <c r="Y101" s="1283"/>
      <c r="Z101" s="1283"/>
      <c r="AA101" s="1283"/>
    </row>
    <row r="102" spans="1:27">
      <c r="A102" s="392" t="s">
        <v>128</v>
      </c>
      <c r="B102" s="1285">
        <v>14852</v>
      </c>
      <c r="C102" s="1286">
        <v>3911</v>
      </c>
      <c r="D102" s="1287">
        <v>10858</v>
      </c>
      <c r="E102" s="1287">
        <v>1701</v>
      </c>
      <c r="F102" s="1287">
        <v>2063</v>
      </c>
      <c r="G102" s="1287">
        <v>2308</v>
      </c>
      <c r="H102" s="1288">
        <v>4786</v>
      </c>
      <c r="I102" s="1289">
        <v>83</v>
      </c>
      <c r="K102" s="1290"/>
      <c r="L102" s="1290"/>
      <c r="M102" s="1290"/>
      <c r="N102" s="1290"/>
      <c r="O102" s="1290"/>
      <c r="P102" s="1290"/>
      <c r="Q102" s="1290"/>
      <c r="R102" s="1290"/>
      <c r="T102" s="1283"/>
      <c r="U102" s="1283"/>
      <c r="V102" s="1283"/>
      <c r="W102" s="1283"/>
      <c r="X102" s="1283"/>
      <c r="Y102" s="1283"/>
      <c r="Z102" s="1283"/>
      <c r="AA102" s="1283"/>
    </row>
    <row r="103" spans="1:27" ht="13.5" customHeight="1">
      <c r="A103" s="392" t="s">
        <v>129</v>
      </c>
      <c r="B103" s="1285">
        <v>4890</v>
      </c>
      <c r="C103" s="1286">
        <v>889</v>
      </c>
      <c r="D103" s="1287">
        <v>3860</v>
      </c>
      <c r="E103" s="1287">
        <v>603</v>
      </c>
      <c r="F103" s="1287">
        <v>650</v>
      </c>
      <c r="G103" s="1287">
        <v>910</v>
      </c>
      <c r="H103" s="1288">
        <v>1697</v>
      </c>
      <c r="I103" s="1289">
        <v>141</v>
      </c>
      <c r="K103" s="1290"/>
      <c r="L103" s="1290"/>
      <c r="M103" s="1290"/>
      <c r="N103" s="1290"/>
      <c r="O103" s="1290"/>
      <c r="P103" s="1290"/>
      <c r="Q103" s="1290"/>
      <c r="R103" s="1290"/>
      <c r="T103" s="1283"/>
      <c r="U103" s="1283"/>
      <c r="V103" s="1283"/>
      <c r="W103" s="1283"/>
      <c r="X103" s="1283"/>
      <c r="Y103" s="1283"/>
      <c r="Z103" s="1283"/>
      <c r="AA103" s="1283"/>
    </row>
    <row r="104" spans="1:27">
      <c r="A104" s="397" t="s">
        <v>130</v>
      </c>
      <c r="B104" s="1298">
        <v>4576</v>
      </c>
      <c r="C104" s="1299">
        <v>834</v>
      </c>
      <c r="D104" s="1300">
        <v>3673</v>
      </c>
      <c r="E104" s="1300">
        <v>521</v>
      </c>
      <c r="F104" s="1300">
        <v>670</v>
      </c>
      <c r="G104" s="1300">
        <v>777</v>
      </c>
      <c r="H104" s="1301">
        <v>1705</v>
      </c>
      <c r="I104" s="1302">
        <v>69</v>
      </c>
      <c r="K104" s="1290"/>
      <c r="L104" s="1290"/>
      <c r="M104" s="1290"/>
      <c r="N104" s="1290"/>
      <c r="O104" s="1290"/>
      <c r="P104" s="1290"/>
      <c r="Q104" s="1290"/>
      <c r="R104" s="1290"/>
      <c r="T104" s="1283"/>
      <c r="U104" s="1283"/>
      <c r="V104" s="1283"/>
      <c r="W104" s="1283"/>
      <c r="X104" s="1283"/>
      <c r="Y104" s="1283"/>
      <c r="Z104" s="1283"/>
      <c r="AA104" s="1283"/>
    </row>
    <row r="105" spans="1:27" ht="15.75" customHeight="1">
      <c r="A105" s="1306" t="s">
        <v>576</v>
      </c>
      <c r="B105" s="1303">
        <v>667922</v>
      </c>
      <c r="C105" s="1278">
        <v>218271</v>
      </c>
      <c r="D105" s="1279">
        <v>449651</v>
      </c>
      <c r="E105" s="1279">
        <v>269037</v>
      </c>
      <c r="F105" s="1279">
        <v>87501</v>
      </c>
      <c r="G105" s="1279">
        <v>34569</v>
      </c>
      <c r="H105" s="1280">
        <v>58544</v>
      </c>
      <c r="I105" s="1284">
        <v>0</v>
      </c>
      <c r="K105" s="1282"/>
      <c r="L105" s="1282"/>
      <c r="M105" s="1282"/>
      <c r="N105" s="1282"/>
      <c r="O105" s="1282"/>
      <c r="P105" s="1282"/>
      <c r="Q105" s="1282"/>
      <c r="R105" s="1282"/>
      <c r="T105" s="1283"/>
      <c r="U105" s="1283"/>
      <c r="V105" s="1283"/>
      <c r="W105" s="1283"/>
      <c r="X105" s="1283"/>
      <c r="Y105" s="1283"/>
      <c r="Z105" s="1283"/>
      <c r="AA105" s="1283"/>
    </row>
    <row r="106" spans="1:27" ht="15.75" customHeight="1">
      <c r="A106" s="1306" t="s">
        <v>622</v>
      </c>
      <c r="B106" s="1277">
        <v>606190</v>
      </c>
      <c r="C106" s="1278">
        <v>208111</v>
      </c>
      <c r="D106" s="1279">
        <v>398079</v>
      </c>
      <c r="E106" s="1279">
        <v>237650</v>
      </c>
      <c r="F106" s="1279">
        <v>74867</v>
      </c>
      <c r="G106" s="1279">
        <v>31320</v>
      </c>
      <c r="H106" s="1280">
        <v>54242</v>
      </c>
      <c r="I106" s="1284">
        <v>0</v>
      </c>
      <c r="K106" s="1282"/>
      <c r="L106" s="1282"/>
      <c r="M106" s="1282"/>
      <c r="N106" s="1282"/>
      <c r="O106" s="1282"/>
      <c r="P106" s="1282"/>
      <c r="Q106" s="1282"/>
      <c r="R106" s="1282"/>
      <c r="T106" s="1283"/>
      <c r="U106" s="1283"/>
      <c r="V106" s="1283"/>
      <c r="W106" s="1283"/>
      <c r="X106" s="1283"/>
      <c r="Y106" s="1283"/>
      <c r="Z106" s="1283"/>
      <c r="AA106" s="1283"/>
    </row>
    <row r="107" spans="1:27" ht="15.75" customHeight="1">
      <c r="A107" s="392" t="s">
        <v>364</v>
      </c>
      <c r="B107" s="1285">
        <v>35209</v>
      </c>
      <c r="C107" s="1286">
        <v>11884</v>
      </c>
      <c r="D107" s="1287">
        <v>23325</v>
      </c>
      <c r="E107" s="1287">
        <v>11928</v>
      </c>
      <c r="F107" s="1287">
        <v>5941</v>
      </c>
      <c r="G107" s="1287">
        <v>2295</v>
      </c>
      <c r="H107" s="1288">
        <v>3161</v>
      </c>
      <c r="I107" s="1289">
        <v>0</v>
      </c>
      <c r="K107" s="1290"/>
      <c r="L107" s="1290"/>
      <c r="M107" s="1290"/>
      <c r="N107" s="1290"/>
      <c r="O107" s="1290"/>
      <c r="P107" s="1290"/>
      <c r="Q107" s="1290"/>
      <c r="R107" s="1290"/>
      <c r="T107" s="1283"/>
      <c r="U107" s="1283"/>
      <c r="V107" s="1283"/>
      <c r="W107" s="1283"/>
      <c r="X107" s="1283"/>
      <c r="Y107" s="1283"/>
      <c r="Z107" s="1283"/>
      <c r="AA107" s="1283"/>
    </row>
    <row r="108" spans="1:27" ht="15.75" customHeight="1">
      <c r="A108" s="392" t="s">
        <v>365</v>
      </c>
      <c r="B108" s="1285">
        <v>70078</v>
      </c>
      <c r="C108" s="1286">
        <v>17299</v>
      </c>
      <c r="D108" s="1287">
        <v>52779</v>
      </c>
      <c r="E108" s="1287">
        <v>35704</v>
      </c>
      <c r="F108" s="1287">
        <v>9082</v>
      </c>
      <c r="G108" s="1287">
        <v>3672</v>
      </c>
      <c r="H108" s="1288">
        <v>4321</v>
      </c>
      <c r="I108" s="1289">
        <v>0</v>
      </c>
      <c r="K108" s="1290"/>
      <c r="L108" s="1290"/>
      <c r="M108" s="1290"/>
      <c r="N108" s="1290"/>
      <c r="O108" s="1290"/>
      <c r="P108" s="1290"/>
      <c r="Q108" s="1290"/>
      <c r="R108" s="1290"/>
      <c r="T108" s="1283"/>
      <c r="U108" s="1283"/>
      <c r="V108" s="1283"/>
      <c r="W108" s="1283"/>
      <c r="X108" s="1283"/>
      <c r="Y108" s="1283"/>
      <c r="Z108" s="1283"/>
      <c r="AA108" s="1283"/>
    </row>
    <row r="109" spans="1:27" ht="15.75" customHeight="1">
      <c r="A109" s="392" t="s">
        <v>366</v>
      </c>
      <c r="B109" s="1285">
        <v>23120</v>
      </c>
      <c r="C109" s="1286">
        <v>7527</v>
      </c>
      <c r="D109" s="1287">
        <v>15593</v>
      </c>
      <c r="E109" s="1287">
        <v>9387</v>
      </c>
      <c r="F109" s="1287">
        <v>2009</v>
      </c>
      <c r="G109" s="1287">
        <v>1339</v>
      </c>
      <c r="H109" s="1288">
        <v>2858</v>
      </c>
      <c r="I109" s="1289">
        <v>0</v>
      </c>
      <c r="K109" s="1290"/>
      <c r="L109" s="1290"/>
      <c r="M109" s="1290"/>
      <c r="N109" s="1290"/>
      <c r="O109" s="1290"/>
      <c r="P109" s="1290"/>
      <c r="Q109" s="1290"/>
      <c r="R109" s="1290"/>
      <c r="T109" s="1283"/>
      <c r="U109" s="1283"/>
      <c r="V109" s="1283"/>
      <c r="W109" s="1283"/>
      <c r="X109" s="1283"/>
      <c r="Y109" s="1283"/>
      <c r="Z109" s="1283"/>
      <c r="AA109" s="1283"/>
    </row>
    <row r="110" spans="1:27" ht="15.75" customHeight="1">
      <c r="A110" s="392" t="s">
        <v>367</v>
      </c>
      <c r="B110" s="1285">
        <v>72668</v>
      </c>
      <c r="C110" s="1286">
        <v>21031</v>
      </c>
      <c r="D110" s="1287">
        <v>51637</v>
      </c>
      <c r="E110" s="1287">
        <v>34340</v>
      </c>
      <c r="F110" s="1287">
        <v>8322</v>
      </c>
      <c r="G110" s="1287">
        <v>3209</v>
      </c>
      <c r="H110" s="1288">
        <v>5766</v>
      </c>
      <c r="I110" s="1289">
        <v>0</v>
      </c>
      <c r="K110" s="1290"/>
      <c r="L110" s="1290"/>
      <c r="M110" s="1290"/>
      <c r="N110" s="1290"/>
      <c r="O110" s="1290"/>
      <c r="P110" s="1290"/>
      <c r="Q110" s="1290"/>
      <c r="R110" s="1290"/>
      <c r="T110" s="1283"/>
      <c r="U110" s="1283"/>
      <c r="V110" s="1283"/>
      <c r="W110" s="1283"/>
      <c r="X110" s="1283"/>
      <c r="Y110" s="1283"/>
      <c r="Z110" s="1283"/>
      <c r="AA110" s="1283"/>
    </row>
    <row r="111" spans="1:27" ht="15.75" customHeight="1">
      <c r="A111" s="392" t="s">
        <v>495</v>
      </c>
      <c r="B111" s="1285">
        <v>61101</v>
      </c>
      <c r="C111" s="1286">
        <v>10762</v>
      </c>
      <c r="D111" s="1287">
        <v>50339</v>
      </c>
      <c r="E111" s="1287">
        <v>38583</v>
      </c>
      <c r="F111" s="1287">
        <v>8320</v>
      </c>
      <c r="G111" s="1287">
        <v>1495</v>
      </c>
      <c r="H111" s="1288">
        <v>1941</v>
      </c>
      <c r="I111" s="1289">
        <v>0</v>
      </c>
      <c r="K111" s="1290"/>
      <c r="L111" s="1290"/>
      <c r="M111" s="1290"/>
      <c r="N111" s="1290"/>
      <c r="O111" s="1290"/>
      <c r="P111" s="1290"/>
      <c r="Q111" s="1290"/>
      <c r="R111" s="1290"/>
      <c r="T111" s="1283"/>
      <c r="U111" s="1283"/>
      <c r="V111" s="1283"/>
      <c r="W111" s="1283"/>
      <c r="X111" s="1283"/>
      <c r="Y111" s="1283"/>
      <c r="Z111" s="1283"/>
      <c r="AA111" s="1283"/>
    </row>
    <row r="112" spans="1:27" ht="15.75" customHeight="1">
      <c r="A112" s="392" t="s">
        <v>369</v>
      </c>
      <c r="B112" s="1285">
        <v>27248</v>
      </c>
      <c r="C112" s="1286">
        <v>15665</v>
      </c>
      <c r="D112" s="1287">
        <v>11583</v>
      </c>
      <c r="E112" s="1287">
        <v>5723</v>
      </c>
      <c r="F112" s="1287">
        <v>1810</v>
      </c>
      <c r="G112" s="1287">
        <v>1157</v>
      </c>
      <c r="H112" s="1288">
        <v>2893</v>
      </c>
      <c r="I112" s="1289">
        <v>0</v>
      </c>
      <c r="K112" s="1290"/>
      <c r="L112" s="1290"/>
      <c r="M112" s="1290"/>
      <c r="N112" s="1290"/>
      <c r="O112" s="1290"/>
      <c r="P112" s="1290"/>
      <c r="Q112" s="1290"/>
      <c r="R112" s="1290"/>
      <c r="T112" s="1283"/>
      <c r="U112" s="1283"/>
      <c r="V112" s="1283"/>
      <c r="W112" s="1283"/>
      <c r="X112" s="1283"/>
      <c r="Y112" s="1283"/>
      <c r="Z112" s="1283"/>
      <c r="AA112" s="1283"/>
    </row>
    <row r="113" spans="1:27" ht="15.75" customHeight="1">
      <c r="A113" s="392" t="s">
        <v>370</v>
      </c>
      <c r="B113" s="1285">
        <v>126840</v>
      </c>
      <c r="C113" s="1286">
        <v>48713</v>
      </c>
      <c r="D113" s="1287">
        <v>78127</v>
      </c>
      <c r="E113" s="1287">
        <v>48762</v>
      </c>
      <c r="F113" s="1287">
        <v>16237</v>
      </c>
      <c r="G113" s="1287">
        <v>5623</v>
      </c>
      <c r="H113" s="1288">
        <v>7505</v>
      </c>
      <c r="I113" s="1289">
        <v>0</v>
      </c>
      <c r="K113" s="1290"/>
      <c r="L113" s="1290"/>
      <c r="M113" s="1290"/>
      <c r="N113" s="1290"/>
      <c r="O113" s="1290"/>
      <c r="P113" s="1290"/>
      <c r="Q113" s="1290"/>
      <c r="R113" s="1290"/>
      <c r="T113" s="1283"/>
      <c r="U113" s="1283"/>
      <c r="V113" s="1283"/>
      <c r="W113" s="1283"/>
      <c r="X113" s="1283"/>
      <c r="Y113" s="1283"/>
      <c r="Z113" s="1283"/>
      <c r="AA113" s="1283"/>
    </row>
    <row r="114" spans="1:27" ht="15.75" customHeight="1">
      <c r="A114" s="392" t="s">
        <v>623</v>
      </c>
      <c r="B114" s="1285">
        <v>10449</v>
      </c>
      <c r="C114" s="1286">
        <v>2046</v>
      </c>
      <c r="D114" s="1287">
        <v>8403</v>
      </c>
      <c r="E114" s="1287">
        <v>3414</v>
      </c>
      <c r="F114" s="1287">
        <v>4125</v>
      </c>
      <c r="G114" s="1287">
        <v>380</v>
      </c>
      <c r="H114" s="1288">
        <v>484</v>
      </c>
      <c r="I114" s="1289">
        <v>0</v>
      </c>
      <c r="K114" s="1290"/>
      <c r="L114" s="1290"/>
      <c r="M114" s="1290"/>
      <c r="N114" s="1290"/>
      <c r="O114" s="1290"/>
      <c r="P114" s="1290"/>
      <c r="Q114" s="1290"/>
      <c r="R114" s="1290"/>
      <c r="T114" s="1283"/>
      <c r="U114" s="1283"/>
      <c r="V114" s="1283"/>
      <c r="W114" s="1283"/>
      <c r="X114" s="1283"/>
      <c r="Y114" s="1283"/>
      <c r="Z114" s="1283"/>
      <c r="AA114" s="1283"/>
    </row>
    <row r="115" spans="1:27" s="15" customFormat="1" ht="18" customHeight="1">
      <c r="A115" s="392" t="s">
        <v>372</v>
      </c>
      <c r="B115" s="1285">
        <v>56808</v>
      </c>
      <c r="C115" s="1286">
        <v>14416</v>
      </c>
      <c r="D115" s="1287">
        <v>42392</v>
      </c>
      <c r="E115" s="1287">
        <v>23553</v>
      </c>
      <c r="F115" s="1287">
        <v>9751</v>
      </c>
      <c r="G115" s="1287">
        <v>4391</v>
      </c>
      <c r="H115" s="1288">
        <v>4697</v>
      </c>
      <c r="I115" s="1289">
        <v>0</v>
      </c>
      <c r="K115" s="1290"/>
      <c r="L115" s="1290"/>
      <c r="M115" s="1290"/>
      <c r="N115" s="1290"/>
      <c r="O115" s="1290"/>
      <c r="P115" s="1290"/>
      <c r="Q115" s="1290"/>
      <c r="R115" s="1290"/>
      <c r="T115" s="1283"/>
      <c r="U115" s="1283"/>
      <c r="V115" s="1283"/>
      <c r="W115" s="1283"/>
      <c r="X115" s="1283"/>
      <c r="Y115" s="1283"/>
      <c r="Z115" s="1283"/>
      <c r="AA115" s="1283"/>
    </row>
    <row r="116" spans="1:27" ht="15.75" customHeight="1">
      <c r="A116" s="392" t="s">
        <v>373</v>
      </c>
      <c r="B116" s="1285">
        <v>122669</v>
      </c>
      <c r="C116" s="1286">
        <v>58768</v>
      </c>
      <c r="D116" s="1287">
        <v>63901</v>
      </c>
      <c r="E116" s="1287">
        <v>26256</v>
      </c>
      <c r="F116" s="1287">
        <v>9270</v>
      </c>
      <c r="G116" s="1287">
        <v>7759</v>
      </c>
      <c r="H116" s="1288">
        <v>20616</v>
      </c>
      <c r="I116" s="1289">
        <v>0</v>
      </c>
      <c r="K116" s="1290"/>
      <c r="L116" s="1290"/>
      <c r="M116" s="1290"/>
      <c r="N116" s="1290"/>
      <c r="O116" s="1290"/>
      <c r="P116" s="1290"/>
      <c r="Q116" s="1290"/>
      <c r="R116" s="1290"/>
      <c r="T116" s="1283"/>
      <c r="U116" s="1283"/>
      <c r="V116" s="1283"/>
      <c r="W116" s="1283"/>
      <c r="X116" s="1283"/>
      <c r="Y116" s="1283"/>
      <c r="Z116" s="1283"/>
      <c r="AA116" s="1283"/>
    </row>
    <row r="117" spans="1:27" ht="15.75" customHeight="1">
      <c r="A117" s="1307" t="s">
        <v>799</v>
      </c>
      <c r="B117" s="1277">
        <v>61732</v>
      </c>
      <c r="C117" s="1278">
        <v>10160</v>
      </c>
      <c r="D117" s="1279">
        <v>51572</v>
      </c>
      <c r="E117" s="1279">
        <v>31387</v>
      </c>
      <c r="F117" s="1279">
        <v>12634</v>
      </c>
      <c r="G117" s="1279">
        <v>3249</v>
      </c>
      <c r="H117" s="1280">
        <v>4302</v>
      </c>
      <c r="I117" s="1284">
        <v>0</v>
      </c>
      <c r="K117" s="1282"/>
      <c r="L117" s="1282"/>
      <c r="M117" s="1282"/>
      <c r="N117" s="1282"/>
      <c r="O117" s="1282"/>
      <c r="P117" s="1282"/>
      <c r="Q117" s="1282"/>
      <c r="R117" s="1282"/>
      <c r="T117" s="1283"/>
      <c r="U117" s="1283"/>
      <c r="V117" s="1283"/>
      <c r="W117" s="1283"/>
      <c r="X117" s="1283"/>
      <c r="Y117" s="1283"/>
      <c r="Z117" s="1283"/>
      <c r="AA117" s="1283"/>
    </row>
    <row r="118" spans="1:27" ht="15.75" customHeight="1">
      <c r="A118" s="392" t="s">
        <v>375</v>
      </c>
      <c r="B118" s="1285">
        <v>1190</v>
      </c>
      <c r="C118" s="1286">
        <v>627</v>
      </c>
      <c r="D118" s="1287">
        <v>563</v>
      </c>
      <c r="E118" s="1287">
        <v>212</v>
      </c>
      <c r="F118" s="1287">
        <v>105</v>
      </c>
      <c r="G118" s="1287">
        <v>49</v>
      </c>
      <c r="H118" s="1288">
        <v>197</v>
      </c>
      <c r="I118" s="1289">
        <v>0</v>
      </c>
      <c r="K118" s="1290"/>
      <c r="L118" s="1290"/>
      <c r="M118" s="1290"/>
      <c r="N118" s="1290"/>
      <c r="O118" s="1290"/>
      <c r="P118" s="1290"/>
      <c r="Q118" s="1290"/>
      <c r="R118" s="1290"/>
      <c r="T118" s="1283"/>
      <c r="U118" s="1283"/>
      <c r="V118" s="1283"/>
      <c r="W118" s="1283"/>
      <c r="X118" s="1283"/>
      <c r="Y118" s="1283"/>
      <c r="Z118" s="1283"/>
      <c r="AA118" s="1283"/>
    </row>
    <row r="119" spans="1:27" ht="15.75" customHeight="1">
      <c r="A119" s="392" t="s">
        <v>376</v>
      </c>
      <c r="B119" s="1285">
        <v>78</v>
      </c>
      <c r="C119" s="1286">
        <v>13</v>
      </c>
      <c r="D119" s="1287">
        <v>65</v>
      </c>
      <c r="E119" s="1287">
        <v>44</v>
      </c>
      <c r="F119" s="1287">
        <v>10</v>
      </c>
      <c r="G119" s="1287">
        <v>3</v>
      </c>
      <c r="H119" s="1288">
        <v>8</v>
      </c>
      <c r="I119" s="1289">
        <v>0</v>
      </c>
      <c r="K119" s="1290"/>
      <c r="L119" s="1290"/>
      <c r="M119" s="1290"/>
      <c r="N119" s="1290"/>
      <c r="O119" s="1290"/>
      <c r="P119" s="1290"/>
      <c r="Q119" s="1290"/>
      <c r="R119" s="1290"/>
      <c r="T119" s="1283"/>
      <c r="U119" s="1283"/>
      <c r="V119" s="1283"/>
      <c r="W119" s="1283"/>
      <c r="X119" s="1283"/>
      <c r="Y119" s="1283"/>
      <c r="Z119" s="1283"/>
      <c r="AA119" s="1283"/>
    </row>
    <row r="120" spans="1:27" ht="15.75" customHeight="1">
      <c r="A120" s="392" t="s">
        <v>383</v>
      </c>
      <c r="B120" s="1285">
        <v>1663</v>
      </c>
      <c r="C120" s="1286">
        <v>419</v>
      </c>
      <c r="D120" s="1287">
        <v>1244</v>
      </c>
      <c r="E120" s="1287">
        <v>622</v>
      </c>
      <c r="F120" s="1287">
        <v>364</v>
      </c>
      <c r="G120" s="1287">
        <v>125</v>
      </c>
      <c r="H120" s="1288">
        <v>133</v>
      </c>
      <c r="I120" s="1289">
        <v>0</v>
      </c>
      <c r="K120" s="1290"/>
      <c r="L120" s="1290"/>
      <c r="M120" s="1290"/>
      <c r="N120" s="1290"/>
      <c r="O120" s="1290"/>
      <c r="P120" s="1290"/>
      <c r="Q120" s="1290"/>
      <c r="R120" s="1290"/>
      <c r="T120" s="1283"/>
      <c r="U120" s="1283"/>
      <c r="V120" s="1283"/>
      <c r="W120" s="1283"/>
      <c r="X120" s="1283"/>
      <c r="Y120" s="1283"/>
      <c r="Z120" s="1283"/>
      <c r="AA120" s="1283"/>
    </row>
    <row r="121" spans="1:27" ht="15.75" customHeight="1">
      <c r="A121" s="392" t="s">
        <v>388</v>
      </c>
      <c r="B121" s="1285">
        <v>304</v>
      </c>
      <c r="C121" s="1286">
        <v>111</v>
      </c>
      <c r="D121" s="1287">
        <v>193</v>
      </c>
      <c r="E121" s="1287">
        <v>86</v>
      </c>
      <c r="F121" s="1287">
        <v>25</v>
      </c>
      <c r="G121" s="1287">
        <v>26</v>
      </c>
      <c r="H121" s="1288">
        <v>56</v>
      </c>
      <c r="I121" s="1289">
        <v>0</v>
      </c>
      <c r="K121" s="1290"/>
      <c r="L121" s="1290"/>
      <c r="M121" s="1290"/>
      <c r="N121" s="1290"/>
      <c r="O121" s="1290"/>
      <c r="P121" s="1290"/>
      <c r="Q121" s="1290"/>
      <c r="R121" s="1290"/>
      <c r="T121" s="1283"/>
      <c r="U121" s="1283"/>
      <c r="V121" s="1283"/>
      <c r="W121" s="1283"/>
      <c r="X121" s="1283"/>
      <c r="Y121" s="1283"/>
      <c r="Z121" s="1283"/>
      <c r="AA121" s="1283"/>
    </row>
    <row r="122" spans="1:27" ht="15.75" customHeight="1">
      <c r="A122" s="392" t="s">
        <v>395</v>
      </c>
      <c r="B122" s="1285">
        <v>329</v>
      </c>
      <c r="C122" s="1286">
        <v>61</v>
      </c>
      <c r="D122" s="1287">
        <v>268</v>
      </c>
      <c r="E122" s="1287">
        <v>230</v>
      </c>
      <c r="F122" s="1287">
        <v>12</v>
      </c>
      <c r="G122" s="1287">
        <v>11</v>
      </c>
      <c r="H122" s="1288">
        <v>15</v>
      </c>
      <c r="I122" s="1289">
        <v>0</v>
      </c>
      <c r="K122" s="1290"/>
      <c r="L122" s="1290"/>
      <c r="M122" s="1290"/>
      <c r="N122" s="1290"/>
      <c r="O122" s="1290"/>
      <c r="P122" s="1290"/>
      <c r="Q122" s="1290"/>
      <c r="R122" s="1290"/>
      <c r="T122" s="1283"/>
      <c r="U122" s="1283"/>
      <c r="V122" s="1283"/>
      <c r="W122" s="1283"/>
      <c r="X122" s="1283"/>
      <c r="Y122" s="1283"/>
      <c r="Z122" s="1283"/>
      <c r="AA122" s="1283"/>
    </row>
    <row r="123" spans="1:27" ht="15.75" customHeight="1">
      <c r="A123" s="392" t="s">
        <v>400</v>
      </c>
      <c r="B123" s="1285">
        <v>5426</v>
      </c>
      <c r="C123" s="1286">
        <v>531</v>
      </c>
      <c r="D123" s="1287">
        <v>4895</v>
      </c>
      <c r="E123" s="1287">
        <v>2264</v>
      </c>
      <c r="F123" s="1287">
        <v>1953</v>
      </c>
      <c r="G123" s="1287">
        <v>397</v>
      </c>
      <c r="H123" s="1288">
        <v>281</v>
      </c>
      <c r="I123" s="1289">
        <v>0</v>
      </c>
      <c r="K123" s="1290"/>
      <c r="L123" s="1290"/>
      <c r="M123" s="1290"/>
      <c r="N123" s="1290"/>
      <c r="O123" s="1290"/>
      <c r="P123" s="1290"/>
      <c r="Q123" s="1290"/>
      <c r="R123" s="1290"/>
      <c r="T123" s="1283"/>
      <c r="U123" s="1283"/>
      <c r="V123" s="1283"/>
      <c r="W123" s="1283"/>
      <c r="X123" s="1283"/>
      <c r="Y123" s="1283"/>
      <c r="Z123" s="1283"/>
      <c r="AA123" s="1283"/>
    </row>
    <row r="124" spans="1:27" ht="15.75" customHeight="1">
      <c r="A124" s="392" t="s">
        <v>404</v>
      </c>
      <c r="B124" s="1285">
        <v>2404</v>
      </c>
      <c r="C124" s="1286">
        <v>493</v>
      </c>
      <c r="D124" s="1287">
        <v>1911</v>
      </c>
      <c r="E124" s="1287">
        <v>596</v>
      </c>
      <c r="F124" s="1287">
        <v>251</v>
      </c>
      <c r="G124" s="1287">
        <v>183</v>
      </c>
      <c r="H124" s="1288">
        <v>881</v>
      </c>
      <c r="I124" s="1289">
        <v>0</v>
      </c>
      <c r="K124" s="1290"/>
      <c r="L124" s="1290"/>
      <c r="M124" s="1290"/>
      <c r="N124" s="1290"/>
      <c r="O124" s="1290"/>
      <c r="P124" s="1290"/>
      <c r="Q124" s="1290"/>
      <c r="R124" s="1290"/>
      <c r="T124" s="1283"/>
      <c r="U124" s="1283"/>
      <c r="V124" s="1283"/>
      <c r="W124" s="1283"/>
      <c r="X124" s="1283"/>
      <c r="Y124" s="1283"/>
      <c r="Z124" s="1283"/>
      <c r="AA124" s="1283"/>
    </row>
    <row r="125" spans="1:27" ht="15.75" customHeight="1">
      <c r="A125" s="392" t="s">
        <v>405</v>
      </c>
      <c r="B125" s="1285">
        <v>249</v>
      </c>
      <c r="C125" s="1286">
        <v>59</v>
      </c>
      <c r="D125" s="1287">
        <v>190</v>
      </c>
      <c r="E125" s="1287">
        <v>83</v>
      </c>
      <c r="F125" s="1287">
        <v>34</v>
      </c>
      <c r="G125" s="1287">
        <v>31</v>
      </c>
      <c r="H125" s="1288">
        <v>42</v>
      </c>
      <c r="I125" s="1289">
        <v>0</v>
      </c>
      <c r="K125" s="1290"/>
      <c r="L125" s="1290"/>
      <c r="M125" s="1290"/>
      <c r="N125" s="1290"/>
      <c r="O125" s="1290"/>
      <c r="P125" s="1290"/>
      <c r="Q125" s="1290"/>
      <c r="R125" s="1290"/>
      <c r="T125" s="1283"/>
      <c r="U125" s="1283"/>
      <c r="V125" s="1283"/>
      <c r="W125" s="1283"/>
      <c r="X125" s="1283"/>
      <c r="Y125" s="1283"/>
      <c r="Z125" s="1283"/>
      <c r="AA125" s="1283"/>
    </row>
    <row r="126" spans="1:27" ht="15.75" customHeight="1">
      <c r="A126" s="395" t="s">
        <v>406</v>
      </c>
      <c r="B126" s="1298">
        <v>6506</v>
      </c>
      <c r="C126" s="1299">
        <v>2827</v>
      </c>
      <c r="D126" s="1300">
        <v>3679</v>
      </c>
      <c r="E126" s="1300">
        <v>1809</v>
      </c>
      <c r="F126" s="1300">
        <v>784</v>
      </c>
      <c r="G126" s="1300">
        <v>434</v>
      </c>
      <c r="H126" s="1301">
        <v>652</v>
      </c>
      <c r="I126" s="1302">
        <v>0</v>
      </c>
      <c r="K126" s="1290"/>
      <c r="L126" s="1290"/>
      <c r="M126" s="1290"/>
      <c r="N126" s="1290"/>
      <c r="O126" s="1290"/>
      <c r="P126" s="1290"/>
      <c r="Q126" s="1290"/>
      <c r="R126" s="1290"/>
      <c r="T126" s="1283"/>
      <c r="U126" s="1283"/>
      <c r="V126" s="1283"/>
      <c r="W126" s="1283"/>
      <c r="X126" s="1283"/>
      <c r="Y126" s="1283"/>
      <c r="Z126" s="1283"/>
      <c r="AA126" s="1283"/>
    </row>
    <row r="127" spans="1:27" ht="15.75" customHeight="1">
      <c r="A127" s="1308" t="s">
        <v>411</v>
      </c>
      <c r="B127" s="1292">
        <v>459</v>
      </c>
      <c r="C127" s="1286">
        <v>95</v>
      </c>
      <c r="D127" s="1287">
        <v>364</v>
      </c>
      <c r="E127" s="1287">
        <v>153</v>
      </c>
      <c r="F127" s="1287">
        <v>51</v>
      </c>
      <c r="G127" s="1287">
        <v>41</v>
      </c>
      <c r="H127" s="1288">
        <v>119</v>
      </c>
      <c r="I127" s="1289">
        <v>0</v>
      </c>
      <c r="K127" s="1290"/>
      <c r="L127" s="1290"/>
      <c r="M127" s="1290"/>
      <c r="N127" s="1290"/>
      <c r="O127" s="1290"/>
      <c r="P127" s="1290"/>
      <c r="Q127" s="1290"/>
      <c r="R127" s="1290"/>
      <c r="T127" s="1283"/>
      <c r="U127" s="1283"/>
      <c r="V127" s="1283"/>
      <c r="W127" s="1283"/>
      <c r="X127" s="1283"/>
      <c r="Y127" s="1283"/>
      <c r="Z127" s="1283"/>
      <c r="AA127" s="1283"/>
    </row>
    <row r="128" spans="1:27" ht="15.75" customHeight="1">
      <c r="A128" s="392" t="s">
        <v>412</v>
      </c>
      <c r="B128" s="1285">
        <v>7132</v>
      </c>
      <c r="C128" s="1286">
        <v>241</v>
      </c>
      <c r="D128" s="1287">
        <v>6891</v>
      </c>
      <c r="E128" s="1287">
        <v>5394</v>
      </c>
      <c r="F128" s="1287">
        <v>1330</v>
      </c>
      <c r="G128" s="1287">
        <v>132</v>
      </c>
      <c r="H128" s="1288">
        <v>35</v>
      </c>
      <c r="I128" s="1289">
        <v>0</v>
      </c>
      <c r="K128" s="1290"/>
      <c r="L128" s="1290"/>
      <c r="M128" s="1290"/>
      <c r="N128" s="1290"/>
      <c r="O128" s="1290"/>
      <c r="P128" s="1290"/>
      <c r="Q128" s="1290"/>
      <c r="R128" s="1290"/>
      <c r="T128" s="1283"/>
      <c r="U128" s="1283"/>
      <c r="V128" s="1283"/>
      <c r="W128" s="1283"/>
      <c r="X128" s="1283"/>
      <c r="Y128" s="1283"/>
      <c r="Z128" s="1283"/>
      <c r="AA128" s="1283"/>
    </row>
    <row r="129" spans="1:27" ht="15.75" customHeight="1">
      <c r="A129" s="392" t="s">
        <v>414</v>
      </c>
      <c r="B129" s="1285">
        <v>726</v>
      </c>
      <c r="C129" s="1286">
        <v>48</v>
      </c>
      <c r="D129" s="1287">
        <v>678</v>
      </c>
      <c r="E129" s="1287">
        <v>503</v>
      </c>
      <c r="F129" s="1287">
        <v>142</v>
      </c>
      <c r="G129" s="1287">
        <v>25</v>
      </c>
      <c r="H129" s="1288">
        <v>8</v>
      </c>
      <c r="I129" s="1289">
        <v>0</v>
      </c>
      <c r="K129" s="1290"/>
      <c r="L129" s="1290"/>
      <c r="M129" s="1290"/>
      <c r="N129" s="1290"/>
      <c r="O129" s="1290"/>
      <c r="P129" s="1290"/>
      <c r="Q129" s="1290"/>
      <c r="R129" s="1290"/>
      <c r="T129" s="1283"/>
      <c r="U129" s="1283"/>
      <c r="V129" s="1283"/>
      <c r="W129" s="1283"/>
      <c r="X129" s="1283"/>
      <c r="Y129" s="1283"/>
      <c r="Z129" s="1283"/>
      <c r="AA129" s="1283"/>
    </row>
    <row r="130" spans="1:27" ht="15.75" customHeight="1">
      <c r="A130" s="392" t="s">
        <v>416</v>
      </c>
      <c r="B130" s="1285">
        <v>287</v>
      </c>
      <c r="C130" s="1286">
        <v>47</v>
      </c>
      <c r="D130" s="1287">
        <v>240</v>
      </c>
      <c r="E130" s="1287">
        <v>173</v>
      </c>
      <c r="F130" s="1287">
        <v>39</v>
      </c>
      <c r="G130" s="1287">
        <v>13</v>
      </c>
      <c r="H130" s="1288">
        <v>15</v>
      </c>
      <c r="I130" s="1289">
        <v>0</v>
      </c>
      <c r="K130" s="1290"/>
      <c r="L130" s="1290"/>
      <c r="M130" s="1290"/>
      <c r="N130" s="1290"/>
      <c r="O130" s="1290"/>
      <c r="P130" s="1290"/>
      <c r="Q130" s="1290"/>
      <c r="R130" s="1290"/>
      <c r="T130" s="1283"/>
      <c r="U130" s="1283"/>
      <c r="V130" s="1283"/>
      <c r="W130" s="1283"/>
      <c r="X130" s="1283"/>
      <c r="Y130" s="1283"/>
      <c r="Z130" s="1283"/>
      <c r="AA130" s="1283"/>
    </row>
    <row r="131" spans="1:27" ht="15.75" customHeight="1">
      <c r="A131" s="392" t="s">
        <v>419</v>
      </c>
      <c r="B131" s="1285">
        <v>433</v>
      </c>
      <c r="C131" s="1286">
        <v>114</v>
      </c>
      <c r="D131" s="1287">
        <v>319</v>
      </c>
      <c r="E131" s="1287">
        <v>175</v>
      </c>
      <c r="F131" s="1287">
        <v>47</v>
      </c>
      <c r="G131" s="1287">
        <v>45</v>
      </c>
      <c r="H131" s="1288">
        <v>52</v>
      </c>
      <c r="I131" s="1289">
        <v>0</v>
      </c>
      <c r="K131" s="1290"/>
      <c r="L131" s="1290"/>
      <c r="M131" s="1290"/>
      <c r="N131" s="1290"/>
      <c r="O131" s="1290"/>
      <c r="P131" s="1290"/>
      <c r="Q131" s="1290"/>
      <c r="R131" s="1290"/>
      <c r="T131" s="1283"/>
      <c r="U131" s="1283"/>
      <c r="V131" s="1283"/>
      <c r="W131" s="1283"/>
      <c r="X131" s="1283"/>
      <c r="Y131" s="1283"/>
      <c r="Z131" s="1283"/>
      <c r="AA131" s="1283"/>
    </row>
    <row r="132" spans="1:27" ht="15.75" customHeight="1">
      <c r="A132" s="392" t="s">
        <v>423</v>
      </c>
      <c r="B132" s="1285">
        <v>162</v>
      </c>
      <c r="C132" s="1286">
        <v>46</v>
      </c>
      <c r="D132" s="1287">
        <v>116</v>
      </c>
      <c r="E132" s="1287">
        <v>57</v>
      </c>
      <c r="F132" s="1287">
        <v>15</v>
      </c>
      <c r="G132" s="1287">
        <v>14</v>
      </c>
      <c r="H132" s="1288">
        <v>30</v>
      </c>
      <c r="I132" s="1289">
        <v>0</v>
      </c>
      <c r="K132" s="1290"/>
      <c r="L132" s="1290"/>
      <c r="M132" s="1290"/>
      <c r="N132" s="1290"/>
      <c r="O132" s="1290"/>
      <c r="P132" s="1290"/>
      <c r="Q132" s="1290"/>
      <c r="R132" s="1290"/>
      <c r="T132" s="1283"/>
      <c r="U132" s="1283"/>
      <c r="V132" s="1283"/>
      <c r="W132" s="1283"/>
      <c r="X132" s="1283"/>
      <c r="Y132" s="1283"/>
      <c r="Z132" s="1283"/>
      <c r="AA132" s="1283"/>
    </row>
    <row r="133" spans="1:27" ht="15.75" customHeight="1">
      <c r="A133" s="392" t="s">
        <v>426</v>
      </c>
      <c r="B133" s="1285">
        <v>6465</v>
      </c>
      <c r="C133" s="1286">
        <v>215</v>
      </c>
      <c r="D133" s="1287">
        <v>6250</v>
      </c>
      <c r="E133" s="1287">
        <v>4084</v>
      </c>
      <c r="F133" s="1287">
        <v>1577</v>
      </c>
      <c r="G133" s="1287">
        <v>383</v>
      </c>
      <c r="H133" s="1288">
        <v>206</v>
      </c>
      <c r="I133" s="1289">
        <v>0</v>
      </c>
      <c r="K133" s="1290"/>
      <c r="L133" s="1290"/>
      <c r="M133" s="1290"/>
      <c r="N133" s="1290"/>
      <c r="O133" s="1290"/>
      <c r="P133" s="1290"/>
      <c r="Q133" s="1290"/>
      <c r="R133" s="1290"/>
      <c r="T133" s="1283"/>
      <c r="U133" s="1283"/>
      <c r="V133" s="1283"/>
      <c r="W133" s="1283"/>
      <c r="X133" s="1283"/>
      <c r="Y133" s="1283"/>
      <c r="Z133" s="1283"/>
      <c r="AA133" s="1283"/>
    </row>
    <row r="134" spans="1:27" ht="15.75" customHeight="1">
      <c r="A134" s="392" t="s">
        <v>510</v>
      </c>
      <c r="B134" s="1285">
        <v>248</v>
      </c>
      <c r="C134" s="1286">
        <v>6</v>
      </c>
      <c r="D134" s="1287">
        <v>242</v>
      </c>
      <c r="E134" s="1287">
        <v>195</v>
      </c>
      <c r="F134" s="1287">
        <v>42</v>
      </c>
      <c r="G134" s="1287">
        <v>2</v>
      </c>
      <c r="H134" s="1288">
        <v>3</v>
      </c>
      <c r="I134" s="1289">
        <v>0</v>
      </c>
      <c r="K134" s="1290"/>
      <c r="L134" s="1290"/>
      <c r="M134" s="1290"/>
      <c r="N134" s="1290"/>
      <c r="O134" s="1290"/>
      <c r="P134" s="1290"/>
      <c r="Q134" s="1290"/>
      <c r="R134" s="1290"/>
      <c r="T134" s="1283"/>
      <c r="U134" s="1283"/>
      <c r="V134" s="1283"/>
      <c r="W134" s="1283"/>
      <c r="X134" s="1283"/>
      <c r="Y134" s="1283"/>
      <c r="Z134" s="1283"/>
      <c r="AA134" s="1283"/>
    </row>
    <row r="135" spans="1:27" ht="15.75" customHeight="1">
      <c r="A135" s="392" t="s">
        <v>435</v>
      </c>
      <c r="B135" s="1285">
        <v>1193</v>
      </c>
      <c r="C135" s="1286">
        <v>359</v>
      </c>
      <c r="D135" s="1287">
        <v>834</v>
      </c>
      <c r="E135" s="1287">
        <v>403</v>
      </c>
      <c r="F135" s="1287">
        <v>117</v>
      </c>
      <c r="G135" s="1287">
        <v>98</v>
      </c>
      <c r="H135" s="1288">
        <v>216</v>
      </c>
      <c r="I135" s="1289">
        <v>0</v>
      </c>
      <c r="K135" s="1290"/>
      <c r="L135" s="1290"/>
      <c r="M135" s="1290"/>
      <c r="N135" s="1290"/>
      <c r="O135" s="1290"/>
      <c r="P135" s="1290"/>
      <c r="Q135" s="1290"/>
      <c r="R135" s="1290"/>
      <c r="T135" s="1283"/>
      <c r="U135" s="1283"/>
      <c r="V135" s="1283"/>
      <c r="W135" s="1283"/>
      <c r="X135" s="1283"/>
      <c r="Y135" s="1283"/>
      <c r="Z135" s="1283"/>
      <c r="AA135" s="1283"/>
    </row>
    <row r="136" spans="1:27" ht="15.75" customHeight="1">
      <c r="A136" s="392" t="s">
        <v>436</v>
      </c>
      <c r="B136" s="1285">
        <v>339</v>
      </c>
      <c r="C136" s="1286">
        <v>49</v>
      </c>
      <c r="D136" s="1287">
        <v>290</v>
      </c>
      <c r="E136" s="1287">
        <v>222</v>
      </c>
      <c r="F136" s="1287">
        <v>46</v>
      </c>
      <c r="G136" s="1287">
        <v>8</v>
      </c>
      <c r="H136" s="1288">
        <v>14</v>
      </c>
      <c r="I136" s="1289">
        <v>0</v>
      </c>
      <c r="K136" s="1290"/>
      <c r="L136" s="1290"/>
      <c r="M136" s="1290"/>
      <c r="N136" s="1290"/>
      <c r="O136" s="1290"/>
      <c r="P136" s="1290"/>
      <c r="Q136" s="1290"/>
      <c r="R136" s="1290"/>
      <c r="T136" s="1283"/>
      <c r="U136" s="1283"/>
      <c r="V136" s="1283"/>
      <c r="W136" s="1283"/>
      <c r="X136" s="1283"/>
      <c r="Y136" s="1283"/>
      <c r="Z136" s="1283"/>
      <c r="AA136" s="1283"/>
    </row>
    <row r="137" spans="1:27" ht="15.75" customHeight="1">
      <c r="A137" s="392" t="s">
        <v>437</v>
      </c>
      <c r="B137" s="1285">
        <v>28</v>
      </c>
      <c r="C137" s="1286">
        <v>6</v>
      </c>
      <c r="D137" s="1287">
        <v>22</v>
      </c>
      <c r="E137" s="1287">
        <v>12</v>
      </c>
      <c r="F137" s="1287">
        <v>7</v>
      </c>
      <c r="G137" s="1287">
        <v>1</v>
      </c>
      <c r="H137" s="1288">
        <v>2</v>
      </c>
      <c r="I137" s="1289">
        <v>0</v>
      </c>
      <c r="K137" s="1290"/>
      <c r="L137" s="1290"/>
      <c r="M137" s="1290"/>
      <c r="N137" s="1290"/>
      <c r="O137" s="1290"/>
      <c r="P137" s="1290"/>
      <c r="Q137" s="1290"/>
      <c r="R137" s="1290"/>
      <c r="T137" s="1283"/>
      <c r="U137" s="1283"/>
      <c r="V137" s="1283"/>
      <c r="W137" s="1283"/>
      <c r="X137" s="1283"/>
      <c r="Y137" s="1283"/>
      <c r="Z137" s="1283"/>
      <c r="AA137" s="1283"/>
    </row>
    <row r="138" spans="1:27" ht="15.75" customHeight="1">
      <c r="A138" s="392" t="s">
        <v>438</v>
      </c>
      <c r="B138" s="1285">
        <v>813</v>
      </c>
      <c r="C138" s="1286">
        <v>148</v>
      </c>
      <c r="D138" s="1287">
        <v>665</v>
      </c>
      <c r="E138" s="1287">
        <v>277</v>
      </c>
      <c r="F138" s="1287">
        <v>127</v>
      </c>
      <c r="G138" s="1287">
        <v>90</v>
      </c>
      <c r="H138" s="1288">
        <v>171</v>
      </c>
      <c r="I138" s="1289">
        <v>0</v>
      </c>
      <c r="K138" s="1290"/>
      <c r="L138" s="1290"/>
      <c r="M138" s="1290"/>
      <c r="N138" s="1290"/>
      <c r="O138" s="1290"/>
      <c r="P138" s="1290"/>
      <c r="Q138" s="1290"/>
      <c r="R138" s="1290"/>
      <c r="T138" s="1283"/>
      <c r="U138" s="1283"/>
      <c r="V138" s="1283"/>
      <c r="W138" s="1283"/>
      <c r="X138" s="1283"/>
      <c r="Y138" s="1283"/>
      <c r="Z138" s="1283"/>
      <c r="AA138" s="1283"/>
    </row>
    <row r="139" spans="1:27" ht="15.75" customHeight="1">
      <c r="A139" s="392" t="s">
        <v>450</v>
      </c>
      <c r="B139" s="1285">
        <v>46</v>
      </c>
      <c r="C139" s="1286">
        <v>17</v>
      </c>
      <c r="D139" s="1287">
        <v>29</v>
      </c>
      <c r="E139" s="1287">
        <v>11</v>
      </c>
      <c r="F139" s="1287">
        <v>6</v>
      </c>
      <c r="G139" s="1287">
        <v>4</v>
      </c>
      <c r="H139" s="1288">
        <v>8</v>
      </c>
      <c r="I139" s="1289">
        <v>0</v>
      </c>
      <c r="K139" s="1290"/>
      <c r="L139" s="1290"/>
      <c r="M139" s="1290"/>
      <c r="N139" s="1290"/>
      <c r="O139" s="1290"/>
      <c r="P139" s="1290"/>
      <c r="Q139" s="1290"/>
      <c r="R139" s="1290"/>
      <c r="T139" s="1283"/>
      <c r="U139" s="1283"/>
      <c r="V139" s="1283"/>
      <c r="W139" s="1283"/>
      <c r="X139" s="1283"/>
      <c r="Y139" s="1283"/>
      <c r="Z139" s="1283"/>
      <c r="AA139" s="1283"/>
    </row>
    <row r="140" spans="1:27" ht="15.75" customHeight="1">
      <c r="A140" s="392" t="s">
        <v>455</v>
      </c>
      <c r="B140" s="1285">
        <v>243</v>
      </c>
      <c r="C140" s="1286">
        <v>54</v>
      </c>
      <c r="D140" s="1287">
        <v>189</v>
      </c>
      <c r="E140" s="1287">
        <v>98</v>
      </c>
      <c r="F140" s="1287">
        <v>27</v>
      </c>
      <c r="G140" s="1287">
        <v>26</v>
      </c>
      <c r="H140" s="1288">
        <v>38</v>
      </c>
      <c r="I140" s="1289">
        <v>0</v>
      </c>
      <c r="K140" s="1290"/>
      <c r="L140" s="1290"/>
      <c r="M140" s="1290"/>
      <c r="N140" s="1290"/>
      <c r="O140" s="1290"/>
      <c r="P140" s="1290"/>
      <c r="Q140" s="1290"/>
      <c r="R140" s="1290"/>
      <c r="T140" s="1283"/>
      <c r="U140" s="1283"/>
      <c r="V140" s="1283"/>
      <c r="W140" s="1283"/>
      <c r="X140" s="1283"/>
      <c r="Y140" s="1283"/>
      <c r="Z140" s="1283"/>
      <c r="AA140" s="1283"/>
    </row>
    <row r="141" spans="1:27" ht="15.75" customHeight="1">
      <c r="A141" s="392" t="s">
        <v>628</v>
      </c>
      <c r="B141" s="1285">
        <v>819</v>
      </c>
      <c r="C141" s="1286">
        <v>190</v>
      </c>
      <c r="D141" s="1287">
        <v>629</v>
      </c>
      <c r="E141" s="1287">
        <v>477</v>
      </c>
      <c r="F141" s="1287">
        <v>64</v>
      </c>
      <c r="G141" s="1287">
        <v>37</v>
      </c>
      <c r="H141" s="1288">
        <v>51</v>
      </c>
      <c r="I141" s="1289">
        <v>0</v>
      </c>
      <c r="K141" s="1290"/>
      <c r="L141" s="1290"/>
      <c r="M141" s="1290"/>
      <c r="N141" s="1290"/>
      <c r="O141" s="1290"/>
      <c r="P141" s="1290"/>
      <c r="Q141" s="1290"/>
      <c r="R141" s="1290"/>
      <c r="T141" s="1283"/>
      <c r="U141" s="1283"/>
      <c r="V141" s="1283"/>
      <c r="W141" s="1283"/>
      <c r="X141" s="1283"/>
      <c r="Y141" s="1283"/>
      <c r="Z141" s="1283"/>
      <c r="AA141" s="1283"/>
    </row>
    <row r="142" spans="1:27" ht="15.75" customHeight="1">
      <c r="A142" s="392" t="s">
        <v>512</v>
      </c>
      <c r="B142" s="1285">
        <v>2131</v>
      </c>
      <c r="C142" s="1286">
        <v>359</v>
      </c>
      <c r="D142" s="1287">
        <v>1772</v>
      </c>
      <c r="E142" s="1287">
        <v>1009</v>
      </c>
      <c r="F142" s="1287">
        <v>572</v>
      </c>
      <c r="G142" s="1287">
        <v>121</v>
      </c>
      <c r="H142" s="1288">
        <v>70</v>
      </c>
      <c r="I142" s="1289">
        <v>0</v>
      </c>
      <c r="K142" s="1290"/>
      <c r="L142" s="1290"/>
      <c r="M142" s="1290"/>
      <c r="N142" s="1290"/>
      <c r="O142" s="1290"/>
      <c r="P142" s="1290"/>
      <c r="Q142" s="1290"/>
      <c r="R142" s="1290"/>
      <c r="T142" s="1283"/>
      <c r="U142" s="1283"/>
      <c r="V142" s="1283"/>
      <c r="W142" s="1283"/>
      <c r="X142" s="1283"/>
      <c r="Y142" s="1283"/>
      <c r="Z142" s="1283"/>
      <c r="AA142" s="1283"/>
    </row>
    <row r="143" spans="1:27" ht="15.75" customHeight="1">
      <c r="A143" s="392" t="s">
        <v>465</v>
      </c>
      <c r="B143" s="1285">
        <v>685</v>
      </c>
      <c r="C143" s="1286">
        <v>209</v>
      </c>
      <c r="D143" s="1287">
        <v>476</v>
      </c>
      <c r="E143" s="1287">
        <v>230</v>
      </c>
      <c r="F143" s="1287">
        <v>62</v>
      </c>
      <c r="G143" s="1287">
        <v>56</v>
      </c>
      <c r="H143" s="1288">
        <v>128</v>
      </c>
      <c r="I143" s="1289">
        <v>0</v>
      </c>
      <c r="K143" s="1290"/>
      <c r="L143" s="1290"/>
      <c r="M143" s="1290"/>
      <c r="N143" s="1290"/>
      <c r="O143" s="1290"/>
      <c r="P143" s="1290"/>
      <c r="Q143" s="1290"/>
      <c r="R143" s="1290"/>
      <c r="T143" s="1283"/>
      <c r="U143" s="1283"/>
      <c r="V143" s="1283"/>
      <c r="W143" s="1283"/>
      <c r="X143" s="1283"/>
      <c r="Y143" s="1283"/>
      <c r="Z143" s="1283"/>
      <c r="AA143" s="1283"/>
    </row>
    <row r="144" spans="1:27" ht="15.75" customHeight="1">
      <c r="A144" s="392" t="s">
        <v>471</v>
      </c>
      <c r="B144" s="1285">
        <v>2593</v>
      </c>
      <c r="C144" s="1286">
        <v>564</v>
      </c>
      <c r="D144" s="1287">
        <v>2029</v>
      </c>
      <c r="E144" s="1287">
        <v>1416</v>
      </c>
      <c r="F144" s="1287">
        <v>371</v>
      </c>
      <c r="G144" s="1287">
        <v>102</v>
      </c>
      <c r="H144" s="1288">
        <v>140</v>
      </c>
      <c r="I144" s="1289">
        <v>0</v>
      </c>
      <c r="K144" s="1290"/>
      <c r="L144" s="1290"/>
      <c r="M144" s="1290"/>
      <c r="N144" s="1290"/>
      <c r="O144" s="1290"/>
      <c r="P144" s="1290"/>
      <c r="Q144" s="1290"/>
      <c r="R144" s="1290"/>
      <c r="T144" s="1283"/>
      <c r="U144" s="1283"/>
      <c r="V144" s="1283"/>
      <c r="W144" s="1283"/>
      <c r="X144" s="1283"/>
      <c r="Y144" s="1283"/>
      <c r="Z144" s="1283"/>
      <c r="AA144" s="1283"/>
    </row>
    <row r="145" spans="1:27" ht="15.75" customHeight="1">
      <c r="A145" s="392" t="s">
        <v>473</v>
      </c>
      <c r="B145" s="1285">
        <v>187</v>
      </c>
      <c r="C145" s="1286">
        <v>65</v>
      </c>
      <c r="D145" s="1287">
        <v>122</v>
      </c>
      <c r="E145" s="1287">
        <v>30</v>
      </c>
      <c r="F145" s="1287">
        <v>16</v>
      </c>
      <c r="G145" s="1287">
        <v>18</v>
      </c>
      <c r="H145" s="1288">
        <v>58</v>
      </c>
      <c r="I145" s="1289">
        <v>0</v>
      </c>
      <c r="K145" s="1290"/>
      <c r="L145" s="1290"/>
      <c r="M145" s="1290"/>
      <c r="N145" s="1290"/>
      <c r="O145" s="1290"/>
      <c r="P145" s="1290"/>
      <c r="Q145" s="1290"/>
      <c r="R145" s="1290"/>
      <c r="T145" s="1283"/>
      <c r="U145" s="1283"/>
      <c r="V145" s="1283"/>
      <c r="W145" s="1283"/>
      <c r="X145" s="1283"/>
      <c r="Y145" s="1283"/>
      <c r="Z145" s="1283"/>
      <c r="AA145" s="1283"/>
    </row>
    <row r="146" spans="1:27" ht="15.75" customHeight="1">
      <c r="A146" s="392" t="s">
        <v>474</v>
      </c>
      <c r="B146" s="1285">
        <v>338</v>
      </c>
      <c r="C146" s="1286">
        <v>81</v>
      </c>
      <c r="D146" s="1287">
        <v>257</v>
      </c>
      <c r="E146" s="1287">
        <v>198</v>
      </c>
      <c r="F146" s="1287">
        <v>20</v>
      </c>
      <c r="G146" s="1287">
        <v>15</v>
      </c>
      <c r="H146" s="1288">
        <v>24</v>
      </c>
      <c r="I146" s="1289">
        <v>0</v>
      </c>
      <c r="K146" s="1290"/>
      <c r="L146" s="1290"/>
      <c r="M146" s="1290"/>
      <c r="N146" s="1290"/>
      <c r="O146" s="1290"/>
      <c r="P146" s="1290"/>
      <c r="Q146" s="1290"/>
      <c r="R146" s="1290"/>
      <c r="T146" s="1283"/>
      <c r="U146" s="1283"/>
      <c r="V146" s="1283"/>
      <c r="W146" s="1283"/>
      <c r="X146" s="1283"/>
      <c r="Y146" s="1283"/>
      <c r="Z146" s="1283"/>
      <c r="AA146" s="1283"/>
    </row>
    <row r="147" spans="1:27" ht="15.75" customHeight="1">
      <c r="A147" s="392" t="s">
        <v>481</v>
      </c>
      <c r="B147" s="1285">
        <v>49</v>
      </c>
      <c r="C147" s="1286">
        <v>18</v>
      </c>
      <c r="D147" s="1287">
        <v>31</v>
      </c>
      <c r="E147" s="1287">
        <v>14</v>
      </c>
      <c r="F147" s="1287">
        <v>3</v>
      </c>
      <c r="G147" s="1287">
        <v>5</v>
      </c>
      <c r="H147" s="1288">
        <v>9</v>
      </c>
      <c r="I147" s="1289">
        <v>0</v>
      </c>
      <c r="K147" s="1290"/>
      <c r="L147" s="1290"/>
      <c r="M147" s="1290"/>
      <c r="N147" s="1290"/>
      <c r="O147" s="1290"/>
      <c r="P147" s="1290"/>
      <c r="Q147" s="1290"/>
      <c r="R147" s="1290"/>
      <c r="T147" s="1283"/>
      <c r="U147" s="1283"/>
      <c r="V147" s="1283"/>
      <c r="W147" s="1283"/>
      <c r="X147" s="1283"/>
      <c r="Y147" s="1283"/>
      <c r="Z147" s="1283"/>
      <c r="AA147" s="1283"/>
    </row>
    <row r="148" spans="1:27" ht="15.75" customHeight="1">
      <c r="A148" s="392" t="s">
        <v>485</v>
      </c>
      <c r="B148" s="1285">
        <v>717</v>
      </c>
      <c r="C148" s="1286">
        <v>241</v>
      </c>
      <c r="D148" s="1287">
        <v>476</v>
      </c>
      <c r="E148" s="1287">
        <v>133</v>
      </c>
      <c r="F148" s="1287">
        <v>71</v>
      </c>
      <c r="G148" s="1287">
        <v>51</v>
      </c>
      <c r="H148" s="1288">
        <v>221</v>
      </c>
      <c r="I148" s="1289">
        <v>0</v>
      </c>
      <c r="K148" s="1290"/>
      <c r="L148" s="1290"/>
      <c r="M148" s="1290"/>
      <c r="N148" s="1290"/>
      <c r="O148" s="1290"/>
      <c r="P148" s="1290"/>
      <c r="Q148" s="1290"/>
      <c r="R148" s="1290"/>
      <c r="T148" s="1283"/>
      <c r="U148" s="1283"/>
      <c r="V148" s="1283"/>
      <c r="W148" s="1283"/>
      <c r="X148" s="1283"/>
      <c r="Y148" s="1283"/>
      <c r="Z148" s="1283"/>
      <c r="AA148" s="1283"/>
    </row>
    <row r="149" spans="1:27" ht="15.75" customHeight="1">
      <c r="A149" s="392" t="s">
        <v>488</v>
      </c>
      <c r="B149" s="1285">
        <v>148</v>
      </c>
      <c r="C149" s="1286">
        <v>16</v>
      </c>
      <c r="D149" s="1287">
        <v>132</v>
      </c>
      <c r="E149" s="1287">
        <v>119</v>
      </c>
      <c r="F149" s="1287">
        <v>6</v>
      </c>
      <c r="G149" s="1287">
        <v>2</v>
      </c>
      <c r="H149" s="1288">
        <v>5</v>
      </c>
      <c r="I149" s="1289">
        <v>0</v>
      </c>
      <c r="K149" s="1290"/>
      <c r="L149" s="1290"/>
      <c r="M149" s="1290"/>
      <c r="N149" s="1290"/>
      <c r="O149" s="1290"/>
      <c r="P149" s="1290"/>
      <c r="Q149" s="1290"/>
      <c r="R149" s="1290"/>
      <c r="T149" s="1283"/>
      <c r="U149" s="1283"/>
      <c r="V149" s="1283"/>
      <c r="W149" s="1283"/>
      <c r="X149" s="1283"/>
      <c r="Y149" s="1283"/>
      <c r="Z149" s="1283"/>
      <c r="AA149" s="1283"/>
    </row>
    <row r="150" spans="1:27">
      <c r="A150" s="392" t="s">
        <v>489</v>
      </c>
      <c r="B150" s="1285">
        <v>237</v>
      </c>
      <c r="C150" s="1286">
        <v>8</v>
      </c>
      <c r="D150" s="1287">
        <v>229</v>
      </c>
      <c r="E150" s="1287">
        <v>203</v>
      </c>
      <c r="F150" s="1287">
        <v>15</v>
      </c>
      <c r="G150" s="1287">
        <v>9</v>
      </c>
      <c r="H150" s="1288">
        <v>2</v>
      </c>
      <c r="I150" s="1289">
        <v>0</v>
      </c>
      <c r="K150" s="1290"/>
      <c r="L150" s="1290"/>
      <c r="M150" s="1290"/>
      <c r="N150" s="1290"/>
      <c r="O150" s="1290"/>
      <c r="P150" s="1290"/>
      <c r="Q150" s="1290"/>
      <c r="R150" s="1290"/>
      <c r="T150" s="1283"/>
      <c r="U150" s="1283"/>
      <c r="V150" s="1283"/>
      <c r="W150" s="1283"/>
      <c r="X150" s="1283"/>
      <c r="Y150" s="1283"/>
      <c r="Z150" s="1283"/>
      <c r="AA150" s="1283"/>
    </row>
    <row r="151" spans="1:27">
      <c r="A151" s="395" t="s">
        <v>630</v>
      </c>
      <c r="B151" s="1298">
        <v>17105</v>
      </c>
      <c r="C151" s="1299">
        <v>1823</v>
      </c>
      <c r="D151" s="1300">
        <v>15282</v>
      </c>
      <c r="E151" s="1300">
        <v>9855</v>
      </c>
      <c r="F151" s="1300">
        <v>4323</v>
      </c>
      <c r="G151" s="1300">
        <v>692</v>
      </c>
      <c r="H151" s="1301">
        <v>412</v>
      </c>
      <c r="I151" s="1302">
        <v>0</v>
      </c>
      <c r="K151" s="1290"/>
      <c r="L151" s="1290"/>
      <c r="M151" s="1290"/>
      <c r="N151" s="1290"/>
      <c r="O151" s="1290"/>
      <c r="P151" s="1290"/>
      <c r="Q151" s="1290"/>
      <c r="R151" s="1290"/>
      <c r="T151" s="1283"/>
      <c r="U151" s="1283"/>
      <c r="V151" s="1283"/>
      <c r="W151" s="1283"/>
      <c r="X151" s="1283"/>
      <c r="Y151" s="1283"/>
      <c r="Z151" s="1283"/>
      <c r="AA151" s="1283"/>
    </row>
    <row r="152" spans="1:27">
      <c r="A152" s="715"/>
      <c r="B152" s="1309"/>
      <c r="C152" s="1310"/>
      <c r="D152" s="1310"/>
      <c r="E152" s="1310"/>
      <c r="F152" s="1310"/>
      <c r="G152" s="1310"/>
      <c r="H152" s="1310"/>
      <c r="I152" s="1311"/>
    </row>
    <row r="153" spans="1:27" ht="15">
      <c r="B153" s="1312"/>
      <c r="C153" s="1312"/>
      <c r="D153" s="1312"/>
      <c r="E153" s="1312"/>
      <c r="F153" s="1312"/>
      <c r="G153" s="1312"/>
      <c r="H153" s="1312"/>
      <c r="I153" s="1313"/>
    </row>
    <row r="154" spans="1:27" ht="15">
      <c r="B154" s="1312"/>
      <c r="C154" s="1312"/>
      <c r="D154" s="1312"/>
      <c r="E154" s="1312"/>
      <c r="F154" s="1312"/>
      <c r="G154" s="1312"/>
      <c r="H154" s="1312"/>
      <c r="I154" s="1312"/>
    </row>
    <row r="155" spans="1:27" ht="15">
      <c r="B155" s="1312"/>
      <c r="C155" s="1312"/>
      <c r="D155" s="1312"/>
      <c r="E155" s="1312"/>
      <c r="F155" s="1312"/>
      <c r="G155" s="1312"/>
      <c r="H155" s="1312"/>
      <c r="I155" s="1312"/>
    </row>
    <row r="156" spans="1:27" ht="15">
      <c r="B156" s="1312"/>
      <c r="C156" s="1312"/>
      <c r="D156" s="1312"/>
      <c r="E156" s="1312"/>
      <c r="F156" s="1312"/>
      <c r="G156" s="1312"/>
      <c r="H156" s="1312"/>
      <c r="I156" s="1312"/>
    </row>
    <row r="157" spans="1:27" ht="15">
      <c r="B157" s="1312"/>
      <c r="C157" s="1312"/>
      <c r="D157" s="1312"/>
      <c r="E157" s="1312"/>
      <c r="F157" s="1312"/>
      <c r="G157" s="1312"/>
      <c r="H157" s="1312"/>
      <c r="I157" s="1312"/>
    </row>
    <row r="158" spans="1:27" ht="15">
      <c r="B158" s="1312"/>
      <c r="C158" s="1312"/>
      <c r="D158" s="1312"/>
      <c r="E158" s="1312"/>
      <c r="F158" s="1312"/>
      <c r="G158" s="1312"/>
      <c r="H158" s="1312"/>
      <c r="I158" s="1312"/>
    </row>
    <row r="159" spans="1:27" ht="15">
      <c r="B159" s="1312"/>
      <c r="C159" s="1312"/>
      <c r="D159" s="1312"/>
      <c r="E159" s="1312"/>
      <c r="F159" s="1312"/>
      <c r="G159" s="1312"/>
      <c r="H159" s="1312"/>
      <c r="I159" s="1312"/>
    </row>
    <row r="160" spans="1:27" ht="15">
      <c r="B160" s="1312"/>
      <c r="C160" s="1312"/>
      <c r="D160" s="1312"/>
      <c r="E160" s="1312"/>
      <c r="F160" s="1312"/>
      <c r="G160" s="1312"/>
      <c r="H160" s="1312"/>
      <c r="I160" s="1312"/>
    </row>
    <row r="162" spans="9:9">
      <c r="I162" s="1314"/>
    </row>
    <row r="163" spans="9:9">
      <c r="I163" s="1314"/>
    </row>
    <row r="164" spans="9:9">
      <c r="I164" s="1314"/>
    </row>
    <row r="165" spans="9:9">
      <c r="I165" s="1314"/>
    </row>
    <row r="166" spans="9:9">
      <c r="I166" s="1314"/>
    </row>
    <row r="167" spans="9:9">
      <c r="I167" s="1314"/>
    </row>
    <row r="168" spans="9:9">
      <c r="I168" s="1314"/>
    </row>
    <row r="169" spans="9:9">
      <c r="I169" s="1314"/>
    </row>
    <row r="170" spans="9:9">
      <c r="I170" s="1314"/>
    </row>
    <row r="171" spans="9:9">
      <c r="I171" s="1314"/>
    </row>
    <row r="172" spans="9:9">
      <c r="I172" s="1314"/>
    </row>
    <row r="173" spans="9:9">
      <c r="I173" s="1314"/>
    </row>
    <row r="174" spans="9:9">
      <c r="I174" s="1314"/>
    </row>
    <row r="175" spans="9:9">
      <c r="I175" s="1314"/>
    </row>
    <row r="176" spans="9:9">
      <c r="I176" s="1314"/>
    </row>
    <row r="177" spans="9:9">
      <c r="I177" s="1314"/>
    </row>
    <row r="178" spans="9:9">
      <c r="I178" s="1314"/>
    </row>
    <row r="179" spans="9:9">
      <c r="I179" s="1314"/>
    </row>
    <row r="180" spans="9:9">
      <c r="I180" s="1314"/>
    </row>
    <row r="181" spans="9:9">
      <c r="I181" s="1314"/>
    </row>
    <row r="182" spans="9:9">
      <c r="I182" s="1314"/>
    </row>
    <row r="183" spans="9:9">
      <c r="I183" s="1314"/>
    </row>
    <row r="184" spans="9:9">
      <c r="I184" s="1314"/>
    </row>
    <row r="185" spans="9:9">
      <c r="I185" s="1314"/>
    </row>
    <row r="186" spans="9:9">
      <c r="I186" s="1314"/>
    </row>
    <row r="187" spans="9:9">
      <c r="I187" s="1314"/>
    </row>
    <row r="188" spans="9:9">
      <c r="I188" s="1314"/>
    </row>
    <row r="189" spans="9:9">
      <c r="I189" s="1314"/>
    </row>
    <row r="190" spans="9:9">
      <c r="I190" s="1314"/>
    </row>
    <row r="191" spans="9:9">
      <c r="I191" s="1314"/>
    </row>
    <row r="192" spans="9:9">
      <c r="I192" s="1314"/>
    </row>
    <row r="193" spans="9:9">
      <c r="I193" s="1314"/>
    </row>
    <row r="194" spans="9:9">
      <c r="I194" s="1314"/>
    </row>
    <row r="195" spans="9:9">
      <c r="I195" s="1314"/>
    </row>
    <row r="196" spans="9:9">
      <c r="I196" s="1314"/>
    </row>
    <row r="197" spans="9:9">
      <c r="I197" s="1314"/>
    </row>
    <row r="198" spans="9:9">
      <c r="I198" s="1314"/>
    </row>
    <row r="199" spans="9:9">
      <c r="I199" s="1314"/>
    </row>
    <row r="200" spans="9:9">
      <c r="I200" s="1314"/>
    </row>
    <row r="201" spans="9:9">
      <c r="I201" s="1314"/>
    </row>
    <row r="202" spans="9:9">
      <c r="I202" s="1314"/>
    </row>
    <row r="203" spans="9:9">
      <c r="I203" s="1314"/>
    </row>
    <row r="204" spans="9:9">
      <c r="I204" s="1314"/>
    </row>
    <row r="205" spans="9:9">
      <c r="I205" s="1314"/>
    </row>
    <row r="206" spans="9:9">
      <c r="I206" s="1314"/>
    </row>
    <row r="207" spans="9:9">
      <c r="I207" s="1314"/>
    </row>
    <row r="208" spans="9:9">
      <c r="I208" s="1314"/>
    </row>
    <row r="209" spans="9:9">
      <c r="I209" s="1314"/>
    </row>
    <row r="210" spans="9:9">
      <c r="I210" s="1314"/>
    </row>
    <row r="211" spans="9:9">
      <c r="I211" s="1314"/>
    </row>
    <row r="212" spans="9:9">
      <c r="I212" s="1314"/>
    </row>
    <row r="213" spans="9:9">
      <c r="I213" s="1314"/>
    </row>
    <row r="214" spans="9:9">
      <c r="I214" s="1314"/>
    </row>
    <row r="215" spans="9:9">
      <c r="I215" s="1314"/>
    </row>
    <row r="216" spans="9:9">
      <c r="I216" s="1314"/>
    </row>
    <row r="217" spans="9:9">
      <c r="I217" s="1314"/>
    </row>
    <row r="218" spans="9:9">
      <c r="I218" s="1314"/>
    </row>
    <row r="219" spans="9:9">
      <c r="I219" s="1314"/>
    </row>
    <row r="220" spans="9:9">
      <c r="I220" s="1314"/>
    </row>
    <row r="221" spans="9:9">
      <c r="I221" s="1314"/>
    </row>
    <row r="222" spans="9:9">
      <c r="I222" s="1314"/>
    </row>
    <row r="223" spans="9:9">
      <c r="I223" s="1314"/>
    </row>
    <row r="224" spans="9:9">
      <c r="I224" s="1314"/>
    </row>
    <row r="225" spans="9:9">
      <c r="I225" s="1314"/>
    </row>
    <row r="226" spans="9:9">
      <c r="I226" s="1314"/>
    </row>
    <row r="227" spans="9:9">
      <c r="I227" s="1314"/>
    </row>
    <row r="228" spans="9:9">
      <c r="I228" s="1314"/>
    </row>
    <row r="229" spans="9:9">
      <c r="I229" s="1314"/>
    </row>
    <row r="230" spans="9:9">
      <c r="I230" s="1314"/>
    </row>
    <row r="231" spans="9:9">
      <c r="I231" s="1314"/>
    </row>
    <row r="232" spans="9:9">
      <c r="I232" s="1314"/>
    </row>
    <row r="233" spans="9:9">
      <c r="I233" s="1314"/>
    </row>
    <row r="234" spans="9:9">
      <c r="I234" s="1314"/>
    </row>
    <row r="235" spans="9:9">
      <c r="I235" s="1314"/>
    </row>
    <row r="236" spans="9:9">
      <c r="I236" s="1314"/>
    </row>
    <row r="237" spans="9:9">
      <c r="I237" s="1314"/>
    </row>
    <row r="238" spans="9:9">
      <c r="I238" s="1314"/>
    </row>
    <row r="239" spans="9:9">
      <c r="I239" s="1314"/>
    </row>
    <row r="240" spans="9:9">
      <c r="I240" s="1314"/>
    </row>
    <row r="241" spans="9:9">
      <c r="I241" s="1314"/>
    </row>
    <row r="242" spans="9:9">
      <c r="I242" s="1314"/>
    </row>
    <row r="243" spans="9:9">
      <c r="I243" s="1314"/>
    </row>
    <row r="244" spans="9:9">
      <c r="I244" s="1314"/>
    </row>
    <row r="245" spans="9:9">
      <c r="I245" s="1314"/>
    </row>
    <row r="246" spans="9:9">
      <c r="I246" s="1314"/>
    </row>
    <row r="247" spans="9:9">
      <c r="I247" s="1314"/>
    </row>
    <row r="248" spans="9:9">
      <c r="I248" s="1314"/>
    </row>
    <row r="249" spans="9:9">
      <c r="I249" s="1314"/>
    </row>
    <row r="250" spans="9:9">
      <c r="I250" s="1314"/>
    </row>
    <row r="251" spans="9:9">
      <c r="I251" s="1314"/>
    </row>
    <row r="252" spans="9:9">
      <c r="I252" s="1314"/>
    </row>
    <row r="253" spans="9:9">
      <c r="I253" s="1314"/>
    </row>
    <row r="254" spans="9:9">
      <c r="I254" s="1314"/>
    </row>
    <row r="255" spans="9:9">
      <c r="I255" s="1314"/>
    </row>
    <row r="256" spans="9:9">
      <c r="I256" s="1314"/>
    </row>
    <row r="257" spans="9:9">
      <c r="I257" s="1314"/>
    </row>
    <row r="258" spans="9:9">
      <c r="I258" s="1314"/>
    </row>
    <row r="259" spans="9:9">
      <c r="I259" s="1314"/>
    </row>
    <row r="260" spans="9:9">
      <c r="I260" s="1314"/>
    </row>
    <row r="261" spans="9:9">
      <c r="I261" s="1314"/>
    </row>
    <row r="262" spans="9:9">
      <c r="I262" s="1314"/>
    </row>
    <row r="263" spans="9:9">
      <c r="I263" s="1314"/>
    </row>
    <row r="264" spans="9:9">
      <c r="I264" s="1314"/>
    </row>
    <row r="265" spans="9:9">
      <c r="I265" s="1314"/>
    </row>
    <row r="266" spans="9:9">
      <c r="I266" s="1314"/>
    </row>
    <row r="267" spans="9:9">
      <c r="I267" s="1314"/>
    </row>
    <row r="268" spans="9:9">
      <c r="I268" s="1314"/>
    </row>
    <row r="269" spans="9:9">
      <c r="I269" s="1314"/>
    </row>
    <row r="270" spans="9:9">
      <c r="I270" s="1314"/>
    </row>
    <row r="271" spans="9:9">
      <c r="I271" s="1314"/>
    </row>
    <row r="272" spans="9:9">
      <c r="I272" s="1314"/>
    </row>
    <row r="273" spans="9:9">
      <c r="I273" s="1314"/>
    </row>
    <row r="274" spans="9:9">
      <c r="I274" s="1314"/>
    </row>
    <row r="275" spans="9:9">
      <c r="I275" s="1314"/>
    </row>
    <row r="276" spans="9:9">
      <c r="I276" s="1314"/>
    </row>
    <row r="277" spans="9:9">
      <c r="I277" s="1314"/>
    </row>
    <row r="278" spans="9:9">
      <c r="I278" s="1314"/>
    </row>
    <row r="279" spans="9:9">
      <c r="I279" s="1314"/>
    </row>
    <row r="280" spans="9:9">
      <c r="I280" s="1314"/>
    </row>
    <row r="281" spans="9:9">
      <c r="I281" s="1314"/>
    </row>
    <row r="282" spans="9:9">
      <c r="I282" s="1314"/>
    </row>
    <row r="283" spans="9:9">
      <c r="I283" s="1314"/>
    </row>
    <row r="284" spans="9:9">
      <c r="I284" s="1314"/>
    </row>
    <row r="285" spans="9:9">
      <c r="I285" s="1314"/>
    </row>
    <row r="286" spans="9:9">
      <c r="I286" s="1314"/>
    </row>
    <row r="287" spans="9:9">
      <c r="I287" s="1314"/>
    </row>
    <row r="288" spans="9:9">
      <c r="I288" s="1314"/>
    </row>
    <row r="289" spans="9:9">
      <c r="I289" s="1314"/>
    </row>
    <row r="290" spans="9:9">
      <c r="I290" s="1314"/>
    </row>
    <row r="291" spans="9:9">
      <c r="I291" s="1314"/>
    </row>
    <row r="292" spans="9:9">
      <c r="I292" s="1314"/>
    </row>
    <row r="293" spans="9:9">
      <c r="I293" s="1314"/>
    </row>
    <row r="294" spans="9:9">
      <c r="I294" s="1314"/>
    </row>
    <row r="295" spans="9:9">
      <c r="I295" s="1314"/>
    </row>
    <row r="296" spans="9:9">
      <c r="I296" s="1314"/>
    </row>
    <row r="297" spans="9:9">
      <c r="I297" s="1314"/>
    </row>
    <row r="298" spans="9:9">
      <c r="I298" s="1314"/>
    </row>
    <row r="299" spans="9:9">
      <c r="I299" s="1314"/>
    </row>
    <row r="300" spans="9:9">
      <c r="I300" s="1314"/>
    </row>
    <row r="301" spans="9:9">
      <c r="I301" s="1314"/>
    </row>
    <row r="302" spans="9:9">
      <c r="I302" s="1314"/>
    </row>
    <row r="303" spans="9:9">
      <c r="I303" s="1314"/>
    </row>
    <row r="304" spans="9:9">
      <c r="I304" s="1314"/>
    </row>
    <row r="305" spans="9:9">
      <c r="I305" s="1314"/>
    </row>
    <row r="306" spans="9:9">
      <c r="I306" s="1314"/>
    </row>
    <row r="307" spans="9:9">
      <c r="I307" s="1314"/>
    </row>
    <row r="308" spans="9:9">
      <c r="I308" s="1314"/>
    </row>
    <row r="309" spans="9:9">
      <c r="I309" s="1314"/>
    </row>
    <row r="310" spans="9:9">
      <c r="I310" s="1314"/>
    </row>
    <row r="311" spans="9:9">
      <c r="I311" s="1314"/>
    </row>
    <row r="312" spans="9:9">
      <c r="I312" s="1314"/>
    </row>
    <row r="313" spans="9:9">
      <c r="I313" s="1314"/>
    </row>
    <row r="314" spans="9:9">
      <c r="I314" s="1314"/>
    </row>
    <row r="315" spans="9:9">
      <c r="I315" s="1314"/>
    </row>
    <row r="316" spans="9:9">
      <c r="I316" s="1314"/>
    </row>
    <row r="317" spans="9:9">
      <c r="I317" s="1314"/>
    </row>
    <row r="318" spans="9:9">
      <c r="I318" s="1314"/>
    </row>
    <row r="319" spans="9:9">
      <c r="I319" s="1314"/>
    </row>
    <row r="320" spans="9:9">
      <c r="I320" s="1314"/>
    </row>
    <row r="321" spans="9:9">
      <c r="I321" s="1314"/>
    </row>
    <row r="322" spans="9:9">
      <c r="I322" s="1314"/>
    </row>
    <row r="323" spans="9:9">
      <c r="I323" s="1314"/>
    </row>
    <row r="324" spans="9:9">
      <c r="I324" s="1314"/>
    </row>
    <row r="325" spans="9:9">
      <c r="I325" s="1314"/>
    </row>
    <row r="326" spans="9:9">
      <c r="I326" s="1314"/>
    </row>
    <row r="327" spans="9:9">
      <c r="I327" s="1314"/>
    </row>
    <row r="328" spans="9:9">
      <c r="I328" s="1314"/>
    </row>
    <row r="329" spans="9:9">
      <c r="I329" s="1314"/>
    </row>
    <row r="330" spans="9:9">
      <c r="I330" s="1314"/>
    </row>
    <row r="331" spans="9:9">
      <c r="I331" s="1314"/>
    </row>
    <row r="332" spans="9:9">
      <c r="I332" s="1314"/>
    </row>
    <row r="333" spans="9:9">
      <c r="I333" s="1314"/>
    </row>
    <row r="334" spans="9:9">
      <c r="I334" s="1314"/>
    </row>
  </sheetData>
  <mergeCells count="8">
    <mergeCell ref="A3:I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82" display="Содержание"/>
  </hyperlinks>
  <printOptions horizontalCentered="1" verticalCentered="1"/>
  <pageMargins left="0.78740157480314965" right="0.59055118110236227" top="0.78740157480314965" bottom="0.59055118110236227" header="0.39370078740157483" footer="0.51181102362204722"/>
  <pageSetup paperSize="9" firstPageNumber="166" orientation="landscape" useFirstPageNumber="1" r:id="rId1"/>
  <headerFooter alignWithMargins="0">
    <oddHeader>&amp;C&amp;9&amp;P</oddHeader>
  </headerFooter>
  <rowBreaks count="4" manualBreakCount="4">
    <brk id="41" max="8" man="1"/>
    <brk id="73" max="8" man="1"/>
    <brk id="104" max="8" man="1"/>
    <brk id="126" max="8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17"/>
  <sheetViews>
    <sheetView workbookViewId="0">
      <selection activeCell="H28" sqref="H28"/>
    </sheetView>
  </sheetViews>
  <sheetFormatPr defaultRowHeight="12.75"/>
  <cols>
    <col min="1" max="1" width="39.7109375" style="7" customWidth="1"/>
    <col min="2" max="2" width="13.28515625" style="7" customWidth="1"/>
    <col min="3" max="3" width="10.85546875" style="7" customWidth="1"/>
    <col min="4" max="4" width="12.85546875" style="7" customWidth="1"/>
    <col min="5" max="7" width="9.140625" style="7"/>
    <col min="8" max="8" width="12.85546875" style="7" customWidth="1"/>
    <col min="9" max="9" width="13" style="7" customWidth="1"/>
    <col min="10" max="16384" width="9.140625" style="7"/>
  </cols>
  <sheetData>
    <row r="1" spans="1:29" ht="14.25" customHeight="1">
      <c r="A1" s="1643" t="s">
        <v>867</v>
      </c>
      <c r="B1" s="1631"/>
      <c r="C1" s="1631"/>
      <c r="D1" s="1631"/>
      <c r="E1" s="1631"/>
      <c r="F1" s="1631"/>
      <c r="G1" s="1631"/>
      <c r="H1" s="1631"/>
      <c r="I1" s="1274"/>
    </row>
    <row r="2" spans="1:29" ht="15.75" customHeight="1">
      <c r="A2" s="24"/>
      <c r="B2" s="1012"/>
      <c r="C2" s="22"/>
      <c r="D2" s="22"/>
      <c r="E2" s="22"/>
      <c r="F2" s="22"/>
      <c r="G2" s="22"/>
      <c r="H2" s="22"/>
      <c r="I2" s="24"/>
    </row>
    <row r="3" spans="1:29">
      <c r="A3" s="2374" t="s">
        <v>800</v>
      </c>
      <c r="B3" s="2377" t="s">
        <v>748</v>
      </c>
      <c r="C3" s="2349" t="s">
        <v>780</v>
      </c>
      <c r="D3" s="2350"/>
      <c r="E3" s="2350"/>
      <c r="F3" s="2350"/>
      <c r="G3" s="2350"/>
      <c r="H3" s="2350"/>
      <c r="I3" s="2378" t="s">
        <v>796</v>
      </c>
    </row>
    <row r="4" spans="1:29" s="1935" customFormat="1">
      <c r="A4" s="2375"/>
      <c r="B4" s="2384"/>
      <c r="C4" s="2012"/>
      <c r="D4" s="1702"/>
      <c r="E4" s="2011"/>
      <c r="F4" s="2011"/>
      <c r="G4" s="2011"/>
      <c r="H4" s="2011"/>
      <c r="I4" s="2385"/>
    </row>
    <row r="5" spans="1:29">
      <c r="A5" s="2375"/>
      <c r="B5" s="2371"/>
      <c r="C5" s="2381" t="s">
        <v>782</v>
      </c>
      <c r="D5" s="2381" t="s">
        <v>783</v>
      </c>
      <c r="E5" s="2382" t="s">
        <v>744</v>
      </c>
      <c r="F5" s="2383"/>
      <c r="G5" s="2383"/>
      <c r="H5" s="2383"/>
      <c r="I5" s="2379"/>
    </row>
    <row r="6" spans="1:29" ht="12.75" customHeight="1">
      <c r="A6" s="2376"/>
      <c r="B6" s="2352"/>
      <c r="C6" s="2373"/>
      <c r="D6" s="2373"/>
      <c r="E6" s="1254" t="s">
        <v>329</v>
      </c>
      <c r="F6" s="1254" t="s">
        <v>784</v>
      </c>
      <c r="G6" s="1254" t="s">
        <v>785</v>
      </c>
      <c r="H6" s="1275" t="s">
        <v>786</v>
      </c>
      <c r="I6" s="2380"/>
    </row>
    <row r="7" spans="1:29" ht="16.5" customHeight="1">
      <c r="A7" s="1315" t="s">
        <v>164</v>
      </c>
      <c r="B7" s="1316">
        <v>3847540</v>
      </c>
      <c r="C7" s="1317">
        <v>911103</v>
      </c>
      <c r="D7" s="1318">
        <v>2851769</v>
      </c>
      <c r="E7" s="1318">
        <v>501063</v>
      </c>
      <c r="F7" s="1318">
        <v>510499</v>
      </c>
      <c r="G7" s="1318">
        <v>608760</v>
      </c>
      <c r="H7" s="1319">
        <v>1231447</v>
      </c>
      <c r="I7" s="1320">
        <v>84668</v>
      </c>
      <c r="J7" s="2004"/>
      <c r="K7" s="1282"/>
      <c r="L7" s="1282"/>
      <c r="M7" s="1282"/>
      <c r="N7" s="1282"/>
      <c r="O7" s="1282"/>
      <c r="P7" s="1282"/>
      <c r="Q7" s="1282"/>
      <c r="R7" s="1282"/>
      <c r="T7" s="1283"/>
      <c r="U7" s="1283"/>
      <c r="V7" s="1283"/>
      <c r="W7" s="1283"/>
      <c r="X7" s="1283"/>
      <c r="Y7" s="1283"/>
      <c r="Z7" s="1283"/>
      <c r="AA7" s="1283"/>
      <c r="AB7" s="1283"/>
      <c r="AC7" s="1283"/>
    </row>
    <row r="8" spans="1:29" ht="18.75" customHeight="1">
      <c r="A8" s="1276" t="s">
        <v>259</v>
      </c>
      <c r="B8" s="1316">
        <v>3609520</v>
      </c>
      <c r="C8" s="1317">
        <v>839007</v>
      </c>
      <c r="D8" s="1318">
        <v>2711483</v>
      </c>
      <c r="E8" s="1318">
        <v>430576</v>
      </c>
      <c r="F8" s="1318">
        <v>489159</v>
      </c>
      <c r="G8" s="1318">
        <v>596300</v>
      </c>
      <c r="H8" s="1319">
        <v>1195448</v>
      </c>
      <c r="I8" s="1321">
        <v>59030</v>
      </c>
      <c r="J8" s="2004"/>
      <c r="K8" s="1282"/>
      <c r="L8" s="1282"/>
      <c r="M8" s="1282"/>
      <c r="N8" s="1282"/>
      <c r="O8" s="1282"/>
      <c r="P8" s="1282"/>
      <c r="Q8" s="1282"/>
      <c r="R8" s="1282"/>
      <c r="T8" s="1283"/>
      <c r="U8" s="1283"/>
      <c r="V8" s="1283"/>
      <c r="W8" s="1283"/>
      <c r="X8" s="1283"/>
      <c r="Y8" s="1283"/>
      <c r="Z8" s="1283"/>
      <c r="AA8" s="1283"/>
    </row>
    <row r="9" spans="1:29" ht="18.75" customHeight="1">
      <c r="A9" s="390" t="s">
        <v>36</v>
      </c>
      <c r="B9" s="1316">
        <v>916721</v>
      </c>
      <c r="C9" s="1322">
        <v>281842</v>
      </c>
      <c r="D9" s="1323">
        <v>613962</v>
      </c>
      <c r="E9" s="1323">
        <v>106056</v>
      </c>
      <c r="F9" s="1323">
        <v>110611</v>
      </c>
      <c r="G9" s="1323">
        <v>122120</v>
      </c>
      <c r="H9" s="1324">
        <v>275175</v>
      </c>
      <c r="I9" s="1325">
        <v>20917</v>
      </c>
      <c r="J9" s="2004"/>
      <c r="K9" s="1282"/>
      <c r="L9" s="1282"/>
      <c r="M9" s="1282"/>
      <c r="N9" s="1282"/>
      <c r="O9" s="1282"/>
      <c r="P9" s="1282"/>
      <c r="Q9" s="1282"/>
      <c r="R9" s="1282"/>
      <c r="T9" s="1283"/>
      <c r="U9" s="1283"/>
      <c r="V9" s="1283"/>
      <c r="W9" s="1283"/>
      <c r="X9" s="1283"/>
      <c r="Y9" s="1283"/>
      <c r="Z9" s="1283"/>
      <c r="AA9" s="1283"/>
    </row>
    <row r="10" spans="1:29" ht="12" customHeight="1">
      <c r="A10" s="392" t="s">
        <v>37</v>
      </c>
      <c r="B10" s="1326">
        <v>32888</v>
      </c>
      <c r="C10" s="1327">
        <v>6401</v>
      </c>
      <c r="D10" s="1328">
        <v>25880</v>
      </c>
      <c r="E10" s="1328">
        <v>4205</v>
      </c>
      <c r="F10" s="1328">
        <v>4509</v>
      </c>
      <c r="G10" s="1328">
        <v>5617</v>
      </c>
      <c r="H10" s="1329">
        <v>11549</v>
      </c>
      <c r="I10" s="1330">
        <v>607</v>
      </c>
      <c r="J10" s="2004"/>
      <c r="K10" s="1282"/>
      <c r="L10" s="1282"/>
      <c r="M10" s="1290"/>
      <c r="N10" s="1290"/>
      <c r="O10" s="1290"/>
      <c r="P10" s="1290"/>
      <c r="Q10" s="1290"/>
      <c r="R10" s="1290"/>
      <c r="T10" s="1283"/>
      <c r="U10" s="1283"/>
      <c r="V10" s="1283"/>
      <c r="W10" s="1283"/>
      <c r="X10" s="1283"/>
      <c r="Y10" s="1283"/>
      <c r="Z10" s="1283"/>
      <c r="AA10" s="1283"/>
    </row>
    <row r="11" spans="1:29" ht="12" customHeight="1">
      <c r="A11" s="392" t="s">
        <v>38</v>
      </c>
      <c r="B11" s="1326">
        <v>27626</v>
      </c>
      <c r="C11" s="1327">
        <v>6924</v>
      </c>
      <c r="D11" s="1328">
        <v>19720</v>
      </c>
      <c r="E11" s="1328">
        <v>2910</v>
      </c>
      <c r="F11" s="1328">
        <v>3640</v>
      </c>
      <c r="G11" s="1328">
        <v>4734</v>
      </c>
      <c r="H11" s="1329">
        <v>8436</v>
      </c>
      <c r="I11" s="1330">
        <v>982</v>
      </c>
      <c r="J11" s="2004"/>
      <c r="K11" s="1282"/>
      <c r="L11" s="1282"/>
      <c r="M11" s="1290"/>
      <c r="N11" s="1290"/>
      <c r="O11" s="1290"/>
      <c r="P11" s="1290"/>
      <c r="Q11" s="1290"/>
      <c r="R11" s="1290"/>
      <c r="T11" s="1283"/>
      <c r="U11" s="1283"/>
      <c r="V11" s="1283"/>
      <c r="W11" s="1283"/>
      <c r="X11" s="1283"/>
      <c r="Y11" s="1283"/>
      <c r="Z11" s="1283"/>
      <c r="AA11" s="1283"/>
    </row>
    <row r="12" spans="1:29" ht="12" customHeight="1">
      <c r="A12" s="392" t="s">
        <v>39</v>
      </c>
      <c r="B12" s="1326">
        <v>24851</v>
      </c>
      <c r="C12" s="1327">
        <v>7247</v>
      </c>
      <c r="D12" s="1328">
        <v>16218</v>
      </c>
      <c r="E12" s="1328">
        <v>2179</v>
      </c>
      <c r="F12" s="1328">
        <v>2564</v>
      </c>
      <c r="G12" s="1328">
        <v>3246</v>
      </c>
      <c r="H12" s="1329">
        <v>8229</v>
      </c>
      <c r="I12" s="1330">
        <v>1386</v>
      </c>
      <c r="J12" s="2004"/>
      <c r="K12" s="1282"/>
      <c r="L12" s="1282"/>
      <c r="M12" s="1290"/>
      <c r="N12" s="1290"/>
      <c r="O12" s="1290"/>
      <c r="P12" s="1290"/>
      <c r="Q12" s="1290"/>
      <c r="R12" s="1290"/>
      <c r="T12" s="1283"/>
      <c r="U12" s="1283"/>
      <c r="V12" s="1283"/>
      <c r="W12" s="1283"/>
      <c r="X12" s="1283"/>
      <c r="Y12" s="1283"/>
      <c r="Z12" s="1283"/>
      <c r="AA12" s="1283"/>
    </row>
    <row r="13" spans="1:29" ht="12" customHeight="1">
      <c r="A13" s="392" t="s">
        <v>40</v>
      </c>
      <c r="B13" s="1326">
        <v>50818</v>
      </c>
      <c r="C13" s="1327">
        <v>12179</v>
      </c>
      <c r="D13" s="1328">
        <v>37854</v>
      </c>
      <c r="E13" s="1328">
        <v>5973</v>
      </c>
      <c r="F13" s="1328">
        <v>6879</v>
      </c>
      <c r="G13" s="1328">
        <v>7894</v>
      </c>
      <c r="H13" s="1329">
        <v>17108</v>
      </c>
      <c r="I13" s="1330">
        <v>785</v>
      </c>
      <c r="J13" s="2004"/>
      <c r="K13" s="1282"/>
      <c r="L13" s="1282"/>
      <c r="M13" s="1290"/>
      <c r="N13" s="1290"/>
      <c r="O13" s="1290"/>
      <c r="P13" s="1290"/>
      <c r="Q13" s="1290"/>
      <c r="R13" s="1290"/>
      <c r="T13" s="1283"/>
      <c r="U13" s="1283"/>
      <c r="V13" s="1283"/>
      <c r="W13" s="1283"/>
      <c r="X13" s="1283"/>
      <c r="Y13" s="1283"/>
      <c r="Z13" s="1283"/>
      <c r="AA13" s="1283"/>
    </row>
    <row r="14" spans="1:29" ht="12" customHeight="1">
      <c r="A14" s="392" t="s">
        <v>41</v>
      </c>
      <c r="B14" s="1326">
        <v>23522</v>
      </c>
      <c r="C14" s="1327">
        <v>5552</v>
      </c>
      <c r="D14" s="1328">
        <v>17506</v>
      </c>
      <c r="E14" s="1328">
        <v>2824</v>
      </c>
      <c r="F14" s="1328">
        <v>2715</v>
      </c>
      <c r="G14" s="1328">
        <v>3437</v>
      </c>
      <c r="H14" s="1329">
        <v>8530</v>
      </c>
      <c r="I14" s="1330">
        <v>464</v>
      </c>
      <c r="J14" s="2004"/>
      <c r="K14" s="1282"/>
      <c r="L14" s="1282"/>
      <c r="M14" s="1290"/>
      <c r="N14" s="1290"/>
      <c r="O14" s="1290"/>
      <c r="P14" s="1290"/>
      <c r="Q14" s="1290"/>
      <c r="R14" s="1290"/>
      <c r="T14" s="1283"/>
      <c r="U14" s="1283"/>
      <c r="V14" s="1283"/>
      <c r="W14" s="1283"/>
      <c r="X14" s="1283"/>
      <c r="Y14" s="1283"/>
      <c r="Z14" s="1283"/>
      <c r="AA14" s="1283"/>
    </row>
    <row r="15" spans="1:29" ht="12" customHeight="1">
      <c r="A15" s="392" t="s">
        <v>42</v>
      </c>
      <c r="B15" s="1326">
        <v>34385</v>
      </c>
      <c r="C15" s="1327">
        <v>9115</v>
      </c>
      <c r="D15" s="1328">
        <v>24128</v>
      </c>
      <c r="E15" s="1328">
        <v>5928</v>
      </c>
      <c r="F15" s="1328">
        <v>4376</v>
      </c>
      <c r="G15" s="1328">
        <v>4447</v>
      </c>
      <c r="H15" s="1329">
        <v>9377</v>
      </c>
      <c r="I15" s="1330">
        <v>1142</v>
      </c>
      <c r="J15" s="2004"/>
      <c r="K15" s="1282"/>
      <c r="L15" s="1282"/>
      <c r="M15" s="1290"/>
      <c r="N15" s="1290"/>
      <c r="O15" s="1290"/>
      <c r="P15" s="1290"/>
      <c r="Q15" s="1290"/>
      <c r="R15" s="1290"/>
      <c r="T15" s="1283"/>
      <c r="U15" s="1283"/>
      <c r="V15" s="1283"/>
      <c r="W15" s="1283"/>
      <c r="X15" s="1283"/>
      <c r="Y15" s="1283"/>
      <c r="Z15" s="1283"/>
      <c r="AA15" s="1283"/>
    </row>
    <row r="16" spans="1:29" ht="12" customHeight="1">
      <c r="A16" s="392" t="s">
        <v>43</v>
      </c>
      <c r="B16" s="1326">
        <v>17046</v>
      </c>
      <c r="C16" s="1327">
        <v>4883</v>
      </c>
      <c r="D16" s="1328">
        <v>11815</v>
      </c>
      <c r="E16" s="1328">
        <v>1426</v>
      </c>
      <c r="F16" s="1328">
        <v>1834</v>
      </c>
      <c r="G16" s="1328">
        <v>2507</v>
      </c>
      <c r="H16" s="1329">
        <v>6048</v>
      </c>
      <c r="I16" s="1330">
        <v>348</v>
      </c>
      <c r="J16" s="2004"/>
      <c r="K16" s="1282"/>
      <c r="L16" s="1282"/>
      <c r="M16" s="1290"/>
      <c r="N16" s="1290"/>
      <c r="O16" s="1290"/>
      <c r="P16" s="1290"/>
      <c r="Q16" s="1290"/>
      <c r="R16" s="1290"/>
      <c r="T16" s="1283"/>
      <c r="U16" s="1283"/>
      <c r="V16" s="1283"/>
      <c r="W16" s="1283"/>
      <c r="X16" s="1283"/>
      <c r="Y16" s="1283"/>
      <c r="Z16" s="1283"/>
      <c r="AA16" s="1283"/>
    </row>
    <row r="17" spans="1:27" ht="12" customHeight="1">
      <c r="A17" s="392" t="s">
        <v>44</v>
      </c>
      <c r="B17" s="1326">
        <v>25484</v>
      </c>
      <c r="C17" s="1327">
        <v>6107</v>
      </c>
      <c r="D17" s="1328">
        <v>18730</v>
      </c>
      <c r="E17" s="1328">
        <v>2603</v>
      </c>
      <c r="F17" s="1328">
        <v>3251</v>
      </c>
      <c r="G17" s="1328">
        <v>4156</v>
      </c>
      <c r="H17" s="1329">
        <v>8720</v>
      </c>
      <c r="I17" s="1330">
        <v>647</v>
      </c>
      <c r="J17" s="2004"/>
      <c r="K17" s="1282"/>
      <c r="L17" s="1282"/>
      <c r="M17" s="1290"/>
      <c r="N17" s="1290"/>
      <c r="O17" s="1290"/>
      <c r="P17" s="1290"/>
      <c r="Q17" s="1290"/>
      <c r="R17" s="1290"/>
      <c r="T17" s="1283"/>
      <c r="U17" s="1283"/>
      <c r="V17" s="1283"/>
      <c r="W17" s="1283"/>
      <c r="X17" s="1283"/>
      <c r="Y17" s="1283"/>
      <c r="Z17" s="1283"/>
      <c r="AA17" s="1283"/>
    </row>
    <row r="18" spans="1:27" ht="12" customHeight="1">
      <c r="A18" s="392" t="s">
        <v>45</v>
      </c>
      <c r="B18" s="1326">
        <v>26316</v>
      </c>
      <c r="C18" s="1327">
        <v>5367</v>
      </c>
      <c r="D18" s="1328">
        <v>20386</v>
      </c>
      <c r="E18" s="1328">
        <v>2797</v>
      </c>
      <c r="F18" s="1328">
        <v>4014</v>
      </c>
      <c r="G18" s="1328">
        <v>4304</v>
      </c>
      <c r="H18" s="1329">
        <v>9271</v>
      </c>
      <c r="I18" s="1330">
        <v>563</v>
      </c>
      <c r="J18" s="2004"/>
      <c r="K18" s="1282"/>
      <c r="L18" s="1282"/>
      <c r="M18" s="1290"/>
      <c r="N18" s="1290"/>
      <c r="O18" s="1290"/>
      <c r="P18" s="1290"/>
      <c r="Q18" s="1290"/>
      <c r="R18" s="1290"/>
      <c r="T18" s="1283"/>
      <c r="U18" s="1283"/>
      <c r="V18" s="1283"/>
      <c r="W18" s="1283"/>
      <c r="X18" s="1283"/>
      <c r="Y18" s="1283"/>
      <c r="Z18" s="1283"/>
      <c r="AA18" s="1283"/>
    </row>
    <row r="19" spans="1:27" ht="12" customHeight="1">
      <c r="A19" s="392" t="s">
        <v>46</v>
      </c>
      <c r="B19" s="1326">
        <v>282271</v>
      </c>
      <c r="C19" s="1327">
        <v>73610</v>
      </c>
      <c r="D19" s="1328">
        <v>201724</v>
      </c>
      <c r="E19" s="1328">
        <v>36132</v>
      </c>
      <c r="F19" s="1328">
        <v>38387</v>
      </c>
      <c r="G19" s="1328">
        <v>41039</v>
      </c>
      <c r="H19" s="1329">
        <v>86166</v>
      </c>
      <c r="I19" s="1330">
        <v>6937</v>
      </c>
      <c r="J19" s="2004"/>
      <c r="K19" s="1282"/>
      <c r="L19" s="1282"/>
      <c r="M19" s="1290"/>
      <c r="N19" s="1290"/>
      <c r="O19" s="1290"/>
      <c r="P19" s="1290"/>
      <c r="Q19" s="1290"/>
      <c r="R19" s="1290"/>
      <c r="T19" s="1283"/>
      <c r="U19" s="1283"/>
      <c r="V19" s="1283"/>
      <c r="W19" s="1283"/>
      <c r="X19" s="1283"/>
      <c r="Y19" s="1283"/>
      <c r="Z19" s="1283"/>
      <c r="AA19" s="1283"/>
    </row>
    <row r="20" spans="1:27" ht="12" customHeight="1">
      <c r="A20" s="392" t="s">
        <v>47</v>
      </c>
      <c r="B20" s="1326">
        <v>11071</v>
      </c>
      <c r="C20" s="1327">
        <v>3126</v>
      </c>
      <c r="D20" s="1328">
        <v>7393</v>
      </c>
      <c r="E20" s="1328">
        <v>1019</v>
      </c>
      <c r="F20" s="1328">
        <v>1178</v>
      </c>
      <c r="G20" s="1328">
        <v>1578</v>
      </c>
      <c r="H20" s="1329">
        <v>3618</v>
      </c>
      <c r="I20" s="1330">
        <v>552</v>
      </c>
      <c r="J20" s="2004"/>
      <c r="K20" s="1282"/>
      <c r="L20" s="1282"/>
      <c r="M20" s="1290"/>
      <c r="N20" s="1290"/>
      <c r="O20" s="1290"/>
      <c r="P20" s="1290"/>
      <c r="Q20" s="1290"/>
      <c r="R20" s="1290"/>
      <c r="T20" s="1283"/>
      <c r="U20" s="1283"/>
      <c r="V20" s="1283"/>
      <c r="W20" s="1283"/>
      <c r="X20" s="1283"/>
      <c r="Y20" s="1283"/>
      <c r="Z20" s="1283"/>
      <c r="AA20" s="1283"/>
    </row>
    <row r="21" spans="1:27" ht="12" customHeight="1">
      <c r="A21" s="392" t="s">
        <v>48</v>
      </c>
      <c r="B21" s="1326">
        <v>28116</v>
      </c>
      <c r="C21" s="1327">
        <v>6074</v>
      </c>
      <c r="D21" s="1328">
        <v>21296</v>
      </c>
      <c r="E21" s="1328">
        <v>3251</v>
      </c>
      <c r="F21" s="1328">
        <v>3472</v>
      </c>
      <c r="G21" s="1328">
        <v>4343</v>
      </c>
      <c r="H21" s="1329">
        <v>10230</v>
      </c>
      <c r="I21" s="1330">
        <v>746</v>
      </c>
      <c r="J21" s="2004"/>
      <c r="K21" s="1282"/>
      <c r="L21" s="1282"/>
      <c r="M21" s="1290"/>
      <c r="N21" s="1290"/>
      <c r="O21" s="1290"/>
      <c r="P21" s="1290"/>
      <c r="Q21" s="1290"/>
      <c r="R21" s="1290"/>
      <c r="T21" s="1283"/>
      <c r="U21" s="1283"/>
      <c r="V21" s="1283"/>
      <c r="W21" s="1283"/>
      <c r="X21" s="1283"/>
      <c r="Y21" s="1283"/>
      <c r="Z21" s="1283"/>
      <c r="AA21" s="1283"/>
    </row>
    <row r="22" spans="1:27" ht="12" customHeight="1">
      <c r="A22" s="392" t="s">
        <v>49</v>
      </c>
      <c r="B22" s="1326">
        <v>22750</v>
      </c>
      <c r="C22" s="1327">
        <v>5839</v>
      </c>
      <c r="D22" s="1328">
        <v>16276</v>
      </c>
      <c r="E22" s="1328">
        <v>2168</v>
      </c>
      <c r="F22" s="1328">
        <v>2595</v>
      </c>
      <c r="G22" s="1328">
        <v>3320</v>
      </c>
      <c r="H22" s="1329">
        <v>8193</v>
      </c>
      <c r="I22" s="1330">
        <v>635</v>
      </c>
      <c r="J22" s="2004"/>
      <c r="K22" s="1282"/>
      <c r="L22" s="1282"/>
      <c r="M22" s="1290"/>
      <c r="N22" s="1290"/>
      <c r="O22" s="1290"/>
      <c r="P22" s="1290"/>
      <c r="Q22" s="1290"/>
      <c r="R22" s="1290"/>
      <c r="T22" s="1283"/>
      <c r="U22" s="1283"/>
      <c r="V22" s="1283"/>
      <c r="W22" s="1283"/>
      <c r="X22" s="1283"/>
      <c r="Y22" s="1283"/>
      <c r="Z22" s="1283"/>
      <c r="AA22" s="1283"/>
    </row>
    <row r="23" spans="1:27" ht="12" customHeight="1">
      <c r="A23" s="392" t="s">
        <v>50</v>
      </c>
      <c r="B23" s="1326">
        <v>19418</v>
      </c>
      <c r="C23" s="1327">
        <v>4310</v>
      </c>
      <c r="D23" s="1328">
        <v>14426</v>
      </c>
      <c r="E23" s="1328">
        <v>2095</v>
      </c>
      <c r="F23" s="1328">
        <v>2358</v>
      </c>
      <c r="G23" s="1328">
        <v>2894</v>
      </c>
      <c r="H23" s="1329">
        <v>7079</v>
      </c>
      <c r="I23" s="1330">
        <v>682</v>
      </c>
      <c r="J23" s="2004"/>
      <c r="K23" s="1282"/>
      <c r="L23" s="1282"/>
      <c r="M23" s="1290"/>
      <c r="N23" s="1290"/>
      <c r="O23" s="1290"/>
      <c r="P23" s="1290"/>
      <c r="Q23" s="1290"/>
      <c r="R23" s="1290"/>
      <c r="T23" s="1283"/>
      <c r="U23" s="1283"/>
      <c r="V23" s="1283"/>
      <c r="W23" s="1283"/>
      <c r="X23" s="1283"/>
      <c r="Y23" s="1283"/>
      <c r="Z23" s="1283"/>
      <c r="AA23" s="1283"/>
    </row>
    <row r="24" spans="1:27" ht="12" customHeight="1">
      <c r="A24" s="392" t="s">
        <v>51</v>
      </c>
      <c r="B24" s="1326">
        <v>30667</v>
      </c>
      <c r="C24" s="1327">
        <v>7245</v>
      </c>
      <c r="D24" s="1328">
        <v>22450</v>
      </c>
      <c r="E24" s="1328">
        <v>3196</v>
      </c>
      <c r="F24" s="1328">
        <v>3660</v>
      </c>
      <c r="G24" s="1328">
        <v>4566</v>
      </c>
      <c r="H24" s="1329">
        <v>11028</v>
      </c>
      <c r="I24" s="1330">
        <v>972</v>
      </c>
      <c r="J24" s="2004"/>
      <c r="K24" s="1282"/>
      <c r="L24" s="1282"/>
      <c r="M24" s="1290"/>
      <c r="N24" s="1290"/>
      <c r="O24" s="1290"/>
      <c r="P24" s="1290"/>
      <c r="Q24" s="1290"/>
      <c r="R24" s="1290"/>
      <c r="T24" s="1283"/>
      <c r="U24" s="1283"/>
      <c r="V24" s="1283"/>
      <c r="W24" s="1283"/>
      <c r="X24" s="1283"/>
      <c r="Y24" s="1283"/>
      <c r="Z24" s="1283"/>
      <c r="AA24" s="1283"/>
    </row>
    <row r="25" spans="1:27" ht="12" customHeight="1">
      <c r="A25" s="392" t="s">
        <v>52</v>
      </c>
      <c r="B25" s="1326">
        <v>29917</v>
      </c>
      <c r="C25" s="1327">
        <v>8159</v>
      </c>
      <c r="D25" s="1328">
        <v>20555</v>
      </c>
      <c r="E25" s="1328">
        <v>3528</v>
      </c>
      <c r="F25" s="1328">
        <v>3442</v>
      </c>
      <c r="G25" s="1328">
        <v>3981</v>
      </c>
      <c r="H25" s="1329">
        <v>9604</v>
      </c>
      <c r="I25" s="1330">
        <v>1203</v>
      </c>
      <c r="J25" s="2004"/>
      <c r="K25" s="1282"/>
      <c r="L25" s="1282"/>
      <c r="M25" s="1290"/>
      <c r="N25" s="1290"/>
      <c r="O25" s="1290"/>
      <c r="P25" s="1290"/>
      <c r="Q25" s="1290"/>
      <c r="R25" s="1290"/>
      <c r="T25" s="1283"/>
      <c r="U25" s="1283"/>
      <c r="V25" s="1283"/>
      <c r="W25" s="1283"/>
      <c r="X25" s="1283"/>
      <c r="Y25" s="1283"/>
      <c r="Z25" s="1283"/>
      <c r="AA25" s="1283"/>
    </row>
    <row r="26" spans="1:27" ht="12" customHeight="1">
      <c r="A26" s="392" t="s">
        <v>53</v>
      </c>
      <c r="B26" s="1326">
        <v>27221</v>
      </c>
      <c r="C26" s="1327">
        <v>6421</v>
      </c>
      <c r="D26" s="1328">
        <v>20341</v>
      </c>
      <c r="E26" s="1328">
        <v>2757</v>
      </c>
      <c r="F26" s="1328">
        <v>3173</v>
      </c>
      <c r="G26" s="1328">
        <v>4183</v>
      </c>
      <c r="H26" s="1329">
        <v>10228</v>
      </c>
      <c r="I26" s="1330">
        <v>459</v>
      </c>
      <c r="J26" s="2004"/>
      <c r="K26" s="1282"/>
      <c r="L26" s="1282"/>
      <c r="M26" s="1290"/>
      <c r="N26" s="1290"/>
      <c r="O26" s="1290"/>
      <c r="P26" s="1290"/>
      <c r="Q26" s="1290"/>
      <c r="R26" s="1290"/>
      <c r="T26" s="1283"/>
      <c r="U26" s="1283"/>
      <c r="V26" s="1283"/>
      <c r="W26" s="1283"/>
      <c r="X26" s="1283"/>
      <c r="Y26" s="1283"/>
      <c r="Z26" s="1283"/>
      <c r="AA26" s="1283"/>
    </row>
    <row r="27" spans="1:27" ht="12" customHeight="1">
      <c r="A27" s="392" t="s">
        <v>260</v>
      </c>
      <c r="B27" s="1326">
        <v>202354</v>
      </c>
      <c r="C27" s="1327">
        <v>103283</v>
      </c>
      <c r="D27" s="1328">
        <v>97264</v>
      </c>
      <c r="E27" s="1328">
        <v>21065</v>
      </c>
      <c r="F27" s="1328">
        <v>18564</v>
      </c>
      <c r="G27" s="1328">
        <v>15874</v>
      </c>
      <c r="H27" s="1329">
        <v>41761</v>
      </c>
      <c r="I27" s="1330">
        <v>1807</v>
      </c>
      <c r="J27" s="2004"/>
      <c r="K27" s="1282"/>
      <c r="L27" s="1282"/>
      <c r="M27" s="1290"/>
      <c r="N27" s="1290"/>
      <c r="O27" s="1290"/>
      <c r="P27" s="1290"/>
      <c r="Q27" s="1290"/>
      <c r="R27" s="1290"/>
      <c r="T27" s="1283"/>
      <c r="U27" s="1283"/>
      <c r="V27" s="1283"/>
      <c r="W27" s="1283"/>
      <c r="X27" s="1283"/>
      <c r="Y27" s="1283"/>
      <c r="Z27" s="1283"/>
      <c r="AA27" s="1283"/>
    </row>
    <row r="28" spans="1:27" ht="16.5" customHeight="1">
      <c r="A28" s="390" t="s">
        <v>55</v>
      </c>
      <c r="B28" s="1316">
        <v>480971</v>
      </c>
      <c r="C28" s="1317">
        <v>110208</v>
      </c>
      <c r="D28" s="1318">
        <v>367012</v>
      </c>
      <c r="E28" s="1318">
        <v>52516</v>
      </c>
      <c r="F28" s="1318">
        <v>62914</v>
      </c>
      <c r="G28" s="1318">
        <v>77721</v>
      </c>
      <c r="H28" s="1319">
        <v>173861</v>
      </c>
      <c r="I28" s="1321">
        <v>3751</v>
      </c>
      <c r="J28" s="2004"/>
      <c r="K28" s="1282"/>
      <c r="L28" s="1282"/>
      <c r="M28" s="1282"/>
      <c r="N28" s="1282"/>
      <c r="O28" s="1282"/>
      <c r="P28" s="1282"/>
      <c r="Q28" s="1282"/>
      <c r="R28" s="1282"/>
      <c r="T28" s="1283"/>
      <c r="U28" s="1283"/>
      <c r="V28" s="1283"/>
      <c r="W28" s="1283"/>
      <c r="X28" s="1283"/>
      <c r="Y28" s="1283"/>
      <c r="Z28" s="1283"/>
      <c r="AA28" s="1283"/>
    </row>
    <row r="29" spans="1:27" ht="12" customHeight="1">
      <c r="A29" s="392" t="s">
        <v>56</v>
      </c>
      <c r="B29" s="1326">
        <v>18750</v>
      </c>
      <c r="C29" s="1327">
        <v>4534</v>
      </c>
      <c r="D29" s="1328">
        <v>14016</v>
      </c>
      <c r="E29" s="1328">
        <v>1684</v>
      </c>
      <c r="F29" s="1328">
        <v>2187</v>
      </c>
      <c r="G29" s="1328">
        <v>2995</v>
      </c>
      <c r="H29" s="1329">
        <v>7150</v>
      </c>
      <c r="I29" s="1330">
        <v>200</v>
      </c>
      <c r="J29" s="2004"/>
      <c r="K29" s="1282"/>
      <c r="L29" s="1282"/>
      <c r="M29" s="1290"/>
      <c r="N29" s="1290"/>
      <c r="O29" s="1290"/>
      <c r="P29" s="1290"/>
      <c r="Q29" s="1290"/>
      <c r="R29" s="1290"/>
      <c r="T29" s="1283"/>
      <c r="U29" s="1283"/>
      <c r="V29" s="1283"/>
      <c r="W29" s="1283"/>
      <c r="X29" s="1283"/>
      <c r="Y29" s="1283"/>
      <c r="Z29" s="1283"/>
      <c r="AA29" s="1283"/>
    </row>
    <row r="30" spans="1:27" ht="12" customHeight="1">
      <c r="A30" s="392" t="s">
        <v>57</v>
      </c>
      <c r="B30" s="1326">
        <v>24446</v>
      </c>
      <c r="C30" s="1327">
        <v>5884</v>
      </c>
      <c r="D30" s="1328">
        <v>18161</v>
      </c>
      <c r="E30" s="1328">
        <v>2139</v>
      </c>
      <c r="F30" s="1328">
        <v>2848</v>
      </c>
      <c r="G30" s="1328">
        <v>4228</v>
      </c>
      <c r="H30" s="1329">
        <v>8946</v>
      </c>
      <c r="I30" s="1330">
        <v>401</v>
      </c>
      <c r="J30" s="2004"/>
      <c r="K30" s="1282"/>
      <c r="L30" s="1282"/>
      <c r="M30" s="1290"/>
      <c r="N30" s="1290"/>
      <c r="O30" s="1290"/>
      <c r="P30" s="1290"/>
      <c r="Q30" s="1290"/>
      <c r="R30" s="1290"/>
      <c r="T30" s="1283"/>
      <c r="U30" s="1283"/>
      <c r="V30" s="1283"/>
      <c r="W30" s="1283"/>
      <c r="X30" s="1283"/>
      <c r="Y30" s="1283"/>
      <c r="Z30" s="1283"/>
      <c r="AA30" s="1283"/>
    </row>
    <row r="31" spans="1:27" ht="12" customHeight="1">
      <c r="A31" s="392" t="s">
        <v>300</v>
      </c>
      <c r="B31" s="1331">
        <v>35026</v>
      </c>
      <c r="C31" s="1327">
        <v>8920</v>
      </c>
      <c r="D31" s="1328">
        <v>25773</v>
      </c>
      <c r="E31" s="1328">
        <v>3005</v>
      </c>
      <c r="F31" s="1328">
        <v>4114</v>
      </c>
      <c r="G31" s="1328">
        <v>6084</v>
      </c>
      <c r="H31" s="1329">
        <v>12570</v>
      </c>
      <c r="I31" s="1330">
        <v>333</v>
      </c>
      <c r="J31" s="2004"/>
      <c r="K31" s="1282"/>
      <c r="L31" s="1282"/>
      <c r="M31" s="1290"/>
      <c r="N31" s="1290"/>
      <c r="O31" s="1290"/>
      <c r="P31" s="1290"/>
      <c r="Q31" s="1290"/>
      <c r="R31" s="1290"/>
      <c r="T31" s="1283"/>
      <c r="U31" s="1283"/>
      <c r="V31" s="1283"/>
      <c r="W31" s="1283"/>
      <c r="X31" s="1283"/>
      <c r="Y31" s="1283"/>
      <c r="Z31" s="1283"/>
      <c r="AA31" s="1283"/>
    </row>
    <row r="32" spans="1:27" ht="12" customHeight="1">
      <c r="A32" s="486" t="s">
        <v>1065</v>
      </c>
      <c r="B32" s="1332">
        <v>1844</v>
      </c>
      <c r="C32" s="1333">
        <v>396</v>
      </c>
      <c r="D32" s="1328">
        <v>1438</v>
      </c>
      <c r="E32" s="1328">
        <v>223</v>
      </c>
      <c r="F32" s="1328">
        <v>272</v>
      </c>
      <c r="G32" s="1328">
        <v>326</v>
      </c>
      <c r="H32" s="1329">
        <v>617</v>
      </c>
      <c r="I32" s="1330">
        <v>10</v>
      </c>
      <c r="J32" s="2004"/>
      <c r="K32" s="1282"/>
      <c r="L32" s="1282"/>
      <c r="M32" s="1290"/>
      <c r="N32" s="1290"/>
      <c r="O32" s="1290"/>
      <c r="P32" s="1290"/>
      <c r="Q32" s="1290"/>
      <c r="R32" s="1290"/>
      <c r="T32" s="1283"/>
      <c r="U32" s="1283"/>
      <c r="V32" s="1283"/>
      <c r="W32" s="1283"/>
      <c r="X32" s="1283"/>
      <c r="Y32" s="1283"/>
      <c r="Z32" s="1283"/>
      <c r="AA32" s="1283"/>
    </row>
    <row r="33" spans="1:27" ht="25.5" customHeight="1">
      <c r="A33" s="486" t="s">
        <v>1066</v>
      </c>
      <c r="B33" s="1326">
        <v>33182</v>
      </c>
      <c r="C33" s="1327">
        <v>8524</v>
      </c>
      <c r="D33" s="1328">
        <v>24335</v>
      </c>
      <c r="E33" s="1328">
        <v>2782</v>
      </c>
      <c r="F33" s="1328">
        <v>3842</v>
      </c>
      <c r="G33" s="1328">
        <v>5758</v>
      </c>
      <c r="H33" s="1329">
        <v>11953</v>
      </c>
      <c r="I33" s="1330">
        <v>323</v>
      </c>
      <c r="J33" s="2004"/>
      <c r="K33" s="1282"/>
      <c r="L33" s="1282"/>
      <c r="M33" s="1290"/>
      <c r="N33" s="1290"/>
      <c r="O33" s="1290"/>
      <c r="P33" s="1290"/>
      <c r="Q33" s="1290"/>
      <c r="R33" s="1290"/>
      <c r="T33" s="1283"/>
      <c r="U33" s="1283"/>
      <c r="V33" s="1283"/>
      <c r="W33" s="1283"/>
      <c r="X33" s="1283"/>
      <c r="Y33" s="1283"/>
      <c r="Z33" s="1283"/>
      <c r="AA33" s="1283"/>
    </row>
    <row r="34" spans="1:27" ht="12" customHeight="1">
      <c r="A34" s="392" t="s">
        <v>61</v>
      </c>
      <c r="B34" s="1326">
        <v>22141</v>
      </c>
      <c r="C34" s="1327">
        <v>5489</v>
      </c>
      <c r="D34" s="1328">
        <v>16407</v>
      </c>
      <c r="E34" s="1328">
        <v>2015</v>
      </c>
      <c r="F34" s="1328">
        <v>2540</v>
      </c>
      <c r="G34" s="1328">
        <v>3500</v>
      </c>
      <c r="H34" s="1329">
        <v>8352</v>
      </c>
      <c r="I34" s="1330">
        <v>245</v>
      </c>
      <c r="J34" s="2004"/>
      <c r="K34" s="1282"/>
      <c r="L34" s="1282"/>
      <c r="M34" s="1290"/>
      <c r="N34" s="1290"/>
      <c r="O34" s="1290"/>
      <c r="P34" s="1290"/>
      <c r="Q34" s="1290"/>
      <c r="R34" s="1290"/>
      <c r="T34" s="1283"/>
      <c r="U34" s="1283"/>
      <c r="V34" s="1283"/>
      <c r="W34" s="1283"/>
      <c r="X34" s="1283"/>
      <c r="Y34" s="1283"/>
      <c r="Z34" s="1283"/>
      <c r="AA34" s="1283"/>
    </row>
    <row r="35" spans="1:27" ht="12" customHeight="1">
      <c r="A35" s="392" t="s">
        <v>62</v>
      </c>
      <c r="B35" s="1326">
        <v>43395</v>
      </c>
      <c r="C35" s="1327">
        <v>7190</v>
      </c>
      <c r="D35" s="1328">
        <v>35833</v>
      </c>
      <c r="E35" s="1328">
        <v>7324</v>
      </c>
      <c r="F35" s="1328">
        <v>6858</v>
      </c>
      <c r="G35" s="1328">
        <v>7538</v>
      </c>
      <c r="H35" s="1329">
        <v>14113</v>
      </c>
      <c r="I35" s="1330">
        <v>372</v>
      </c>
      <c r="J35" s="2004"/>
      <c r="K35" s="1282"/>
      <c r="L35" s="1282"/>
      <c r="M35" s="1290"/>
      <c r="N35" s="1290"/>
      <c r="O35" s="1290"/>
      <c r="P35" s="1290"/>
      <c r="Q35" s="1290"/>
      <c r="R35" s="1290"/>
      <c r="T35" s="1283"/>
      <c r="U35" s="1283"/>
      <c r="V35" s="1283"/>
      <c r="W35" s="1283"/>
      <c r="X35" s="1283"/>
      <c r="Y35" s="1283"/>
      <c r="Z35" s="1283"/>
      <c r="AA35" s="1283"/>
    </row>
    <row r="36" spans="1:27" ht="12" customHeight="1">
      <c r="A36" s="392" t="s">
        <v>63</v>
      </c>
      <c r="B36" s="1326">
        <v>95323</v>
      </c>
      <c r="C36" s="1327">
        <v>24391</v>
      </c>
      <c r="D36" s="1328">
        <v>70610</v>
      </c>
      <c r="E36" s="1328">
        <v>10613</v>
      </c>
      <c r="F36" s="1328">
        <v>12769</v>
      </c>
      <c r="G36" s="1328">
        <v>14400</v>
      </c>
      <c r="H36" s="1329">
        <v>32828</v>
      </c>
      <c r="I36" s="1330">
        <v>322</v>
      </c>
      <c r="J36" s="2004"/>
      <c r="K36" s="1282"/>
      <c r="L36" s="1282"/>
      <c r="M36" s="1290"/>
      <c r="N36" s="1290"/>
      <c r="O36" s="1290"/>
      <c r="P36" s="1290"/>
      <c r="Q36" s="1290"/>
      <c r="R36" s="1290"/>
      <c r="T36" s="1283"/>
      <c r="U36" s="1283"/>
      <c r="V36" s="1283"/>
      <c r="W36" s="1283"/>
      <c r="X36" s="1283"/>
      <c r="Y36" s="1283"/>
      <c r="Z36" s="1283"/>
      <c r="AA36" s="1283"/>
    </row>
    <row r="37" spans="1:27" ht="12" customHeight="1">
      <c r="A37" s="392" t="s">
        <v>64</v>
      </c>
      <c r="B37" s="1326">
        <v>25665</v>
      </c>
      <c r="C37" s="1327">
        <v>5258</v>
      </c>
      <c r="D37" s="1328">
        <v>20097</v>
      </c>
      <c r="E37" s="1328">
        <v>2957</v>
      </c>
      <c r="F37" s="1328">
        <v>3527</v>
      </c>
      <c r="G37" s="1328">
        <v>4554</v>
      </c>
      <c r="H37" s="1329">
        <v>9059</v>
      </c>
      <c r="I37" s="1330">
        <v>310</v>
      </c>
      <c r="J37" s="2004"/>
      <c r="K37" s="1282"/>
      <c r="L37" s="1282"/>
      <c r="M37" s="1290"/>
      <c r="N37" s="1290"/>
      <c r="O37" s="1290"/>
      <c r="P37" s="1290"/>
      <c r="Q37" s="1290"/>
      <c r="R37" s="1290"/>
      <c r="T37" s="1283"/>
      <c r="U37" s="1283"/>
      <c r="V37" s="1283"/>
      <c r="W37" s="1283"/>
      <c r="X37" s="1283"/>
      <c r="Y37" s="1283"/>
      <c r="Z37" s="1283"/>
      <c r="AA37" s="1283"/>
    </row>
    <row r="38" spans="1:27" ht="12" customHeight="1">
      <c r="A38" s="392" t="s">
        <v>65</v>
      </c>
      <c r="B38" s="1326">
        <v>20655</v>
      </c>
      <c r="C38" s="1327">
        <v>4601</v>
      </c>
      <c r="D38" s="1328">
        <v>15911</v>
      </c>
      <c r="E38" s="1328">
        <v>2214</v>
      </c>
      <c r="F38" s="1328">
        <v>2618</v>
      </c>
      <c r="G38" s="1328">
        <v>3254</v>
      </c>
      <c r="H38" s="1329">
        <v>7825</v>
      </c>
      <c r="I38" s="1330">
        <v>143</v>
      </c>
      <c r="J38" s="2004"/>
      <c r="K38" s="1282"/>
      <c r="L38" s="1282"/>
      <c r="M38" s="1290"/>
      <c r="N38" s="1290"/>
      <c r="O38" s="1290"/>
      <c r="P38" s="1290"/>
      <c r="Q38" s="1290"/>
      <c r="R38" s="1290"/>
      <c r="T38" s="1283"/>
      <c r="U38" s="1283"/>
      <c r="V38" s="1283"/>
      <c r="W38" s="1283"/>
      <c r="X38" s="1283"/>
      <c r="Y38" s="1283"/>
      <c r="Z38" s="1283"/>
      <c r="AA38" s="1283"/>
    </row>
    <row r="39" spans="1:27">
      <c r="A39" s="392" t="s">
        <v>66</v>
      </c>
      <c r="B39" s="1326">
        <v>21593</v>
      </c>
      <c r="C39" s="1334">
        <v>5487</v>
      </c>
      <c r="D39" s="1335">
        <v>15850</v>
      </c>
      <c r="E39" s="1335">
        <v>2093</v>
      </c>
      <c r="F39" s="1335">
        <v>2460</v>
      </c>
      <c r="G39" s="1335">
        <v>3152</v>
      </c>
      <c r="H39" s="1336">
        <v>8145</v>
      </c>
      <c r="I39" s="1337">
        <v>256</v>
      </c>
      <c r="J39" s="2004"/>
      <c r="K39" s="1282"/>
      <c r="L39" s="1282"/>
      <c r="M39" s="1290"/>
      <c r="N39" s="1290"/>
      <c r="O39" s="1290"/>
      <c r="P39" s="1290"/>
      <c r="Q39" s="1290"/>
      <c r="R39" s="1290"/>
      <c r="T39" s="1283"/>
      <c r="U39" s="1283"/>
      <c r="V39" s="1283"/>
      <c r="W39" s="1283"/>
      <c r="X39" s="1283"/>
      <c r="Y39" s="1283"/>
      <c r="Z39" s="1283"/>
      <c r="AA39" s="1283"/>
    </row>
    <row r="40" spans="1:27" ht="13.5" customHeight="1">
      <c r="A40" s="397" t="s">
        <v>262</v>
      </c>
      <c r="B40" s="1338">
        <v>173977</v>
      </c>
      <c r="C40" s="1339">
        <v>38454</v>
      </c>
      <c r="D40" s="1340">
        <v>134354</v>
      </c>
      <c r="E40" s="1340">
        <v>18472</v>
      </c>
      <c r="F40" s="1340">
        <v>22993</v>
      </c>
      <c r="G40" s="1340">
        <v>28016</v>
      </c>
      <c r="H40" s="1341">
        <v>64873</v>
      </c>
      <c r="I40" s="1342">
        <v>1169</v>
      </c>
      <c r="J40" s="2004"/>
      <c r="K40" s="1282"/>
      <c r="L40" s="1282"/>
      <c r="M40" s="1290"/>
      <c r="N40" s="1290"/>
      <c r="O40" s="1290"/>
      <c r="P40" s="1290"/>
      <c r="Q40" s="1290"/>
      <c r="R40" s="1290"/>
      <c r="T40" s="1283"/>
      <c r="U40" s="1283"/>
      <c r="V40" s="1283"/>
      <c r="W40" s="1283"/>
      <c r="X40" s="1283"/>
      <c r="Y40" s="1283"/>
      <c r="Z40" s="1283"/>
      <c r="AA40" s="1283"/>
    </row>
    <row r="41" spans="1:27" ht="17.25" customHeight="1">
      <c r="A41" s="398" t="s">
        <v>68</v>
      </c>
      <c r="B41" s="1343">
        <v>391181</v>
      </c>
      <c r="C41" s="1322">
        <v>73246</v>
      </c>
      <c r="D41" s="1323">
        <v>310416</v>
      </c>
      <c r="E41" s="1323">
        <v>53490</v>
      </c>
      <c r="F41" s="1323">
        <v>59814</v>
      </c>
      <c r="G41" s="1323">
        <v>68088</v>
      </c>
      <c r="H41" s="1324">
        <v>129024</v>
      </c>
      <c r="I41" s="1325">
        <v>7519</v>
      </c>
      <c r="J41" s="2004"/>
      <c r="K41" s="1282"/>
      <c r="L41" s="1282"/>
      <c r="M41" s="1282"/>
      <c r="N41" s="1282"/>
      <c r="O41" s="1282"/>
      <c r="P41" s="1282"/>
      <c r="Q41" s="1282"/>
      <c r="R41" s="1282"/>
      <c r="T41" s="1283"/>
      <c r="U41" s="1283"/>
      <c r="V41" s="1283"/>
      <c r="W41" s="1283"/>
      <c r="X41" s="1283"/>
      <c r="Y41" s="1283"/>
      <c r="Z41" s="1283"/>
      <c r="AA41" s="1283"/>
    </row>
    <row r="42" spans="1:27" ht="14.25" customHeight="1">
      <c r="A42" s="392" t="s">
        <v>69</v>
      </c>
      <c r="B42" s="1326">
        <v>17435</v>
      </c>
      <c r="C42" s="1327">
        <v>3343</v>
      </c>
      <c r="D42" s="1328">
        <v>13819</v>
      </c>
      <c r="E42" s="1328">
        <v>2718</v>
      </c>
      <c r="F42" s="1328">
        <v>2709</v>
      </c>
      <c r="G42" s="1328">
        <v>3259</v>
      </c>
      <c r="H42" s="1329">
        <v>5133</v>
      </c>
      <c r="I42" s="1330">
        <v>273</v>
      </c>
      <c r="J42" s="2004"/>
      <c r="K42" s="1282"/>
      <c r="L42" s="1282"/>
      <c r="M42" s="1290"/>
      <c r="N42" s="1290"/>
      <c r="O42" s="1290"/>
      <c r="P42" s="1290"/>
      <c r="Q42" s="1290"/>
      <c r="R42" s="1290"/>
      <c r="T42" s="1283"/>
      <c r="U42" s="1283"/>
      <c r="V42" s="1283"/>
      <c r="W42" s="1283"/>
      <c r="X42" s="1283"/>
      <c r="Y42" s="1283"/>
      <c r="Z42" s="1283"/>
      <c r="AA42" s="1283"/>
    </row>
    <row r="43" spans="1:27" ht="14.25" customHeight="1">
      <c r="A43" s="392" t="s">
        <v>70</v>
      </c>
      <c r="B43" s="1326">
        <v>10992</v>
      </c>
      <c r="C43" s="1327">
        <v>1817</v>
      </c>
      <c r="D43" s="1328">
        <v>8824</v>
      </c>
      <c r="E43" s="1328">
        <v>1766</v>
      </c>
      <c r="F43" s="1328">
        <v>1988</v>
      </c>
      <c r="G43" s="1328">
        <v>2132</v>
      </c>
      <c r="H43" s="1329">
        <v>2938</v>
      </c>
      <c r="I43" s="1330">
        <v>351</v>
      </c>
      <c r="J43" s="2004"/>
      <c r="K43" s="1282"/>
      <c r="L43" s="1282"/>
      <c r="M43" s="1290"/>
      <c r="N43" s="1290"/>
      <c r="O43" s="1290"/>
      <c r="P43" s="1290"/>
      <c r="Q43" s="1290"/>
      <c r="R43" s="1290"/>
      <c r="T43" s="1283"/>
      <c r="U43" s="1283"/>
      <c r="V43" s="1283"/>
      <c r="W43" s="1283"/>
      <c r="X43" s="1283"/>
      <c r="Y43" s="1283"/>
      <c r="Z43" s="1283"/>
      <c r="AA43" s="1283"/>
    </row>
    <row r="44" spans="1:27" ht="14.25" customHeight="1">
      <c r="A44" s="1304" t="s">
        <v>71</v>
      </c>
      <c r="B44" s="1326">
        <v>40001</v>
      </c>
      <c r="C44" s="1327">
        <v>6498</v>
      </c>
      <c r="D44" s="1328">
        <v>32923</v>
      </c>
      <c r="E44" s="1328">
        <v>6142</v>
      </c>
      <c r="F44" s="1328">
        <v>7038</v>
      </c>
      <c r="G44" s="1328">
        <v>6696</v>
      </c>
      <c r="H44" s="1329">
        <v>13047</v>
      </c>
      <c r="I44" s="1330">
        <v>580</v>
      </c>
      <c r="J44" s="2004"/>
      <c r="K44" s="1282"/>
      <c r="L44" s="1282"/>
      <c r="M44" s="1290"/>
      <c r="N44" s="1290"/>
      <c r="O44" s="1290"/>
      <c r="P44" s="1290"/>
      <c r="Q44" s="1290"/>
      <c r="R44" s="1290"/>
      <c r="T44" s="1283"/>
      <c r="U44" s="1283"/>
      <c r="V44" s="1283"/>
      <c r="W44" s="1283"/>
      <c r="X44" s="1283"/>
      <c r="Y44" s="1283"/>
      <c r="Z44" s="1283"/>
      <c r="AA44" s="1283"/>
    </row>
    <row r="45" spans="1:27" ht="14.25" customHeight="1">
      <c r="A45" s="392" t="s">
        <v>72</v>
      </c>
      <c r="B45" s="1326">
        <v>148389</v>
      </c>
      <c r="C45" s="1327">
        <v>26377</v>
      </c>
      <c r="D45" s="1328">
        <v>119319</v>
      </c>
      <c r="E45" s="1328">
        <v>20842</v>
      </c>
      <c r="F45" s="1328">
        <v>23522</v>
      </c>
      <c r="G45" s="1328">
        <v>25459</v>
      </c>
      <c r="H45" s="1329">
        <v>49496</v>
      </c>
      <c r="I45" s="1330">
        <v>2693</v>
      </c>
      <c r="J45" s="2004"/>
      <c r="K45" s="1282"/>
      <c r="L45" s="1282"/>
      <c r="M45" s="1290"/>
      <c r="N45" s="1290"/>
      <c r="O45" s="1290"/>
      <c r="P45" s="1290"/>
      <c r="Q45" s="1290"/>
      <c r="R45" s="1290"/>
      <c r="T45" s="1283"/>
      <c r="U45" s="1283"/>
      <c r="V45" s="1283"/>
      <c r="W45" s="1283"/>
      <c r="X45" s="1283"/>
      <c r="Y45" s="1283"/>
      <c r="Z45" s="1283"/>
      <c r="AA45" s="1283"/>
    </row>
    <row r="46" spans="1:27" ht="14.25" customHeight="1">
      <c r="A46" s="392" t="s">
        <v>73</v>
      </c>
      <c r="B46" s="1326">
        <v>17456</v>
      </c>
      <c r="C46" s="1327">
        <v>4782</v>
      </c>
      <c r="D46" s="1328">
        <v>12144</v>
      </c>
      <c r="E46" s="1328">
        <v>1648</v>
      </c>
      <c r="F46" s="1328">
        <v>1917</v>
      </c>
      <c r="G46" s="1328">
        <v>2594</v>
      </c>
      <c r="H46" s="1329">
        <v>5985</v>
      </c>
      <c r="I46" s="1330">
        <v>530</v>
      </c>
      <c r="J46" s="2004"/>
      <c r="K46" s="1282"/>
      <c r="L46" s="1282"/>
      <c r="M46" s="1290"/>
      <c r="N46" s="1290"/>
      <c r="O46" s="1290"/>
      <c r="P46" s="1290"/>
      <c r="Q46" s="1290"/>
      <c r="R46" s="1290"/>
      <c r="T46" s="1283"/>
      <c r="U46" s="1283"/>
      <c r="V46" s="1283"/>
      <c r="W46" s="1283"/>
      <c r="X46" s="1283"/>
      <c r="Y46" s="1283"/>
      <c r="Z46" s="1283"/>
      <c r="AA46" s="1283"/>
    </row>
    <row r="47" spans="1:27" ht="14.25" customHeight="1">
      <c r="A47" s="392" t="s">
        <v>74</v>
      </c>
      <c r="B47" s="1326">
        <v>48098</v>
      </c>
      <c r="C47" s="1327">
        <v>11101</v>
      </c>
      <c r="D47" s="1328">
        <v>35580</v>
      </c>
      <c r="E47" s="1328">
        <v>4891</v>
      </c>
      <c r="F47" s="1328">
        <v>5986</v>
      </c>
      <c r="G47" s="1328">
        <v>7834</v>
      </c>
      <c r="H47" s="1329">
        <v>16869</v>
      </c>
      <c r="I47" s="1330">
        <v>1417</v>
      </c>
      <c r="J47" s="2004"/>
      <c r="K47" s="1282"/>
      <c r="L47" s="1282"/>
      <c r="M47" s="1290"/>
      <c r="N47" s="1290"/>
      <c r="O47" s="1290"/>
      <c r="P47" s="1290"/>
      <c r="Q47" s="1290"/>
      <c r="R47" s="1290"/>
      <c r="T47" s="1283"/>
      <c r="U47" s="1283"/>
      <c r="V47" s="1283"/>
      <c r="W47" s="1283"/>
      <c r="X47" s="1283"/>
      <c r="Y47" s="1283"/>
      <c r="Z47" s="1283"/>
      <c r="AA47" s="1283"/>
    </row>
    <row r="48" spans="1:27" ht="17.25" customHeight="1">
      <c r="A48" s="392" t="s">
        <v>75</v>
      </c>
      <c r="B48" s="1326">
        <v>84816</v>
      </c>
      <c r="C48" s="1327">
        <v>14907</v>
      </c>
      <c r="D48" s="1328">
        <v>68349</v>
      </c>
      <c r="E48" s="1328">
        <v>12034</v>
      </c>
      <c r="F48" s="1328">
        <v>12757</v>
      </c>
      <c r="G48" s="1328">
        <v>15700</v>
      </c>
      <c r="H48" s="1329">
        <v>27858</v>
      </c>
      <c r="I48" s="1330">
        <v>1560</v>
      </c>
      <c r="J48" s="2004"/>
      <c r="K48" s="1282"/>
      <c r="L48" s="1282"/>
      <c r="M48" s="1290"/>
      <c r="N48" s="1290"/>
      <c r="O48" s="1290"/>
      <c r="P48" s="1290"/>
      <c r="Q48" s="1290"/>
      <c r="R48" s="1290"/>
      <c r="T48" s="1283"/>
      <c r="U48" s="1283"/>
      <c r="V48" s="1283"/>
      <c r="W48" s="1283"/>
      <c r="X48" s="1283"/>
      <c r="Y48" s="1283"/>
      <c r="Z48" s="1283"/>
      <c r="AA48" s="1283"/>
    </row>
    <row r="49" spans="1:27" ht="14.25" customHeight="1">
      <c r="A49" s="392" t="s">
        <v>201</v>
      </c>
      <c r="B49" s="1326">
        <v>23994</v>
      </c>
      <c r="C49" s="1327">
        <v>4421</v>
      </c>
      <c r="D49" s="1328">
        <v>19458</v>
      </c>
      <c r="E49" s="1328">
        <v>3449</v>
      </c>
      <c r="F49" s="1328">
        <v>3897</v>
      </c>
      <c r="G49" s="1328">
        <v>4414</v>
      </c>
      <c r="H49" s="1329">
        <v>7698</v>
      </c>
      <c r="I49" s="1330">
        <v>115</v>
      </c>
      <c r="J49" s="2004"/>
      <c r="K49" s="1282"/>
      <c r="L49" s="1282"/>
      <c r="M49" s="1290"/>
      <c r="N49" s="1290"/>
      <c r="O49" s="1290"/>
      <c r="P49" s="1290"/>
      <c r="Q49" s="1290"/>
      <c r="R49" s="1290"/>
      <c r="T49" s="1283"/>
      <c r="U49" s="1283"/>
      <c r="V49" s="1283"/>
      <c r="W49" s="1283"/>
      <c r="X49" s="1283"/>
      <c r="Y49" s="1283"/>
      <c r="Z49" s="1283"/>
      <c r="AA49" s="1283"/>
    </row>
    <row r="50" spans="1:27" ht="14.25" customHeight="1">
      <c r="A50" s="398" t="s">
        <v>77</v>
      </c>
      <c r="B50" s="1316">
        <v>149348</v>
      </c>
      <c r="C50" s="1322">
        <v>27093</v>
      </c>
      <c r="D50" s="1323">
        <v>117132</v>
      </c>
      <c r="E50" s="1323">
        <v>19712</v>
      </c>
      <c r="F50" s="1323">
        <v>21415</v>
      </c>
      <c r="G50" s="1323">
        <v>26964</v>
      </c>
      <c r="H50" s="1324">
        <v>49041</v>
      </c>
      <c r="I50" s="1325">
        <v>5123</v>
      </c>
      <c r="J50" s="2004"/>
      <c r="K50" s="1282"/>
      <c r="L50" s="1282"/>
      <c r="M50" s="1282"/>
      <c r="N50" s="1282"/>
      <c r="O50" s="1282"/>
      <c r="P50" s="1282"/>
      <c r="Q50" s="1282"/>
      <c r="R50" s="1282"/>
      <c r="T50" s="1283"/>
      <c r="U50" s="1283"/>
      <c r="V50" s="1283"/>
      <c r="W50" s="1283"/>
      <c r="X50" s="1283"/>
      <c r="Y50" s="1283"/>
      <c r="Z50" s="1283"/>
      <c r="AA50" s="1283"/>
    </row>
    <row r="51" spans="1:27" ht="14.25" customHeight="1">
      <c r="A51" s="392" t="s">
        <v>78</v>
      </c>
      <c r="B51" s="1326">
        <v>36932</v>
      </c>
      <c r="C51" s="1327">
        <v>6897</v>
      </c>
      <c r="D51" s="1328">
        <v>28750</v>
      </c>
      <c r="E51" s="1328">
        <v>5991</v>
      </c>
      <c r="F51" s="1328">
        <v>5330</v>
      </c>
      <c r="G51" s="1328">
        <v>6284</v>
      </c>
      <c r="H51" s="1329">
        <v>11145</v>
      </c>
      <c r="I51" s="1330">
        <v>1285</v>
      </c>
      <c r="J51" s="2004"/>
      <c r="K51" s="1282"/>
      <c r="L51" s="1282"/>
      <c r="M51" s="1290"/>
      <c r="N51" s="1290"/>
      <c r="O51" s="1290"/>
      <c r="P51" s="1290"/>
      <c r="Q51" s="1290"/>
      <c r="R51" s="1290"/>
      <c r="T51" s="1283"/>
      <c r="U51" s="1283"/>
      <c r="V51" s="1283"/>
      <c r="W51" s="1283"/>
      <c r="X51" s="1283"/>
      <c r="Y51" s="1283"/>
      <c r="Z51" s="1283"/>
      <c r="AA51" s="1283"/>
    </row>
    <row r="52" spans="1:27" ht="14.25" customHeight="1">
      <c r="A52" s="392" t="s">
        <v>79</v>
      </c>
      <c r="B52" s="1326">
        <v>7379</v>
      </c>
      <c r="C52" s="1327">
        <v>1335</v>
      </c>
      <c r="D52" s="1328">
        <v>5817</v>
      </c>
      <c r="E52" s="1328">
        <v>913</v>
      </c>
      <c r="F52" s="1328">
        <v>968</v>
      </c>
      <c r="G52" s="1328">
        <v>1245</v>
      </c>
      <c r="H52" s="1329">
        <v>2691</v>
      </c>
      <c r="I52" s="1330">
        <v>227</v>
      </c>
      <c r="J52" s="2004"/>
      <c r="K52" s="1282"/>
      <c r="L52" s="1282"/>
      <c r="M52" s="1290"/>
      <c r="N52" s="1290"/>
      <c r="O52" s="1290"/>
      <c r="P52" s="1290"/>
      <c r="Q52" s="1290"/>
      <c r="R52" s="1290"/>
      <c r="T52" s="1283"/>
      <c r="U52" s="1283"/>
      <c r="V52" s="1283"/>
      <c r="W52" s="1283"/>
      <c r="X52" s="1283"/>
      <c r="Y52" s="1283"/>
      <c r="Z52" s="1283"/>
      <c r="AA52" s="1283"/>
    </row>
    <row r="53" spans="1:27" ht="14.25" customHeight="1">
      <c r="A53" s="392" t="s">
        <v>80</v>
      </c>
      <c r="B53" s="1326">
        <v>8072</v>
      </c>
      <c r="C53" s="1327">
        <v>1336</v>
      </c>
      <c r="D53" s="1328">
        <v>6216</v>
      </c>
      <c r="E53" s="1328">
        <v>867</v>
      </c>
      <c r="F53" s="1328">
        <v>1229</v>
      </c>
      <c r="G53" s="1328">
        <v>1539</v>
      </c>
      <c r="H53" s="1329">
        <v>2581</v>
      </c>
      <c r="I53" s="1330">
        <v>520</v>
      </c>
      <c r="J53" s="2004"/>
      <c r="K53" s="1282"/>
      <c r="L53" s="1282"/>
      <c r="M53" s="1290"/>
      <c r="N53" s="1290"/>
      <c r="O53" s="1290"/>
      <c r="P53" s="1290"/>
      <c r="Q53" s="1290"/>
      <c r="R53" s="1290"/>
      <c r="T53" s="1283"/>
      <c r="U53" s="1283"/>
      <c r="V53" s="1283"/>
      <c r="W53" s="1283"/>
      <c r="X53" s="1283"/>
      <c r="Y53" s="1283"/>
      <c r="Z53" s="1283"/>
      <c r="AA53" s="1283"/>
    </row>
    <row r="54" spans="1:27" ht="14.25" customHeight="1">
      <c r="A54" s="392" t="s">
        <v>81</v>
      </c>
      <c r="B54" s="1326">
        <v>11167</v>
      </c>
      <c r="C54" s="1327">
        <v>1870</v>
      </c>
      <c r="D54" s="1328">
        <v>9074</v>
      </c>
      <c r="E54" s="1328">
        <v>1570</v>
      </c>
      <c r="F54" s="1328">
        <v>1776</v>
      </c>
      <c r="G54" s="1328">
        <v>2214</v>
      </c>
      <c r="H54" s="1329">
        <v>3514</v>
      </c>
      <c r="I54" s="1330">
        <v>223</v>
      </c>
      <c r="J54" s="2004"/>
      <c r="K54" s="1282"/>
      <c r="L54" s="1282"/>
      <c r="M54" s="1290"/>
      <c r="N54" s="1290"/>
      <c r="O54" s="1290"/>
      <c r="P54" s="1290"/>
      <c r="Q54" s="1290"/>
      <c r="R54" s="1290"/>
      <c r="T54" s="1283"/>
      <c r="U54" s="1283"/>
      <c r="V54" s="1283"/>
      <c r="W54" s="1283"/>
      <c r="X54" s="1283"/>
      <c r="Y54" s="1283"/>
      <c r="Z54" s="1283"/>
      <c r="AA54" s="1283"/>
    </row>
    <row r="55" spans="1:27" ht="14.25" customHeight="1">
      <c r="A55" s="392" t="s">
        <v>1067</v>
      </c>
      <c r="B55" s="1326">
        <v>6159</v>
      </c>
      <c r="C55" s="1327">
        <v>955</v>
      </c>
      <c r="D55" s="1328">
        <v>4733</v>
      </c>
      <c r="E55" s="1328">
        <v>563</v>
      </c>
      <c r="F55" s="1328">
        <v>732</v>
      </c>
      <c r="G55" s="1328">
        <v>1275</v>
      </c>
      <c r="H55" s="1329">
        <v>2163</v>
      </c>
      <c r="I55" s="1330">
        <v>471</v>
      </c>
      <c r="J55" s="2004"/>
      <c r="K55" s="1282"/>
      <c r="L55" s="1282"/>
      <c r="M55" s="1290"/>
      <c r="N55" s="1290"/>
      <c r="O55" s="1290"/>
      <c r="P55" s="1290"/>
      <c r="Q55" s="1290"/>
      <c r="R55" s="1290"/>
      <c r="T55" s="1283"/>
      <c r="U55" s="1283"/>
      <c r="V55" s="1283"/>
      <c r="W55" s="1283"/>
      <c r="X55" s="1283"/>
      <c r="Y55" s="1283"/>
      <c r="Z55" s="1283"/>
      <c r="AA55" s="1283"/>
    </row>
    <row r="56" spans="1:27" ht="14.25" customHeight="1">
      <c r="A56" s="392" t="s">
        <v>83</v>
      </c>
      <c r="B56" s="1326">
        <v>13371</v>
      </c>
      <c r="C56" s="1327">
        <v>1199</v>
      </c>
      <c r="D56" s="1328">
        <v>11836</v>
      </c>
      <c r="E56" s="1328">
        <v>1954</v>
      </c>
      <c r="F56" s="1328">
        <v>2209</v>
      </c>
      <c r="G56" s="1328">
        <v>3011</v>
      </c>
      <c r="H56" s="1329">
        <v>4662</v>
      </c>
      <c r="I56" s="1330">
        <v>336</v>
      </c>
      <c r="J56" s="2004"/>
      <c r="K56" s="1282"/>
      <c r="L56" s="1282"/>
      <c r="M56" s="1290"/>
      <c r="N56" s="1290"/>
      <c r="O56" s="1290"/>
      <c r="P56" s="1290"/>
      <c r="Q56" s="1290"/>
      <c r="R56" s="1290"/>
      <c r="T56" s="1283"/>
      <c r="U56" s="1283"/>
      <c r="V56" s="1283"/>
      <c r="W56" s="1283"/>
      <c r="X56" s="1283"/>
      <c r="Y56" s="1283"/>
      <c r="Z56" s="1283"/>
      <c r="AA56" s="1283"/>
    </row>
    <row r="57" spans="1:27" ht="14.25" customHeight="1">
      <c r="A57" s="392" t="s">
        <v>84</v>
      </c>
      <c r="B57" s="1326">
        <v>66268</v>
      </c>
      <c r="C57" s="1327">
        <v>13501</v>
      </c>
      <c r="D57" s="1328">
        <v>50706</v>
      </c>
      <c r="E57" s="1328">
        <v>7854</v>
      </c>
      <c r="F57" s="1328">
        <v>9171</v>
      </c>
      <c r="G57" s="1328">
        <v>11396</v>
      </c>
      <c r="H57" s="1329">
        <v>22285</v>
      </c>
      <c r="I57" s="1330">
        <v>2061</v>
      </c>
      <c r="J57" s="2004"/>
      <c r="K57" s="1282"/>
      <c r="L57" s="1282"/>
      <c r="M57" s="1290"/>
      <c r="N57" s="1290"/>
      <c r="O57" s="1290"/>
      <c r="P57" s="1290"/>
      <c r="Q57" s="1290"/>
      <c r="R57" s="1290"/>
      <c r="T57" s="1283"/>
      <c r="U57" s="1283"/>
      <c r="V57" s="1283"/>
      <c r="W57" s="1283"/>
      <c r="X57" s="1283"/>
      <c r="Y57" s="1283"/>
      <c r="Z57" s="1283"/>
      <c r="AA57" s="1283"/>
    </row>
    <row r="58" spans="1:27" ht="15" customHeight="1">
      <c r="A58" s="390" t="s">
        <v>85</v>
      </c>
      <c r="B58" s="1316">
        <v>673604</v>
      </c>
      <c r="C58" s="1322">
        <v>149706</v>
      </c>
      <c r="D58" s="1323">
        <v>513681</v>
      </c>
      <c r="E58" s="1323">
        <v>75580</v>
      </c>
      <c r="F58" s="1323">
        <v>87159</v>
      </c>
      <c r="G58" s="1323">
        <v>114194</v>
      </c>
      <c r="H58" s="1324">
        <v>236748</v>
      </c>
      <c r="I58" s="1325">
        <v>10217</v>
      </c>
      <c r="J58" s="2004"/>
      <c r="K58" s="1282"/>
      <c r="L58" s="1282"/>
      <c r="M58" s="1282"/>
      <c r="N58" s="1282"/>
      <c r="O58" s="1282"/>
      <c r="P58" s="1282"/>
      <c r="Q58" s="1282"/>
      <c r="R58" s="1282"/>
      <c r="T58" s="1283"/>
      <c r="U58" s="1283"/>
      <c r="V58" s="1283"/>
      <c r="W58" s="1283"/>
      <c r="X58" s="1283"/>
      <c r="Y58" s="1283"/>
      <c r="Z58" s="1283"/>
      <c r="AA58" s="1283"/>
    </row>
    <row r="59" spans="1:27" ht="14.25" customHeight="1">
      <c r="A59" s="392" t="s">
        <v>86</v>
      </c>
      <c r="B59" s="1326">
        <v>135261</v>
      </c>
      <c r="C59" s="1327">
        <v>28743</v>
      </c>
      <c r="D59" s="1328">
        <v>105786</v>
      </c>
      <c r="E59" s="1328">
        <v>16767</v>
      </c>
      <c r="F59" s="1328">
        <v>19533</v>
      </c>
      <c r="G59" s="1328">
        <v>24173</v>
      </c>
      <c r="H59" s="1329">
        <v>45313</v>
      </c>
      <c r="I59" s="1330">
        <v>732</v>
      </c>
      <c r="J59" s="2004"/>
      <c r="K59" s="1282"/>
      <c r="L59" s="1282"/>
      <c r="M59" s="1290"/>
      <c r="N59" s="1290"/>
      <c r="O59" s="1290"/>
      <c r="P59" s="1290"/>
      <c r="Q59" s="1290"/>
      <c r="R59" s="1290"/>
      <c r="T59" s="1283"/>
      <c r="U59" s="1283"/>
      <c r="V59" s="1283"/>
      <c r="W59" s="1283"/>
      <c r="X59" s="1283"/>
      <c r="Y59" s="1283"/>
      <c r="Z59" s="1283"/>
      <c r="AA59" s="1283"/>
    </row>
    <row r="60" spans="1:27" ht="14.25" customHeight="1">
      <c r="A60" s="392" t="s">
        <v>264</v>
      </c>
      <c r="B60" s="1326">
        <v>18758</v>
      </c>
      <c r="C60" s="1327">
        <v>5438</v>
      </c>
      <c r="D60" s="1328">
        <v>13068</v>
      </c>
      <c r="E60" s="1328">
        <v>1999</v>
      </c>
      <c r="F60" s="1328">
        <v>2078</v>
      </c>
      <c r="G60" s="1328">
        <v>2822</v>
      </c>
      <c r="H60" s="1329">
        <v>6169</v>
      </c>
      <c r="I60" s="1330">
        <v>252</v>
      </c>
      <c r="J60" s="2004"/>
      <c r="K60" s="1282"/>
      <c r="L60" s="1282"/>
      <c r="M60" s="1290"/>
      <c r="N60" s="1290"/>
      <c r="O60" s="1290"/>
      <c r="P60" s="1290"/>
      <c r="Q60" s="1290"/>
      <c r="R60" s="1290"/>
      <c r="T60" s="1283"/>
      <c r="U60" s="1283"/>
      <c r="V60" s="1283"/>
      <c r="W60" s="1283"/>
      <c r="X60" s="1283"/>
      <c r="Y60" s="1283"/>
      <c r="Z60" s="1283"/>
      <c r="AA60" s="1283"/>
    </row>
    <row r="61" spans="1:27" ht="14.25" customHeight="1">
      <c r="A61" s="392" t="s">
        <v>88</v>
      </c>
      <c r="B61" s="1326">
        <v>16138</v>
      </c>
      <c r="C61" s="1327">
        <v>4686</v>
      </c>
      <c r="D61" s="1328">
        <v>10826</v>
      </c>
      <c r="E61" s="1328">
        <v>1343</v>
      </c>
      <c r="F61" s="1328">
        <v>1495</v>
      </c>
      <c r="G61" s="1328">
        <v>2280</v>
      </c>
      <c r="H61" s="1329">
        <v>5708</v>
      </c>
      <c r="I61" s="1330">
        <v>626</v>
      </c>
      <c r="J61" s="2004"/>
      <c r="K61" s="1282"/>
      <c r="L61" s="1282"/>
      <c r="M61" s="1290"/>
      <c r="N61" s="1290"/>
      <c r="O61" s="1290"/>
      <c r="P61" s="1290"/>
      <c r="Q61" s="1290"/>
      <c r="R61" s="1290"/>
      <c r="T61" s="1283"/>
      <c r="U61" s="1283"/>
      <c r="V61" s="1283"/>
      <c r="W61" s="1283"/>
      <c r="X61" s="1283"/>
      <c r="Y61" s="1283"/>
      <c r="Z61" s="1283"/>
      <c r="AA61" s="1283"/>
    </row>
    <row r="62" spans="1:27" ht="14.25" customHeight="1">
      <c r="A62" s="392" t="s">
        <v>1068</v>
      </c>
      <c r="B62" s="1326">
        <v>85591</v>
      </c>
      <c r="C62" s="1327">
        <v>18613</v>
      </c>
      <c r="D62" s="1328">
        <v>66076</v>
      </c>
      <c r="E62" s="1328">
        <v>10853</v>
      </c>
      <c r="F62" s="1328">
        <v>11471</v>
      </c>
      <c r="G62" s="1328">
        <v>14601</v>
      </c>
      <c r="H62" s="1329">
        <v>29151</v>
      </c>
      <c r="I62" s="1330">
        <v>902</v>
      </c>
      <c r="J62" s="2004"/>
      <c r="K62" s="1282"/>
      <c r="L62" s="1282"/>
      <c r="M62" s="1290"/>
      <c r="N62" s="1290"/>
      <c r="O62" s="1290"/>
      <c r="P62" s="1290"/>
      <c r="Q62" s="1290"/>
      <c r="R62" s="1290"/>
      <c r="T62" s="1283"/>
      <c r="U62" s="1283"/>
      <c r="V62" s="1283"/>
      <c r="W62" s="1283"/>
      <c r="X62" s="1283"/>
      <c r="Y62" s="1283"/>
      <c r="Z62" s="1283"/>
      <c r="AA62" s="1283"/>
    </row>
    <row r="63" spans="1:27" ht="14.25" customHeight="1">
      <c r="A63" s="392" t="s">
        <v>90</v>
      </c>
      <c r="B63" s="1326">
        <v>36393</v>
      </c>
      <c r="C63" s="1327">
        <v>9626</v>
      </c>
      <c r="D63" s="1328">
        <v>26410</v>
      </c>
      <c r="E63" s="1328">
        <v>3337</v>
      </c>
      <c r="F63" s="1328">
        <v>4342</v>
      </c>
      <c r="G63" s="1328">
        <v>6256</v>
      </c>
      <c r="H63" s="1329">
        <v>12475</v>
      </c>
      <c r="I63" s="1330">
        <v>357</v>
      </c>
      <c r="J63" s="2004"/>
      <c r="K63" s="1282"/>
      <c r="L63" s="1282"/>
      <c r="M63" s="1290"/>
      <c r="N63" s="1290"/>
      <c r="O63" s="1290"/>
      <c r="P63" s="1290"/>
      <c r="Q63" s="1290"/>
      <c r="R63" s="1290"/>
      <c r="T63" s="1283"/>
      <c r="U63" s="1283"/>
      <c r="V63" s="1283"/>
      <c r="W63" s="1283"/>
      <c r="X63" s="1283"/>
      <c r="Y63" s="1283"/>
      <c r="Z63" s="1283"/>
      <c r="AA63" s="1283"/>
    </row>
    <row r="64" spans="1:27" ht="14.25" customHeight="1">
      <c r="A64" s="392" t="s">
        <v>1069</v>
      </c>
      <c r="B64" s="1326">
        <v>33379</v>
      </c>
      <c r="C64" s="1327">
        <v>8333</v>
      </c>
      <c r="D64" s="1328">
        <v>24290</v>
      </c>
      <c r="E64" s="1328">
        <v>3854</v>
      </c>
      <c r="F64" s="1328">
        <v>4124</v>
      </c>
      <c r="G64" s="1328">
        <v>5324</v>
      </c>
      <c r="H64" s="1329">
        <v>10988</v>
      </c>
      <c r="I64" s="1330">
        <v>756</v>
      </c>
      <c r="J64" s="2004"/>
      <c r="K64" s="1282"/>
      <c r="L64" s="1282"/>
      <c r="M64" s="1290"/>
      <c r="N64" s="1290"/>
      <c r="O64" s="1290"/>
      <c r="P64" s="1290"/>
      <c r="Q64" s="1290"/>
      <c r="R64" s="1290"/>
      <c r="T64" s="1283"/>
      <c r="U64" s="1283"/>
      <c r="V64" s="1283"/>
      <c r="W64" s="1283"/>
      <c r="X64" s="1283"/>
      <c r="Y64" s="1283"/>
      <c r="Z64" s="1283"/>
      <c r="AA64" s="1283"/>
    </row>
    <row r="65" spans="1:27" ht="14.25" customHeight="1">
      <c r="A65" s="392" t="s">
        <v>92</v>
      </c>
      <c r="B65" s="1326">
        <v>64679</v>
      </c>
      <c r="C65" s="1327">
        <v>14433</v>
      </c>
      <c r="D65" s="1328">
        <v>49687</v>
      </c>
      <c r="E65" s="1328">
        <v>6543</v>
      </c>
      <c r="F65" s="1328">
        <v>8473</v>
      </c>
      <c r="G65" s="1328">
        <v>11946</v>
      </c>
      <c r="H65" s="1329">
        <v>22725</v>
      </c>
      <c r="I65" s="1330">
        <v>559</v>
      </c>
      <c r="J65" s="2004"/>
      <c r="K65" s="1282"/>
      <c r="L65" s="1282"/>
      <c r="M65" s="1290"/>
      <c r="N65" s="1290"/>
      <c r="O65" s="1290"/>
      <c r="P65" s="1290"/>
      <c r="Q65" s="1290"/>
      <c r="R65" s="1290"/>
      <c r="T65" s="1283"/>
      <c r="U65" s="1283"/>
      <c r="V65" s="1283"/>
      <c r="W65" s="1283"/>
      <c r="X65" s="1283"/>
      <c r="Y65" s="1283"/>
      <c r="Z65" s="1283"/>
      <c r="AA65" s="1283"/>
    </row>
    <row r="66" spans="1:27" ht="14.25" customHeight="1">
      <c r="A66" s="392" t="s">
        <v>93</v>
      </c>
      <c r="B66" s="1326">
        <v>40962</v>
      </c>
      <c r="C66" s="1327">
        <v>8941</v>
      </c>
      <c r="D66" s="1328">
        <v>31727</v>
      </c>
      <c r="E66" s="1328">
        <v>3867</v>
      </c>
      <c r="F66" s="1328">
        <v>5029</v>
      </c>
      <c r="G66" s="1328">
        <v>7265</v>
      </c>
      <c r="H66" s="1329">
        <v>15566</v>
      </c>
      <c r="I66" s="1330">
        <v>294</v>
      </c>
      <c r="J66" s="2004"/>
      <c r="K66" s="1282"/>
      <c r="L66" s="1282"/>
      <c r="M66" s="1290"/>
      <c r="N66" s="1290"/>
      <c r="O66" s="1290"/>
      <c r="P66" s="1290"/>
      <c r="Q66" s="1290"/>
      <c r="R66" s="1290"/>
      <c r="T66" s="1283"/>
      <c r="U66" s="1283"/>
      <c r="V66" s="1283"/>
      <c r="W66" s="1283"/>
      <c r="X66" s="1283"/>
      <c r="Y66" s="1283"/>
      <c r="Z66" s="1283"/>
      <c r="AA66" s="1283"/>
    </row>
    <row r="67" spans="1:27" ht="14.25" customHeight="1">
      <c r="A67" s="392" t="s">
        <v>1070</v>
      </c>
      <c r="B67" s="1326">
        <v>58836</v>
      </c>
      <c r="C67" s="1327">
        <v>11743</v>
      </c>
      <c r="D67" s="1328">
        <v>46078</v>
      </c>
      <c r="E67" s="1328">
        <v>6124</v>
      </c>
      <c r="F67" s="1328">
        <v>6754</v>
      </c>
      <c r="G67" s="1328">
        <v>9271</v>
      </c>
      <c r="H67" s="1329">
        <v>23929</v>
      </c>
      <c r="I67" s="1330">
        <v>1015</v>
      </c>
      <c r="J67" s="2004"/>
      <c r="K67" s="1282"/>
      <c r="L67" s="1282"/>
      <c r="M67" s="1290"/>
      <c r="N67" s="1290"/>
      <c r="O67" s="1290"/>
      <c r="P67" s="1290"/>
      <c r="Q67" s="1290"/>
      <c r="R67" s="1290"/>
      <c r="T67" s="1283"/>
      <c r="U67" s="1283"/>
      <c r="V67" s="1283"/>
      <c r="W67" s="1283"/>
      <c r="X67" s="1283"/>
      <c r="Y67" s="1283"/>
      <c r="Z67" s="1283"/>
      <c r="AA67" s="1283"/>
    </row>
    <row r="68" spans="1:27" ht="14.25" customHeight="1">
      <c r="A68" s="392" t="s">
        <v>95</v>
      </c>
      <c r="B68" s="1326">
        <v>40767</v>
      </c>
      <c r="C68" s="1327">
        <v>8872</v>
      </c>
      <c r="D68" s="1328">
        <v>31132</v>
      </c>
      <c r="E68" s="1328">
        <v>5065</v>
      </c>
      <c r="F68" s="1328">
        <v>5440</v>
      </c>
      <c r="G68" s="1328">
        <v>7038</v>
      </c>
      <c r="H68" s="1329">
        <v>13589</v>
      </c>
      <c r="I68" s="1330">
        <v>763</v>
      </c>
      <c r="J68" s="2004"/>
      <c r="K68" s="1282"/>
      <c r="L68" s="1282"/>
      <c r="M68" s="1290"/>
      <c r="N68" s="1290"/>
      <c r="O68" s="1290"/>
      <c r="P68" s="1290"/>
      <c r="Q68" s="1290"/>
      <c r="R68" s="1290"/>
      <c r="T68" s="1283"/>
      <c r="U68" s="1283"/>
      <c r="V68" s="1283"/>
      <c r="W68" s="1283"/>
      <c r="X68" s="1283"/>
      <c r="Y68" s="1283"/>
      <c r="Z68" s="1283"/>
      <c r="AA68" s="1283"/>
    </row>
    <row r="69" spans="1:27" ht="14.25" customHeight="1">
      <c r="A69" s="392" t="s">
        <v>96</v>
      </c>
      <c r="B69" s="1326">
        <v>20573</v>
      </c>
      <c r="C69" s="1327">
        <v>4522</v>
      </c>
      <c r="D69" s="1328">
        <v>15363</v>
      </c>
      <c r="E69" s="1328">
        <v>2179</v>
      </c>
      <c r="F69" s="1328">
        <v>2506</v>
      </c>
      <c r="G69" s="1328">
        <v>3291</v>
      </c>
      <c r="H69" s="1329">
        <v>7387</v>
      </c>
      <c r="I69" s="1330">
        <v>688</v>
      </c>
      <c r="J69" s="2004"/>
      <c r="K69" s="1282"/>
      <c r="L69" s="1282"/>
      <c r="M69" s="1290"/>
      <c r="N69" s="1290"/>
      <c r="O69" s="1290"/>
      <c r="P69" s="1290"/>
      <c r="Q69" s="1290"/>
      <c r="R69" s="1290"/>
      <c r="T69" s="1283"/>
      <c r="U69" s="1283"/>
      <c r="V69" s="1283"/>
      <c r="W69" s="1283"/>
      <c r="X69" s="1283"/>
      <c r="Y69" s="1283"/>
      <c r="Z69" s="1283"/>
      <c r="AA69" s="1283"/>
    </row>
    <row r="70" spans="1:27" ht="15" customHeight="1">
      <c r="A70" s="392" t="s">
        <v>97</v>
      </c>
      <c r="B70" s="1326">
        <v>58142</v>
      </c>
      <c r="C70" s="1327">
        <v>12687</v>
      </c>
      <c r="D70" s="1328">
        <v>44299</v>
      </c>
      <c r="E70" s="1328">
        <v>6808</v>
      </c>
      <c r="F70" s="1328">
        <v>7669</v>
      </c>
      <c r="G70" s="1328">
        <v>9104</v>
      </c>
      <c r="H70" s="1329">
        <v>20718</v>
      </c>
      <c r="I70" s="1330">
        <v>1156</v>
      </c>
      <c r="J70" s="2004"/>
      <c r="K70" s="1282"/>
      <c r="L70" s="1282"/>
      <c r="M70" s="1290"/>
      <c r="N70" s="1290"/>
      <c r="O70" s="1290"/>
      <c r="P70" s="1290"/>
      <c r="Q70" s="1290"/>
      <c r="R70" s="1290"/>
      <c r="T70" s="1283"/>
      <c r="U70" s="1283"/>
      <c r="V70" s="1283"/>
      <c r="W70" s="1283"/>
      <c r="X70" s="1283"/>
      <c r="Y70" s="1283"/>
      <c r="Z70" s="1283"/>
      <c r="AA70" s="1283"/>
    </row>
    <row r="71" spans="1:27" ht="14.25" customHeight="1">
      <c r="A71" s="392" t="s">
        <v>98</v>
      </c>
      <c r="B71" s="1326">
        <v>42676</v>
      </c>
      <c r="C71" s="1327">
        <v>9516</v>
      </c>
      <c r="D71" s="1328">
        <v>31558</v>
      </c>
      <c r="E71" s="1328">
        <v>4472</v>
      </c>
      <c r="F71" s="1328">
        <v>5286</v>
      </c>
      <c r="G71" s="1328">
        <v>6954</v>
      </c>
      <c r="H71" s="1329">
        <v>14846</v>
      </c>
      <c r="I71" s="1330">
        <v>1602</v>
      </c>
      <c r="J71" s="2004"/>
      <c r="K71" s="1282"/>
      <c r="L71" s="1282"/>
      <c r="M71" s="1290"/>
      <c r="N71" s="1290"/>
      <c r="O71" s="1290"/>
      <c r="P71" s="1290"/>
      <c r="Q71" s="1290"/>
      <c r="R71" s="1290"/>
      <c r="T71" s="1283"/>
      <c r="U71" s="1283"/>
      <c r="V71" s="1283"/>
      <c r="W71" s="1283"/>
      <c r="X71" s="1283"/>
      <c r="Y71" s="1283"/>
      <c r="Z71" s="1283"/>
      <c r="AA71" s="1283"/>
    </row>
    <row r="72" spans="1:27" ht="12" customHeight="1">
      <c r="A72" s="397" t="s">
        <v>99</v>
      </c>
      <c r="B72" s="1338">
        <v>21449</v>
      </c>
      <c r="C72" s="1339">
        <v>3553</v>
      </c>
      <c r="D72" s="1340">
        <v>17381</v>
      </c>
      <c r="E72" s="1340">
        <v>2369</v>
      </c>
      <c r="F72" s="1340">
        <v>2959</v>
      </c>
      <c r="G72" s="1340">
        <v>3869</v>
      </c>
      <c r="H72" s="1341">
        <v>8184</v>
      </c>
      <c r="I72" s="1342">
        <v>515</v>
      </c>
      <c r="J72" s="2004"/>
      <c r="K72" s="1282"/>
      <c r="L72" s="1282"/>
      <c r="M72" s="1290"/>
      <c r="N72" s="1290"/>
      <c r="O72" s="1290"/>
      <c r="P72" s="1290"/>
      <c r="Q72" s="1290"/>
      <c r="R72" s="1290"/>
      <c r="T72" s="1283"/>
      <c r="U72" s="1283"/>
      <c r="V72" s="1283"/>
      <c r="W72" s="1283"/>
      <c r="X72" s="1283"/>
      <c r="Y72" s="1283"/>
      <c r="Z72" s="1283"/>
      <c r="AA72" s="1283"/>
    </row>
    <row r="73" spans="1:27" ht="15" customHeight="1">
      <c r="A73" s="1305" t="s">
        <v>100</v>
      </c>
      <c r="B73" s="1343">
        <v>315359</v>
      </c>
      <c r="C73" s="1322">
        <v>62837</v>
      </c>
      <c r="D73" s="1323">
        <v>248816</v>
      </c>
      <c r="E73" s="1323">
        <v>40948</v>
      </c>
      <c r="F73" s="1323">
        <v>44882</v>
      </c>
      <c r="G73" s="1323">
        <v>56492</v>
      </c>
      <c r="H73" s="1324">
        <v>106494</v>
      </c>
      <c r="I73" s="1325">
        <v>3706</v>
      </c>
      <c r="J73" s="2004"/>
      <c r="K73" s="1282"/>
      <c r="L73" s="1282"/>
      <c r="M73" s="1282"/>
      <c r="N73" s="1282"/>
      <c r="O73" s="1282"/>
      <c r="P73" s="1282"/>
      <c r="Q73" s="1282"/>
      <c r="R73" s="1282"/>
      <c r="T73" s="1283"/>
      <c r="U73" s="1283"/>
      <c r="V73" s="1283"/>
      <c r="W73" s="1283"/>
      <c r="X73" s="1283"/>
      <c r="Y73" s="1283"/>
      <c r="Z73" s="1283"/>
      <c r="AA73" s="1283"/>
    </row>
    <row r="74" spans="1:27" ht="12" customHeight="1">
      <c r="A74" s="392" t="s">
        <v>101</v>
      </c>
      <c r="B74" s="1326">
        <v>24437</v>
      </c>
      <c r="C74" s="1327">
        <v>5449</v>
      </c>
      <c r="D74" s="1328">
        <v>18725</v>
      </c>
      <c r="E74" s="1328">
        <v>2878</v>
      </c>
      <c r="F74" s="1328">
        <v>3265</v>
      </c>
      <c r="G74" s="1328">
        <v>4467</v>
      </c>
      <c r="H74" s="1329">
        <v>8115</v>
      </c>
      <c r="I74" s="1330">
        <v>263</v>
      </c>
      <c r="J74" s="2004"/>
      <c r="K74" s="1282"/>
      <c r="L74" s="1282"/>
      <c r="M74" s="1290"/>
      <c r="N74" s="1290"/>
      <c r="O74" s="1290"/>
      <c r="P74" s="1290"/>
      <c r="Q74" s="1290"/>
      <c r="R74" s="1290"/>
      <c r="T74" s="1283"/>
      <c r="U74" s="1283"/>
      <c r="V74" s="1283"/>
      <c r="W74" s="1283"/>
      <c r="X74" s="1283"/>
      <c r="Y74" s="1283"/>
      <c r="Z74" s="1283"/>
      <c r="AA74" s="1283"/>
    </row>
    <row r="75" spans="1:27" ht="12" customHeight="1">
      <c r="A75" s="392" t="s">
        <v>102</v>
      </c>
      <c r="B75" s="1326">
        <v>87084</v>
      </c>
      <c r="C75" s="1327">
        <v>22212</v>
      </c>
      <c r="D75" s="1328">
        <v>64021</v>
      </c>
      <c r="E75" s="1328">
        <v>9353</v>
      </c>
      <c r="F75" s="1328">
        <v>11216</v>
      </c>
      <c r="G75" s="1328">
        <v>14180</v>
      </c>
      <c r="H75" s="1329">
        <v>29272</v>
      </c>
      <c r="I75" s="1330">
        <v>851</v>
      </c>
      <c r="J75" s="2004"/>
      <c r="K75" s="1282"/>
      <c r="L75" s="1282"/>
      <c r="M75" s="1290"/>
      <c r="N75" s="1290"/>
      <c r="O75" s="1290"/>
      <c r="P75" s="1290"/>
      <c r="Q75" s="1290"/>
      <c r="R75" s="1290"/>
      <c r="T75" s="1283"/>
      <c r="U75" s="1283"/>
      <c r="V75" s="1283"/>
      <c r="W75" s="1283"/>
      <c r="X75" s="1283"/>
      <c r="Y75" s="1283"/>
      <c r="Z75" s="1283"/>
      <c r="AA75" s="1283"/>
    </row>
    <row r="76" spans="1:27" ht="12.75" customHeight="1">
      <c r="A76" s="392" t="s">
        <v>302</v>
      </c>
      <c r="B76" s="1326">
        <v>127342</v>
      </c>
      <c r="C76" s="1327">
        <v>21690</v>
      </c>
      <c r="D76" s="1328">
        <v>103891</v>
      </c>
      <c r="E76" s="1328">
        <v>19437</v>
      </c>
      <c r="F76" s="1328">
        <v>19295</v>
      </c>
      <c r="G76" s="1328">
        <v>22802</v>
      </c>
      <c r="H76" s="1329">
        <v>42357</v>
      </c>
      <c r="I76" s="1330">
        <v>1761</v>
      </c>
      <c r="J76" s="2004"/>
      <c r="K76" s="1282"/>
      <c r="L76" s="1282"/>
      <c r="M76" s="1290"/>
      <c r="N76" s="1290"/>
      <c r="O76" s="1290"/>
      <c r="P76" s="1290"/>
      <c r="Q76" s="1290"/>
      <c r="R76" s="1290"/>
      <c r="T76" s="1283"/>
      <c r="U76" s="1283"/>
      <c r="V76" s="1283"/>
      <c r="W76" s="1283"/>
      <c r="X76" s="1283"/>
      <c r="Y76" s="1283"/>
      <c r="Z76" s="1283"/>
      <c r="AA76" s="1283"/>
    </row>
    <row r="77" spans="1:27" ht="25.5" customHeight="1">
      <c r="A77" s="486" t="s">
        <v>104</v>
      </c>
      <c r="B77" s="1332">
        <v>56125</v>
      </c>
      <c r="C77" s="1327">
        <v>9185</v>
      </c>
      <c r="D77" s="1328">
        <v>46052</v>
      </c>
      <c r="E77" s="1328">
        <v>9037</v>
      </c>
      <c r="F77" s="1328">
        <v>8832</v>
      </c>
      <c r="G77" s="1328">
        <v>10188</v>
      </c>
      <c r="H77" s="1329">
        <v>17995</v>
      </c>
      <c r="I77" s="1330">
        <v>888</v>
      </c>
      <c r="J77" s="2004"/>
      <c r="K77" s="1282"/>
      <c r="L77" s="1282"/>
      <c r="M77" s="1290"/>
      <c r="N77" s="1290"/>
      <c r="O77" s="1290"/>
      <c r="P77" s="1290"/>
      <c r="Q77" s="1290"/>
      <c r="R77" s="1290"/>
      <c r="T77" s="1283"/>
      <c r="U77" s="1283"/>
      <c r="V77" s="1283"/>
      <c r="W77" s="1283"/>
      <c r="X77" s="1283"/>
      <c r="Y77" s="1283"/>
      <c r="Z77" s="1283"/>
      <c r="AA77" s="1283"/>
    </row>
    <row r="78" spans="1:27" ht="12" customHeight="1">
      <c r="A78" s="510" t="s">
        <v>1071</v>
      </c>
      <c r="B78" s="1326">
        <v>24626</v>
      </c>
      <c r="C78" s="1327">
        <v>5069</v>
      </c>
      <c r="D78" s="1328">
        <v>19078</v>
      </c>
      <c r="E78" s="1328">
        <v>3318</v>
      </c>
      <c r="F78" s="1328">
        <v>3544</v>
      </c>
      <c r="G78" s="1328">
        <v>4220</v>
      </c>
      <c r="H78" s="1329">
        <v>7996</v>
      </c>
      <c r="I78" s="1330">
        <v>479</v>
      </c>
      <c r="J78" s="2004"/>
      <c r="K78" s="1282"/>
      <c r="L78" s="1282"/>
      <c r="M78" s="1290"/>
      <c r="N78" s="1290"/>
      <c r="O78" s="1290"/>
      <c r="P78" s="1290"/>
      <c r="Q78" s="1290"/>
      <c r="R78" s="1290"/>
      <c r="T78" s="1283"/>
      <c r="U78" s="1283"/>
      <c r="V78" s="1283"/>
      <c r="W78" s="1283"/>
      <c r="X78" s="1283"/>
      <c r="Y78" s="1283"/>
      <c r="Z78" s="1283"/>
      <c r="AA78" s="1283"/>
    </row>
    <row r="79" spans="1:27" ht="25.5" customHeight="1">
      <c r="A79" s="510" t="s">
        <v>240</v>
      </c>
      <c r="B79" s="1326">
        <v>46591</v>
      </c>
      <c r="C79" s="1327">
        <v>7436</v>
      </c>
      <c r="D79" s="1328">
        <v>38761</v>
      </c>
      <c r="E79" s="1328">
        <v>7082</v>
      </c>
      <c r="F79" s="1328">
        <v>6919</v>
      </c>
      <c r="G79" s="1328">
        <v>8394</v>
      </c>
      <c r="H79" s="1329">
        <v>16366</v>
      </c>
      <c r="I79" s="1330">
        <v>394</v>
      </c>
      <c r="J79" s="2004"/>
      <c r="K79" s="1282"/>
      <c r="L79" s="1282"/>
      <c r="M79" s="1290"/>
      <c r="N79" s="1290"/>
      <c r="O79" s="1290"/>
      <c r="P79" s="1290"/>
      <c r="Q79" s="1290"/>
      <c r="R79" s="1290"/>
      <c r="T79" s="1283"/>
      <c r="U79" s="1283"/>
      <c r="V79" s="1283"/>
      <c r="W79" s="1283"/>
      <c r="X79" s="1283"/>
      <c r="Y79" s="1283"/>
      <c r="Z79" s="1283"/>
      <c r="AA79" s="1283"/>
    </row>
    <row r="80" spans="1:27" ht="13.5" customHeight="1">
      <c r="A80" s="392" t="s">
        <v>107</v>
      </c>
      <c r="B80" s="1326">
        <v>76496</v>
      </c>
      <c r="C80" s="1327">
        <v>13486</v>
      </c>
      <c r="D80" s="1328">
        <v>62179</v>
      </c>
      <c r="E80" s="1328">
        <v>9280</v>
      </c>
      <c r="F80" s="1328">
        <v>11106</v>
      </c>
      <c r="G80" s="1328">
        <v>15043</v>
      </c>
      <c r="H80" s="1329">
        <v>26750</v>
      </c>
      <c r="I80" s="1330">
        <v>831</v>
      </c>
      <c r="J80" s="2004"/>
      <c r="K80" s="1282"/>
      <c r="L80" s="1282"/>
      <c r="M80" s="1290"/>
      <c r="N80" s="1290"/>
      <c r="O80" s="1290"/>
      <c r="P80" s="1290"/>
      <c r="Q80" s="1290"/>
      <c r="R80" s="1290"/>
      <c r="T80" s="1283"/>
      <c r="U80" s="1283"/>
      <c r="V80" s="1283"/>
      <c r="W80" s="1283"/>
      <c r="X80" s="1283"/>
      <c r="Y80" s="1283"/>
      <c r="Z80" s="1283"/>
      <c r="AA80" s="1283"/>
    </row>
    <row r="81" spans="1:27" ht="15" customHeight="1">
      <c r="A81" s="398" t="s">
        <v>108</v>
      </c>
      <c r="B81" s="1316">
        <v>423667</v>
      </c>
      <c r="C81" s="1322">
        <v>83216</v>
      </c>
      <c r="D81" s="1323">
        <v>335636</v>
      </c>
      <c r="E81" s="1323">
        <v>50120</v>
      </c>
      <c r="F81" s="1323">
        <v>62292</v>
      </c>
      <c r="G81" s="1323">
        <v>80943</v>
      </c>
      <c r="H81" s="1324">
        <v>142281</v>
      </c>
      <c r="I81" s="1325">
        <v>4815</v>
      </c>
      <c r="J81" s="2004"/>
      <c r="K81" s="1282"/>
      <c r="L81" s="1282"/>
      <c r="M81" s="1282"/>
      <c r="N81" s="1282"/>
      <c r="O81" s="1282"/>
      <c r="P81" s="1282"/>
      <c r="Q81" s="1282"/>
      <c r="R81" s="1282"/>
      <c r="T81" s="1283"/>
      <c r="U81" s="1283"/>
      <c r="V81" s="1283"/>
      <c r="W81" s="1283"/>
      <c r="X81" s="1283"/>
      <c r="Y81" s="1283"/>
      <c r="Z81" s="1283"/>
      <c r="AA81" s="1283"/>
    </row>
    <row r="82" spans="1:27" ht="13.5" customHeight="1">
      <c r="A82" s="392" t="s">
        <v>109</v>
      </c>
      <c r="B82" s="1326">
        <v>11731</v>
      </c>
      <c r="C82" s="1327">
        <v>1762</v>
      </c>
      <c r="D82" s="1328">
        <v>9915</v>
      </c>
      <c r="E82" s="1328">
        <v>1857</v>
      </c>
      <c r="F82" s="1328">
        <v>2184</v>
      </c>
      <c r="G82" s="1328">
        <v>2572</v>
      </c>
      <c r="H82" s="1329">
        <v>3302</v>
      </c>
      <c r="I82" s="1330">
        <v>54</v>
      </c>
      <c r="J82" s="2004"/>
      <c r="K82" s="1282"/>
      <c r="L82" s="1282"/>
      <c r="M82" s="1290"/>
      <c r="N82" s="1290"/>
      <c r="O82" s="1290"/>
      <c r="P82" s="1290"/>
      <c r="Q82" s="1290"/>
      <c r="R82" s="1290"/>
      <c r="T82" s="1283"/>
      <c r="U82" s="1283"/>
      <c r="V82" s="1283"/>
      <c r="W82" s="1283"/>
      <c r="X82" s="1283"/>
      <c r="Y82" s="1283"/>
      <c r="Z82" s="1283"/>
      <c r="AA82" s="1283"/>
    </row>
    <row r="83" spans="1:27" ht="13.5" customHeight="1">
      <c r="A83" s="392" t="s">
        <v>110</v>
      </c>
      <c r="B83" s="1326">
        <v>10297</v>
      </c>
      <c r="C83" s="1327">
        <v>820</v>
      </c>
      <c r="D83" s="1328">
        <v>9389</v>
      </c>
      <c r="E83" s="1328">
        <v>1384</v>
      </c>
      <c r="F83" s="1328">
        <v>2617</v>
      </c>
      <c r="G83" s="1328">
        <v>2410</v>
      </c>
      <c r="H83" s="1329">
        <v>2978</v>
      </c>
      <c r="I83" s="1330">
        <v>88</v>
      </c>
      <c r="J83" s="2004"/>
      <c r="K83" s="1282"/>
      <c r="L83" s="1282"/>
      <c r="M83" s="1290"/>
      <c r="N83" s="1290"/>
      <c r="O83" s="1290"/>
      <c r="P83" s="1290"/>
      <c r="Q83" s="1290"/>
      <c r="R83" s="1290"/>
      <c r="T83" s="1283"/>
      <c r="U83" s="1283"/>
      <c r="V83" s="1283"/>
      <c r="W83" s="1283"/>
      <c r="X83" s="1283"/>
      <c r="Y83" s="1283"/>
      <c r="Z83" s="1283"/>
      <c r="AA83" s="1283"/>
    </row>
    <row r="84" spans="1:27" ht="13.5" customHeight="1">
      <c r="A84" s="392" t="s">
        <v>111</v>
      </c>
      <c r="B84" s="1326">
        <v>20333</v>
      </c>
      <c r="C84" s="1327">
        <v>4393</v>
      </c>
      <c r="D84" s="1328">
        <v>15815</v>
      </c>
      <c r="E84" s="1328">
        <v>2376</v>
      </c>
      <c r="F84" s="1328">
        <v>3062</v>
      </c>
      <c r="G84" s="1328">
        <v>3974</v>
      </c>
      <c r="H84" s="1329">
        <v>6403</v>
      </c>
      <c r="I84" s="1330">
        <v>125</v>
      </c>
      <c r="J84" s="2004"/>
      <c r="K84" s="1282"/>
      <c r="L84" s="1282"/>
      <c r="M84" s="1290"/>
      <c r="N84" s="1290"/>
      <c r="O84" s="1290"/>
      <c r="P84" s="1290"/>
      <c r="Q84" s="1290"/>
      <c r="R84" s="1290"/>
      <c r="T84" s="1283"/>
      <c r="U84" s="1283"/>
      <c r="V84" s="1283"/>
      <c r="W84" s="1283"/>
      <c r="X84" s="1283"/>
      <c r="Y84" s="1283"/>
      <c r="Z84" s="1283"/>
      <c r="AA84" s="1283"/>
    </row>
    <row r="85" spans="1:27" s="15" customFormat="1" ht="13.5" customHeight="1">
      <c r="A85" s="392" t="s">
        <v>112</v>
      </c>
      <c r="B85" s="1326">
        <v>58481</v>
      </c>
      <c r="C85" s="1327">
        <v>10467</v>
      </c>
      <c r="D85" s="1328">
        <v>47171</v>
      </c>
      <c r="E85" s="1328">
        <v>7090</v>
      </c>
      <c r="F85" s="1328">
        <v>8264</v>
      </c>
      <c r="G85" s="1328">
        <v>11469</v>
      </c>
      <c r="H85" s="1329">
        <v>20348</v>
      </c>
      <c r="I85" s="1330">
        <v>843</v>
      </c>
      <c r="J85" s="2004"/>
      <c r="K85" s="1282"/>
      <c r="L85" s="1282"/>
      <c r="M85" s="1290"/>
      <c r="N85" s="1290"/>
      <c r="O85" s="1290"/>
      <c r="P85" s="1290"/>
      <c r="Q85" s="1290"/>
      <c r="R85" s="1290"/>
      <c r="T85" s="1283"/>
      <c r="U85" s="1283"/>
      <c r="V85" s="1283"/>
      <c r="W85" s="1283"/>
      <c r="X85" s="1283"/>
      <c r="Y85" s="1283"/>
      <c r="Z85" s="1283"/>
      <c r="AA85" s="1283"/>
    </row>
    <row r="86" spans="1:27" ht="13.5" customHeight="1">
      <c r="A86" s="392" t="s">
        <v>113</v>
      </c>
      <c r="B86" s="1326">
        <v>108205</v>
      </c>
      <c r="C86" s="1327">
        <v>20355</v>
      </c>
      <c r="D86" s="1328">
        <v>87184</v>
      </c>
      <c r="E86" s="1328">
        <v>12326</v>
      </c>
      <c r="F86" s="1328">
        <v>16056</v>
      </c>
      <c r="G86" s="1328">
        <v>21616</v>
      </c>
      <c r="H86" s="1329">
        <v>37186</v>
      </c>
      <c r="I86" s="1330">
        <v>666</v>
      </c>
      <c r="J86" s="2004"/>
      <c r="K86" s="1282"/>
      <c r="L86" s="1282"/>
      <c r="M86" s="1290"/>
      <c r="N86" s="1290"/>
      <c r="O86" s="1290"/>
      <c r="P86" s="1290"/>
      <c r="Q86" s="1290"/>
      <c r="R86" s="1290"/>
      <c r="T86" s="1283"/>
      <c r="U86" s="1283"/>
      <c r="V86" s="1283"/>
      <c r="W86" s="1283"/>
      <c r="X86" s="1283"/>
      <c r="Y86" s="1283"/>
      <c r="Z86" s="1283"/>
      <c r="AA86" s="1283"/>
    </row>
    <row r="87" spans="1:27" ht="13.5" customHeight="1">
      <c r="A87" s="392" t="s">
        <v>114</v>
      </c>
      <c r="B87" s="1344">
        <v>41216</v>
      </c>
      <c r="C87" s="1327">
        <v>8612</v>
      </c>
      <c r="D87" s="1328">
        <v>32034</v>
      </c>
      <c r="E87" s="1328">
        <v>4774</v>
      </c>
      <c r="F87" s="1328">
        <v>5998</v>
      </c>
      <c r="G87" s="1328">
        <v>7754</v>
      </c>
      <c r="H87" s="1329">
        <v>13508</v>
      </c>
      <c r="I87" s="1330">
        <v>570</v>
      </c>
      <c r="J87" s="2004"/>
      <c r="K87" s="1282"/>
      <c r="L87" s="1282"/>
      <c r="M87" s="1290"/>
      <c r="N87" s="1290"/>
      <c r="O87" s="1290"/>
      <c r="P87" s="1290"/>
      <c r="Q87" s="1290"/>
      <c r="R87" s="1290"/>
      <c r="T87" s="1283"/>
      <c r="U87" s="1283"/>
      <c r="V87" s="1283"/>
      <c r="W87" s="1283"/>
      <c r="X87" s="1283"/>
      <c r="Y87" s="1283"/>
      <c r="Z87" s="1283"/>
      <c r="AA87" s="1283"/>
    </row>
    <row r="88" spans="1:27" ht="13.5" customHeight="1">
      <c r="A88" s="392" t="s">
        <v>115</v>
      </c>
      <c r="B88" s="1326">
        <v>51273</v>
      </c>
      <c r="C88" s="1327">
        <v>10437</v>
      </c>
      <c r="D88" s="1328">
        <v>39936</v>
      </c>
      <c r="E88" s="1328">
        <v>5924</v>
      </c>
      <c r="F88" s="1328">
        <v>6931</v>
      </c>
      <c r="G88" s="1328">
        <v>9156</v>
      </c>
      <c r="H88" s="1329">
        <v>17925</v>
      </c>
      <c r="I88" s="1330">
        <v>900</v>
      </c>
      <c r="J88" s="2004"/>
      <c r="K88" s="1282"/>
      <c r="L88" s="1282"/>
      <c r="M88" s="1290"/>
      <c r="N88" s="1290"/>
      <c r="O88" s="1290"/>
      <c r="P88" s="1290"/>
      <c r="Q88" s="1290"/>
      <c r="R88" s="1290"/>
      <c r="T88" s="1283"/>
      <c r="U88" s="1283"/>
      <c r="V88" s="1283"/>
      <c r="W88" s="1283"/>
      <c r="X88" s="1283"/>
      <c r="Y88" s="1283"/>
      <c r="Z88" s="1283"/>
      <c r="AA88" s="1283"/>
    </row>
    <row r="89" spans="1:27" ht="13.5" customHeight="1">
      <c r="A89" s="392" t="s">
        <v>116</v>
      </c>
      <c r="B89" s="1326">
        <v>60845</v>
      </c>
      <c r="C89" s="1327">
        <v>12927</v>
      </c>
      <c r="D89" s="1328">
        <v>47320</v>
      </c>
      <c r="E89" s="1328">
        <v>7837</v>
      </c>
      <c r="F89" s="1328">
        <v>8926</v>
      </c>
      <c r="G89" s="1328">
        <v>10853</v>
      </c>
      <c r="H89" s="1329">
        <v>19704</v>
      </c>
      <c r="I89" s="1330">
        <v>598</v>
      </c>
      <c r="J89" s="2004"/>
      <c r="K89" s="1282"/>
      <c r="L89" s="1282"/>
      <c r="M89" s="1290"/>
      <c r="N89" s="1290"/>
      <c r="O89" s="1290"/>
      <c r="P89" s="1290"/>
      <c r="Q89" s="1290"/>
      <c r="R89" s="1290"/>
      <c r="T89" s="1283"/>
      <c r="U89" s="1283"/>
      <c r="V89" s="1283"/>
      <c r="W89" s="1283"/>
      <c r="X89" s="1283"/>
      <c r="Y89" s="1283"/>
      <c r="Z89" s="1283"/>
      <c r="AA89" s="1283"/>
    </row>
    <row r="90" spans="1:27" ht="13.5" customHeight="1">
      <c r="A90" s="392" t="s">
        <v>117</v>
      </c>
      <c r="B90" s="1326">
        <v>36942</v>
      </c>
      <c r="C90" s="1327">
        <v>7639</v>
      </c>
      <c r="D90" s="1328">
        <v>28718</v>
      </c>
      <c r="E90" s="1328">
        <v>3898</v>
      </c>
      <c r="F90" s="1328">
        <v>5004</v>
      </c>
      <c r="G90" s="1328">
        <v>6912</v>
      </c>
      <c r="H90" s="1329">
        <v>12904</v>
      </c>
      <c r="I90" s="1330">
        <v>585</v>
      </c>
      <c r="J90" s="2004"/>
      <c r="K90" s="1282"/>
      <c r="L90" s="1282"/>
      <c r="M90" s="1290"/>
      <c r="N90" s="1290"/>
      <c r="O90" s="1290"/>
      <c r="P90" s="1290"/>
      <c r="Q90" s="1290"/>
      <c r="R90" s="1290"/>
      <c r="T90" s="1283"/>
      <c r="U90" s="1283"/>
      <c r="V90" s="1283"/>
      <c r="W90" s="1283"/>
      <c r="X90" s="1283"/>
      <c r="Y90" s="1283"/>
      <c r="Z90" s="1283"/>
      <c r="AA90" s="1283"/>
    </row>
    <row r="91" spans="1:27" ht="13.5" customHeight="1">
      <c r="A91" s="392" t="s">
        <v>118</v>
      </c>
      <c r="B91" s="1326">
        <v>24344</v>
      </c>
      <c r="C91" s="1327">
        <v>5804</v>
      </c>
      <c r="D91" s="1328">
        <v>18154</v>
      </c>
      <c r="E91" s="1328">
        <v>2654</v>
      </c>
      <c r="F91" s="1328">
        <v>3250</v>
      </c>
      <c r="G91" s="1328">
        <v>4227</v>
      </c>
      <c r="H91" s="1329">
        <v>8023</v>
      </c>
      <c r="I91" s="1330">
        <v>386</v>
      </c>
      <c r="J91" s="2004"/>
      <c r="K91" s="1282"/>
      <c r="L91" s="1282"/>
      <c r="M91" s="1290"/>
      <c r="N91" s="1290"/>
      <c r="O91" s="1290"/>
      <c r="P91" s="1290"/>
      <c r="Q91" s="1290"/>
      <c r="R91" s="1290"/>
      <c r="T91" s="1283"/>
      <c r="U91" s="1283"/>
      <c r="V91" s="1283"/>
      <c r="W91" s="1283"/>
      <c r="X91" s="1283"/>
      <c r="Y91" s="1283"/>
      <c r="Z91" s="1283"/>
      <c r="AA91" s="1283"/>
    </row>
    <row r="92" spans="1:27" ht="15" customHeight="1">
      <c r="A92" s="1306" t="s">
        <v>119</v>
      </c>
      <c r="B92" s="1316">
        <v>258669</v>
      </c>
      <c r="C92" s="1322">
        <v>50859</v>
      </c>
      <c r="D92" s="1323">
        <v>204828</v>
      </c>
      <c r="E92" s="1323">
        <v>32154</v>
      </c>
      <c r="F92" s="1323">
        <v>40072</v>
      </c>
      <c r="G92" s="1323">
        <v>49778</v>
      </c>
      <c r="H92" s="1324">
        <v>82824</v>
      </c>
      <c r="I92" s="1325">
        <v>2982</v>
      </c>
      <c r="J92" s="2004"/>
      <c r="K92" s="1282"/>
      <c r="L92" s="1282"/>
      <c r="M92" s="1282"/>
      <c r="N92" s="1282"/>
      <c r="O92" s="1282"/>
      <c r="P92" s="1282"/>
      <c r="Q92" s="1282"/>
      <c r="R92" s="1282"/>
      <c r="T92" s="1283"/>
      <c r="U92" s="1283"/>
      <c r="V92" s="1283"/>
      <c r="W92" s="1283"/>
      <c r="X92" s="1283"/>
      <c r="Y92" s="1283"/>
      <c r="Z92" s="1283"/>
      <c r="AA92" s="1283"/>
    </row>
    <row r="93" spans="1:27" ht="13.5" customHeight="1">
      <c r="A93" s="392" t="s">
        <v>120</v>
      </c>
      <c r="B93" s="1326">
        <v>39831</v>
      </c>
      <c r="C93" s="1327">
        <v>6692</v>
      </c>
      <c r="D93" s="1328">
        <v>32764</v>
      </c>
      <c r="E93" s="1328">
        <v>5834</v>
      </c>
      <c r="F93" s="1328">
        <v>7386</v>
      </c>
      <c r="G93" s="1328">
        <v>8351</v>
      </c>
      <c r="H93" s="1329">
        <v>11193</v>
      </c>
      <c r="I93" s="1330">
        <v>375</v>
      </c>
      <c r="J93" s="2004"/>
      <c r="K93" s="1282"/>
      <c r="L93" s="1282"/>
      <c r="M93" s="1290"/>
      <c r="N93" s="1290"/>
      <c r="O93" s="1290"/>
      <c r="P93" s="1290"/>
      <c r="Q93" s="1290"/>
      <c r="R93" s="1290"/>
      <c r="T93" s="1283"/>
      <c r="U93" s="1283"/>
      <c r="V93" s="1283"/>
      <c r="W93" s="1283"/>
      <c r="X93" s="1283"/>
      <c r="Y93" s="1283"/>
      <c r="Z93" s="1283"/>
      <c r="AA93" s="1283"/>
    </row>
    <row r="94" spans="1:27" ht="13.5" customHeight="1">
      <c r="A94" s="392" t="s">
        <v>121</v>
      </c>
      <c r="B94" s="1326">
        <v>39495</v>
      </c>
      <c r="C94" s="1327">
        <v>7967</v>
      </c>
      <c r="D94" s="1328">
        <v>31197</v>
      </c>
      <c r="E94" s="1328">
        <v>4641</v>
      </c>
      <c r="F94" s="1328">
        <v>6815</v>
      </c>
      <c r="G94" s="1328">
        <v>8588</v>
      </c>
      <c r="H94" s="1329">
        <v>11153</v>
      </c>
      <c r="I94" s="1330">
        <v>331</v>
      </c>
      <c r="J94" s="2004"/>
      <c r="K94" s="1282"/>
      <c r="L94" s="1282"/>
      <c r="M94" s="1290"/>
      <c r="N94" s="1290"/>
      <c r="O94" s="1290"/>
      <c r="P94" s="1290"/>
      <c r="Q94" s="1290"/>
      <c r="R94" s="1290"/>
      <c r="T94" s="1283"/>
      <c r="U94" s="1283"/>
      <c r="V94" s="1283"/>
      <c r="W94" s="1283"/>
      <c r="X94" s="1283"/>
      <c r="Y94" s="1283"/>
      <c r="Z94" s="1283"/>
      <c r="AA94" s="1283"/>
    </row>
    <row r="95" spans="1:27" ht="13.5" customHeight="1">
      <c r="A95" s="392" t="s">
        <v>122</v>
      </c>
      <c r="B95" s="1326">
        <v>23763</v>
      </c>
      <c r="C95" s="1327">
        <v>5333</v>
      </c>
      <c r="D95" s="1328">
        <v>18006</v>
      </c>
      <c r="E95" s="1328">
        <v>2265</v>
      </c>
      <c r="F95" s="1328">
        <v>3438</v>
      </c>
      <c r="G95" s="1328">
        <v>4546</v>
      </c>
      <c r="H95" s="1329">
        <v>7757</v>
      </c>
      <c r="I95" s="1330">
        <v>424</v>
      </c>
      <c r="J95" s="2004"/>
      <c r="K95" s="1282"/>
      <c r="L95" s="1282"/>
      <c r="M95" s="1290"/>
      <c r="N95" s="1290"/>
      <c r="O95" s="1290"/>
      <c r="P95" s="1290"/>
      <c r="Q95" s="1290"/>
      <c r="R95" s="1290"/>
      <c r="T95" s="1283"/>
      <c r="U95" s="1283"/>
      <c r="V95" s="1283"/>
      <c r="W95" s="1283"/>
      <c r="X95" s="1283"/>
      <c r="Y95" s="1283"/>
      <c r="Z95" s="1283"/>
      <c r="AA95" s="1283"/>
    </row>
    <row r="96" spans="1:27" ht="13.5" customHeight="1">
      <c r="A96" s="392" t="s">
        <v>123</v>
      </c>
      <c r="B96" s="1326">
        <v>10155</v>
      </c>
      <c r="C96" s="1327">
        <v>1542</v>
      </c>
      <c r="D96" s="1328">
        <v>8468</v>
      </c>
      <c r="E96" s="1328">
        <v>1396</v>
      </c>
      <c r="F96" s="1328">
        <v>1515</v>
      </c>
      <c r="G96" s="1328">
        <v>2070</v>
      </c>
      <c r="H96" s="1329">
        <v>3487</v>
      </c>
      <c r="I96" s="1330">
        <v>145</v>
      </c>
      <c r="J96" s="2004"/>
      <c r="K96" s="1282"/>
      <c r="L96" s="1282"/>
      <c r="M96" s="1290"/>
      <c r="N96" s="1290"/>
      <c r="O96" s="1290"/>
      <c r="P96" s="1290"/>
      <c r="Q96" s="1290"/>
      <c r="R96" s="1290"/>
      <c r="T96" s="1283"/>
      <c r="U96" s="1283"/>
      <c r="V96" s="1283"/>
      <c r="W96" s="1283"/>
      <c r="X96" s="1283"/>
      <c r="Y96" s="1283"/>
      <c r="Z96" s="1283"/>
      <c r="AA96" s="1283"/>
    </row>
    <row r="97" spans="1:27" ht="13.5" customHeight="1">
      <c r="A97" s="392" t="s">
        <v>124</v>
      </c>
      <c r="B97" s="1326">
        <v>59652</v>
      </c>
      <c r="C97" s="1327">
        <v>10974</v>
      </c>
      <c r="D97" s="1328">
        <v>48239</v>
      </c>
      <c r="E97" s="1328">
        <v>6934</v>
      </c>
      <c r="F97" s="1328">
        <v>8746</v>
      </c>
      <c r="G97" s="1328">
        <v>10952</v>
      </c>
      <c r="H97" s="1329">
        <v>21607</v>
      </c>
      <c r="I97" s="1330">
        <v>439</v>
      </c>
      <c r="J97" s="2004"/>
      <c r="K97" s="1282"/>
      <c r="L97" s="1282"/>
      <c r="M97" s="1290"/>
      <c r="N97" s="1290"/>
      <c r="O97" s="1290"/>
      <c r="P97" s="1290"/>
      <c r="Q97" s="1290"/>
      <c r="R97" s="1290"/>
      <c r="T97" s="1283"/>
      <c r="U97" s="1283"/>
      <c r="V97" s="1283"/>
      <c r="W97" s="1283"/>
      <c r="X97" s="1283"/>
      <c r="Y97" s="1283"/>
      <c r="Z97" s="1283"/>
      <c r="AA97" s="1283"/>
    </row>
    <row r="98" spans="1:27" ht="13.5" customHeight="1">
      <c r="A98" s="392" t="s">
        <v>125</v>
      </c>
      <c r="B98" s="1326">
        <v>40051</v>
      </c>
      <c r="C98" s="1327">
        <v>8737</v>
      </c>
      <c r="D98" s="1328">
        <v>30817</v>
      </c>
      <c r="E98" s="1328">
        <v>5072</v>
      </c>
      <c r="F98" s="1328">
        <v>5844</v>
      </c>
      <c r="G98" s="1328">
        <v>7164</v>
      </c>
      <c r="H98" s="1329">
        <v>12737</v>
      </c>
      <c r="I98" s="1330">
        <v>497</v>
      </c>
      <c r="J98" s="2004"/>
      <c r="K98" s="1282"/>
      <c r="L98" s="1282"/>
      <c r="M98" s="1290"/>
      <c r="N98" s="1290"/>
      <c r="O98" s="1290"/>
      <c r="P98" s="1290"/>
      <c r="Q98" s="1290"/>
      <c r="R98" s="1290"/>
      <c r="T98" s="1283"/>
      <c r="U98" s="1283"/>
      <c r="V98" s="1283"/>
      <c r="W98" s="1283"/>
      <c r="X98" s="1283"/>
      <c r="Y98" s="1283"/>
      <c r="Z98" s="1283"/>
      <c r="AA98" s="1283"/>
    </row>
    <row r="99" spans="1:27" s="15" customFormat="1" ht="13.5" customHeight="1">
      <c r="A99" s="392" t="s">
        <v>126</v>
      </c>
      <c r="B99" s="1326">
        <v>20455</v>
      </c>
      <c r="C99" s="1327">
        <v>3511</v>
      </c>
      <c r="D99" s="1328">
        <v>16634</v>
      </c>
      <c r="E99" s="1328">
        <v>3402</v>
      </c>
      <c r="F99" s="1328">
        <v>2984</v>
      </c>
      <c r="G99" s="1328">
        <v>3802</v>
      </c>
      <c r="H99" s="1329">
        <v>6446</v>
      </c>
      <c r="I99" s="1330">
        <v>310</v>
      </c>
      <c r="J99" s="2004"/>
      <c r="K99" s="1282"/>
      <c r="L99" s="1282"/>
      <c r="M99" s="1290"/>
      <c r="N99" s="1290"/>
      <c r="O99" s="1290"/>
      <c r="P99" s="1290"/>
      <c r="Q99" s="1290"/>
      <c r="R99" s="1290"/>
      <c r="T99" s="1283"/>
      <c r="U99" s="1283"/>
      <c r="V99" s="1283"/>
      <c r="W99" s="1283"/>
      <c r="X99" s="1283"/>
      <c r="Y99" s="1283"/>
      <c r="Z99" s="1283"/>
      <c r="AA99" s="1283"/>
    </row>
    <row r="100" spans="1:27" ht="13.5" customHeight="1">
      <c r="A100" s="392" t="s">
        <v>127</v>
      </c>
      <c r="B100" s="1344">
        <v>5649</v>
      </c>
      <c r="C100" s="1327">
        <v>1015</v>
      </c>
      <c r="D100" s="1328">
        <v>4523</v>
      </c>
      <c r="E100" s="1328">
        <v>634</v>
      </c>
      <c r="F100" s="1328">
        <v>808</v>
      </c>
      <c r="G100" s="1328">
        <v>1025</v>
      </c>
      <c r="H100" s="1329">
        <v>2056</v>
      </c>
      <c r="I100" s="1330">
        <v>111</v>
      </c>
      <c r="J100" s="2004"/>
      <c r="K100" s="1282"/>
      <c r="L100" s="1282"/>
      <c r="M100" s="1290"/>
      <c r="N100" s="1290"/>
      <c r="O100" s="1290"/>
      <c r="P100" s="1290"/>
      <c r="Q100" s="1290"/>
      <c r="R100" s="1290"/>
      <c r="T100" s="1283"/>
      <c r="U100" s="1283"/>
      <c r="V100" s="1283"/>
      <c r="W100" s="1283"/>
      <c r="X100" s="1283"/>
      <c r="Y100" s="1283"/>
      <c r="Z100" s="1283"/>
      <c r="AA100" s="1283"/>
    </row>
    <row r="101" spans="1:27" ht="13.5" customHeight="1">
      <c r="A101" s="392" t="s">
        <v>128</v>
      </c>
      <c r="B101" s="1326">
        <v>11564</v>
      </c>
      <c r="C101" s="1327">
        <v>3609</v>
      </c>
      <c r="D101" s="1328">
        <v>7790</v>
      </c>
      <c r="E101" s="1328">
        <v>1060</v>
      </c>
      <c r="F101" s="1328">
        <v>1353</v>
      </c>
      <c r="G101" s="1328">
        <v>1775</v>
      </c>
      <c r="H101" s="1329">
        <v>3602</v>
      </c>
      <c r="I101" s="1330">
        <v>165</v>
      </c>
      <c r="J101" s="2004"/>
      <c r="K101" s="1282"/>
      <c r="L101" s="1282"/>
      <c r="M101" s="1290"/>
      <c r="N101" s="1290"/>
      <c r="O101" s="1290"/>
      <c r="P101" s="1290"/>
      <c r="Q101" s="1290"/>
      <c r="R101" s="1290"/>
      <c r="T101" s="1283"/>
      <c r="U101" s="1283"/>
      <c r="V101" s="1283"/>
      <c r="W101" s="1283"/>
      <c r="X101" s="1283"/>
      <c r="Y101" s="1283"/>
      <c r="Z101" s="1283"/>
      <c r="AA101" s="1283"/>
    </row>
    <row r="102" spans="1:27" ht="13.5" customHeight="1">
      <c r="A102" s="392" t="s">
        <v>129</v>
      </c>
      <c r="B102" s="1326">
        <v>3496</v>
      </c>
      <c r="C102" s="1327">
        <v>602</v>
      </c>
      <c r="D102" s="1328">
        <v>2760</v>
      </c>
      <c r="E102" s="1328">
        <v>410</v>
      </c>
      <c r="F102" s="1328">
        <v>498</v>
      </c>
      <c r="G102" s="1328">
        <v>692</v>
      </c>
      <c r="H102" s="1329">
        <v>1160</v>
      </c>
      <c r="I102" s="1330">
        <v>134</v>
      </c>
      <c r="J102" s="2004"/>
      <c r="K102" s="1282"/>
      <c r="L102" s="1282"/>
      <c r="M102" s="1290"/>
      <c r="N102" s="1290"/>
      <c r="O102" s="1290"/>
      <c r="P102" s="1290"/>
      <c r="Q102" s="1290"/>
      <c r="R102" s="1290"/>
      <c r="T102" s="1283"/>
      <c r="U102" s="1283"/>
      <c r="V102" s="1283"/>
      <c r="W102" s="1283"/>
      <c r="X102" s="1283"/>
      <c r="Y102" s="1283"/>
      <c r="Z102" s="1283"/>
      <c r="AA102" s="1283"/>
    </row>
    <row r="103" spans="1:27" ht="12.75" customHeight="1">
      <c r="A103" s="397" t="s">
        <v>1072</v>
      </c>
      <c r="B103" s="1338">
        <v>4558</v>
      </c>
      <c r="C103" s="1339">
        <v>877</v>
      </c>
      <c r="D103" s="1340">
        <v>3630</v>
      </c>
      <c r="E103" s="1340">
        <v>506</v>
      </c>
      <c r="F103" s="1340">
        <v>685</v>
      </c>
      <c r="G103" s="1340">
        <v>813</v>
      </c>
      <c r="H103" s="1341">
        <v>1626</v>
      </c>
      <c r="I103" s="1342">
        <v>51</v>
      </c>
      <c r="J103" s="2004"/>
      <c r="K103" s="1282"/>
      <c r="L103" s="1282"/>
      <c r="M103" s="1290"/>
      <c r="N103" s="1290"/>
      <c r="O103" s="1290"/>
      <c r="P103" s="1290"/>
      <c r="Q103" s="1290"/>
      <c r="R103" s="1290"/>
      <c r="T103" s="1283"/>
      <c r="U103" s="1283"/>
      <c r="V103" s="1283"/>
      <c r="W103" s="1283"/>
      <c r="X103" s="1283"/>
      <c r="Y103" s="1283"/>
      <c r="Z103" s="1283"/>
      <c r="AA103" s="1283"/>
    </row>
    <row r="104" spans="1:27" ht="15.75" customHeight="1">
      <c r="A104" s="1345" t="s">
        <v>576</v>
      </c>
      <c r="B104" s="1343">
        <v>238020</v>
      </c>
      <c r="C104" s="1322">
        <v>72096</v>
      </c>
      <c r="D104" s="1323">
        <v>140286</v>
      </c>
      <c r="E104" s="1323">
        <v>70487</v>
      </c>
      <c r="F104" s="1323">
        <v>21340</v>
      </c>
      <c r="G104" s="1323">
        <v>12460</v>
      </c>
      <c r="H104" s="1324">
        <v>35999</v>
      </c>
      <c r="I104" s="1325">
        <v>25638</v>
      </c>
      <c r="J104" s="2004"/>
      <c r="K104" s="1282"/>
      <c r="L104" s="1282"/>
      <c r="M104" s="1282"/>
      <c r="N104" s="1282"/>
      <c r="O104" s="1282"/>
      <c r="P104" s="1282"/>
      <c r="Q104" s="1282"/>
      <c r="R104" s="1282"/>
      <c r="T104" s="1283"/>
      <c r="U104" s="1283"/>
      <c r="V104" s="1283"/>
      <c r="W104" s="1283"/>
      <c r="X104" s="1283"/>
      <c r="Y104" s="1283"/>
      <c r="Z104" s="1283"/>
      <c r="AA104" s="1283"/>
    </row>
    <row r="105" spans="1:27" ht="15.75" customHeight="1">
      <c r="A105" s="1346" t="s">
        <v>622</v>
      </c>
      <c r="B105" s="1316">
        <v>210345</v>
      </c>
      <c r="C105" s="1322">
        <v>67151</v>
      </c>
      <c r="D105" s="1323">
        <v>120361</v>
      </c>
      <c r="E105" s="1323">
        <v>60356</v>
      </c>
      <c r="F105" s="1323">
        <v>17936</v>
      </c>
      <c r="G105" s="1323">
        <v>10679</v>
      </c>
      <c r="H105" s="1324">
        <v>31390</v>
      </c>
      <c r="I105" s="1325">
        <v>22833</v>
      </c>
      <c r="J105" s="2004"/>
      <c r="K105" s="1282"/>
      <c r="L105" s="1282"/>
      <c r="M105" s="1282"/>
      <c r="N105" s="1282"/>
      <c r="O105" s="1282"/>
      <c r="P105" s="1282"/>
      <c r="Q105" s="1282"/>
      <c r="R105" s="1282"/>
      <c r="T105" s="1283"/>
      <c r="U105" s="1283"/>
      <c r="V105" s="1283"/>
      <c r="W105" s="1283"/>
      <c r="X105" s="1283"/>
      <c r="Y105" s="1283"/>
      <c r="Z105" s="1283"/>
      <c r="AA105" s="1283"/>
    </row>
    <row r="106" spans="1:27" ht="15.75" customHeight="1">
      <c r="A106" s="1347" t="s">
        <v>364</v>
      </c>
      <c r="B106" s="1326">
        <v>11550</v>
      </c>
      <c r="C106" s="1327">
        <v>4199</v>
      </c>
      <c r="D106" s="1328">
        <v>5399</v>
      </c>
      <c r="E106" s="1328">
        <v>2617</v>
      </c>
      <c r="F106" s="1328">
        <v>1173</v>
      </c>
      <c r="G106" s="1328">
        <v>514</v>
      </c>
      <c r="H106" s="1329">
        <v>1095</v>
      </c>
      <c r="I106" s="1330">
        <v>1952</v>
      </c>
      <c r="J106" s="2004"/>
      <c r="K106" s="1282"/>
      <c r="L106" s="1282"/>
      <c r="M106" s="1290"/>
      <c r="N106" s="1290"/>
      <c r="O106" s="1290"/>
      <c r="P106" s="1290"/>
      <c r="Q106" s="1290"/>
      <c r="R106" s="1290"/>
      <c r="T106" s="1283"/>
      <c r="U106" s="1283"/>
      <c r="V106" s="1283"/>
      <c r="W106" s="1283"/>
      <c r="X106" s="1283"/>
      <c r="Y106" s="1283"/>
      <c r="Z106" s="1283"/>
      <c r="AA106" s="1283"/>
    </row>
    <row r="107" spans="1:27" ht="15.75" customHeight="1">
      <c r="A107" s="1347" t="s">
        <v>365</v>
      </c>
      <c r="B107" s="1326">
        <v>24843</v>
      </c>
      <c r="C107" s="1327">
        <v>5134</v>
      </c>
      <c r="D107" s="1328">
        <v>17315</v>
      </c>
      <c r="E107" s="1328">
        <v>11322</v>
      </c>
      <c r="F107" s="1328">
        <v>2321</v>
      </c>
      <c r="G107" s="1328">
        <v>1023</v>
      </c>
      <c r="H107" s="1329">
        <v>2649</v>
      </c>
      <c r="I107" s="1330">
        <v>2394</v>
      </c>
      <c r="J107" s="2004"/>
      <c r="K107" s="1282"/>
      <c r="L107" s="1282"/>
      <c r="M107" s="1290"/>
      <c r="N107" s="1290"/>
      <c r="O107" s="1290"/>
      <c r="P107" s="1290"/>
      <c r="Q107" s="1290"/>
      <c r="R107" s="1290"/>
      <c r="T107" s="1283"/>
      <c r="U107" s="1283"/>
      <c r="V107" s="1283"/>
      <c r="W107" s="1283"/>
      <c r="X107" s="1283"/>
      <c r="Y107" s="1283"/>
      <c r="Z107" s="1283"/>
      <c r="AA107" s="1283"/>
    </row>
    <row r="108" spans="1:27" ht="15.75" customHeight="1">
      <c r="A108" s="1347" t="s">
        <v>366</v>
      </c>
      <c r="B108" s="1326">
        <v>7696</v>
      </c>
      <c r="C108" s="1327">
        <v>1661</v>
      </c>
      <c r="D108" s="1328">
        <v>5563</v>
      </c>
      <c r="E108" s="1328">
        <v>2000</v>
      </c>
      <c r="F108" s="1328">
        <v>811</v>
      </c>
      <c r="G108" s="1328">
        <v>834</v>
      </c>
      <c r="H108" s="1329">
        <v>1918</v>
      </c>
      <c r="I108" s="1330">
        <v>472</v>
      </c>
      <c r="J108" s="2004"/>
      <c r="K108" s="1282"/>
      <c r="L108" s="1282"/>
      <c r="M108" s="1290"/>
      <c r="N108" s="1290"/>
      <c r="O108" s="1290"/>
      <c r="P108" s="1290"/>
      <c r="Q108" s="1290"/>
      <c r="R108" s="1290"/>
      <c r="T108" s="1283"/>
      <c r="U108" s="1283"/>
      <c r="V108" s="1283"/>
      <c r="W108" s="1283"/>
      <c r="X108" s="1283"/>
      <c r="Y108" s="1283"/>
      <c r="Z108" s="1283"/>
      <c r="AA108" s="1283"/>
    </row>
    <row r="109" spans="1:27" ht="15.75" customHeight="1">
      <c r="A109" s="1347" t="s">
        <v>367</v>
      </c>
      <c r="B109" s="1326">
        <v>24351</v>
      </c>
      <c r="C109" s="1327">
        <v>7573</v>
      </c>
      <c r="D109" s="1328">
        <v>13649</v>
      </c>
      <c r="E109" s="1328">
        <v>6441</v>
      </c>
      <c r="F109" s="1328">
        <v>1980</v>
      </c>
      <c r="G109" s="1328">
        <v>1217</v>
      </c>
      <c r="H109" s="1329">
        <v>4011</v>
      </c>
      <c r="I109" s="1330">
        <v>3129</v>
      </c>
      <c r="J109" s="2004"/>
      <c r="K109" s="1282"/>
      <c r="L109" s="1282"/>
      <c r="M109" s="1290"/>
      <c r="N109" s="1290"/>
      <c r="O109" s="1290"/>
      <c r="P109" s="1290"/>
      <c r="Q109" s="1290"/>
      <c r="R109" s="1290"/>
      <c r="T109" s="1283"/>
      <c r="U109" s="1283"/>
      <c r="V109" s="1283"/>
      <c r="W109" s="1283"/>
      <c r="X109" s="1283"/>
      <c r="Y109" s="1283"/>
      <c r="Z109" s="1283"/>
      <c r="AA109" s="1283"/>
    </row>
    <row r="110" spans="1:27" ht="15.75" customHeight="1">
      <c r="A110" s="1347" t="s">
        <v>495</v>
      </c>
      <c r="B110" s="1326">
        <v>18552</v>
      </c>
      <c r="C110" s="1327">
        <v>3009</v>
      </c>
      <c r="D110" s="1328">
        <v>14719</v>
      </c>
      <c r="E110" s="1328">
        <v>11872</v>
      </c>
      <c r="F110" s="1328">
        <v>1314</v>
      </c>
      <c r="G110" s="1328">
        <v>404</v>
      </c>
      <c r="H110" s="1329">
        <v>1129</v>
      </c>
      <c r="I110" s="1330">
        <v>824</v>
      </c>
      <c r="J110" s="2004"/>
      <c r="K110" s="1282"/>
      <c r="L110" s="1282"/>
      <c r="M110" s="1290"/>
      <c r="N110" s="1290"/>
      <c r="O110" s="1290"/>
      <c r="P110" s="1290"/>
      <c r="Q110" s="1290"/>
      <c r="R110" s="1290"/>
      <c r="T110" s="1283"/>
      <c r="U110" s="1283"/>
      <c r="V110" s="1283"/>
      <c r="W110" s="1283"/>
      <c r="X110" s="1283"/>
      <c r="Y110" s="1283"/>
      <c r="Z110" s="1283"/>
      <c r="AA110" s="1283"/>
    </row>
    <row r="111" spans="1:27" ht="15.75" customHeight="1">
      <c r="A111" s="1347" t="s">
        <v>369</v>
      </c>
      <c r="B111" s="1326">
        <v>11104</v>
      </c>
      <c r="C111" s="1327">
        <v>5118</v>
      </c>
      <c r="D111" s="1328">
        <v>4280</v>
      </c>
      <c r="E111" s="1328">
        <v>1639</v>
      </c>
      <c r="F111" s="1328">
        <v>707</v>
      </c>
      <c r="G111" s="1328">
        <v>436</v>
      </c>
      <c r="H111" s="1329">
        <v>1498</v>
      </c>
      <c r="I111" s="1330">
        <v>1706</v>
      </c>
      <c r="J111" s="2004"/>
      <c r="K111" s="1282"/>
      <c r="L111" s="1282"/>
      <c r="M111" s="1290"/>
      <c r="N111" s="1290"/>
      <c r="O111" s="1290"/>
      <c r="P111" s="1290"/>
      <c r="Q111" s="1290"/>
      <c r="R111" s="1290"/>
      <c r="T111" s="1283"/>
      <c r="U111" s="1283"/>
      <c r="V111" s="1283"/>
      <c r="W111" s="1283"/>
      <c r="X111" s="1283"/>
      <c r="Y111" s="1283"/>
      <c r="Z111" s="1283"/>
      <c r="AA111" s="1283"/>
    </row>
    <row r="112" spans="1:27" ht="15.75" customHeight="1">
      <c r="A112" s="1347" t="s">
        <v>370</v>
      </c>
      <c r="B112" s="1326">
        <v>30231</v>
      </c>
      <c r="C112" s="1327">
        <v>10339</v>
      </c>
      <c r="D112" s="1328">
        <v>16974</v>
      </c>
      <c r="E112" s="1328">
        <v>10116</v>
      </c>
      <c r="F112" s="1328">
        <v>2889</v>
      </c>
      <c r="G112" s="1328">
        <v>1405</v>
      </c>
      <c r="H112" s="1329">
        <v>2564</v>
      </c>
      <c r="I112" s="1330">
        <v>2918</v>
      </c>
      <c r="J112" s="2004"/>
      <c r="K112" s="1282"/>
      <c r="L112" s="1282"/>
      <c r="M112" s="1290"/>
      <c r="N112" s="1290"/>
      <c r="O112" s="1290"/>
      <c r="P112" s="1290"/>
      <c r="Q112" s="1290"/>
      <c r="R112" s="1290"/>
      <c r="T112" s="1283"/>
      <c r="U112" s="1283"/>
      <c r="V112" s="1283"/>
      <c r="W112" s="1283"/>
      <c r="X112" s="1283"/>
      <c r="Y112" s="1283"/>
      <c r="Z112" s="1283"/>
      <c r="AA112" s="1283"/>
    </row>
    <row r="113" spans="1:27" ht="15.75" customHeight="1">
      <c r="A113" s="1347" t="s">
        <v>623</v>
      </c>
      <c r="B113" s="1326">
        <v>3219</v>
      </c>
      <c r="C113" s="1327">
        <v>700</v>
      </c>
      <c r="D113" s="1328">
        <v>2333</v>
      </c>
      <c r="E113" s="1328">
        <v>1580</v>
      </c>
      <c r="F113" s="1328">
        <v>435</v>
      </c>
      <c r="G113" s="1328">
        <v>70</v>
      </c>
      <c r="H113" s="1329">
        <v>248</v>
      </c>
      <c r="I113" s="1330">
        <v>186</v>
      </c>
      <c r="J113" s="2004"/>
      <c r="K113" s="1282"/>
      <c r="L113" s="1282"/>
      <c r="M113" s="1290"/>
      <c r="N113" s="1290"/>
      <c r="O113" s="1290"/>
      <c r="P113" s="1290"/>
      <c r="Q113" s="1290"/>
      <c r="R113" s="1290"/>
      <c r="T113" s="1283"/>
      <c r="U113" s="1283"/>
      <c r="V113" s="1283"/>
      <c r="W113" s="1283"/>
      <c r="X113" s="1283"/>
      <c r="Y113" s="1283"/>
      <c r="Z113" s="1283"/>
      <c r="AA113" s="1283"/>
    </row>
    <row r="114" spans="1:27" s="15" customFormat="1" ht="18" customHeight="1">
      <c r="A114" s="1348" t="s">
        <v>372</v>
      </c>
      <c r="B114" s="1326">
        <v>20799</v>
      </c>
      <c r="C114" s="1327">
        <v>6252</v>
      </c>
      <c r="D114" s="1328">
        <v>11982</v>
      </c>
      <c r="E114" s="1328">
        <v>5868</v>
      </c>
      <c r="F114" s="1328">
        <v>2392</v>
      </c>
      <c r="G114" s="1328">
        <v>1146</v>
      </c>
      <c r="H114" s="1329">
        <v>2576</v>
      </c>
      <c r="I114" s="1330">
        <v>2565</v>
      </c>
      <c r="J114" s="2004"/>
      <c r="K114" s="1282"/>
      <c r="L114" s="1282"/>
      <c r="M114" s="1290"/>
      <c r="N114" s="1290"/>
      <c r="O114" s="1290"/>
      <c r="P114" s="1290"/>
      <c r="Q114" s="1290"/>
      <c r="R114" s="1290"/>
      <c r="T114" s="1283"/>
      <c r="U114" s="1283"/>
      <c r="V114" s="1283"/>
      <c r="W114" s="1283"/>
      <c r="X114" s="1283"/>
      <c r="Y114" s="1283"/>
      <c r="Z114" s="1283"/>
      <c r="AA114" s="1283"/>
    </row>
    <row r="115" spans="1:27" ht="15.75" customHeight="1">
      <c r="A115" s="1347" t="s">
        <v>373</v>
      </c>
      <c r="B115" s="1326">
        <v>58000</v>
      </c>
      <c r="C115" s="1327">
        <v>23166</v>
      </c>
      <c r="D115" s="1328">
        <v>28147</v>
      </c>
      <c r="E115" s="1328">
        <v>6901</v>
      </c>
      <c r="F115" s="1328">
        <v>3914</v>
      </c>
      <c r="G115" s="1328">
        <v>3630</v>
      </c>
      <c r="H115" s="1329">
        <v>13702</v>
      </c>
      <c r="I115" s="1330">
        <v>6687</v>
      </c>
      <c r="J115" s="2004"/>
      <c r="K115" s="1282"/>
      <c r="L115" s="1282"/>
      <c r="M115" s="1290"/>
      <c r="N115" s="1290"/>
      <c r="O115" s="1290"/>
      <c r="P115" s="1290"/>
      <c r="Q115" s="1290"/>
      <c r="R115" s="1290"/>
      <c r="T115" s="1283"/>
      <c r="U115" s="1283"/>
      <c r="V115" s="1283"/>
      <c r="W115" s="1283"/>
      <c r="X115" s="1283"/>
      <c r="Y115" s="1283"/>
      <c r="Z115" s="1283"/>
      <c r="AA115" s="1283"/>
    </row>
    <row r="116" spans="1:27" ht="15.75" customHeight="1">
      <c r="A116" s="1346" t="s">
        <v>799</v>
      </c>
      <c r="B116" s="1316">
        <v>27675</v>
      </c>
      <c r="C116" s="1322">
        <v>4945</v>
      </c>
      <c r="D116" s="1323">
        <v>19925</v>
      </c>
      <c r="E116" s="1323">
        <v>10131</v>
      </c>
      <c r="F116" s="1323">
        <v>3404</v>
      </c>
      <c r="G116" s="1323">
        <v>1781</v>
      </c>
      <c r="H116" s="1324">
        <v>4609</v>
      </c>
      <c r="I116" s="1325">
        <v>2805</v>
      </c>
      <c r="J116" s="2004"/>
      <c r="K116" s="1282"/>
      <c r="L116" s="1282"/>
      <c r="M116" s="1282"/>
      <c r="N116" s="1282"/>
      <c r="O116" s="1282"/>
      <c r="P116" s="1282"/>
      <c r="Q116" s="1282"/>
      <c r="R116" s="1282"/>
      <c r="T116" s="1283"/>
      <c r="U116" s="1283"/>
      <c r="V116" s="1283"/>
      <c r="W116" s="1283"/>
      <c r="X116" s="1283"/>
      <c r="Y116" s="1283"/>
      <c r="Z116" s="1283"/>
      <c r="AA116" s="1283"/>
    </row>
    <row r="117" spans="1:27" ht="15.75" customHeight="1">
      <c r="A117" s="1347" t="s">
        <v>375</v>
      </c>
      <c r="B117" s="1326">
        <v>945</v>
      </c>
      <c r="C117" s="1327">
        <v>321</v>
      </c>
      <c r="D117" s="1328">
        <v>362</v>
      </c>
      <c r="E117" s="1328">
        <v>78</v>
      </c>
      <c r="F117" s="1328">
        <v>57</v>
      </c>
      <c r="G117" s="1328">
        <v>57</v>
      </c>
      <c r="H117" s="1329">
        <v>170</v>
      </c>
      <c r="I117" s="1330">
        <v>262</v>
      </c>
      <c r="J117" s="2004"/>
      <c r="K117" s="1282"/>
      <c r="L117" s="1282"/>
      <c r="M117" s="1290"/>
      <c r="N117" s="1290"/>
      <c r="O117" s="1290"/>
      <c r="P117" s="1290"/>
      <c r="Q117" s="1290"/>
      <c r="R117" s="1290"/>
      <c r="T117" s="1283"/>
      <c r="U117" s="1283"/>
      <c r="V117" s="1283"/>
      <c r="W117" s="1283"/>
      <c r="X117" s="1283"/>
      <c r="Y117" s="1283"/>
      <c r="Z117" s="1283"/>
      <c r="AA117" s="1283"/>
    </row>
    <row r="118" spans="1:27" ht="15.75" customHeight="1">
      <c r="A118" s="1347" t="s">
        <v>376</v>
      </c>
      <c r="B118" s="1326">
        <v>82</v>
      </c>
      <c r="C118" s="1327">
        <v>16</v>
      </c>
      <c r="D118" s="1328">
        <v>62</v>
      </c>
      <c r="E118" s="1328">
        <v>21</v>
      </c>
      <c r="F118" s="1328">
        <v>13</v>
      </c>
      <c r="G118" s="1328">
        <v>8</v>
      </c>
      <c r="H118" s="1329">
        <v>20</v>
      </c>
      <c r="I118" s="1330">
        <v>4</v>
      </c>
      <c r="J118" s="2004"/>
      <c r="K118" s="1282"/>
      <c r="L118" s="1282"/>
      <c r="M118" s="1290"/>
      <c r="N118" s="1290"/>
      <c r="O118" s="1290"/>
      <c r="P118" s="1290"/>
      <c r="Q118" s="1290"/>
      <c r="R118" s="1290"/>
      <c r="T118" s="1283"/>
      <c r="U118" s="1283"/>
      <c r="V118" s="1283"/>
      <c r="W118" s="1283"/>
      <c r="X118" s="1283"/>
      <c r="Y118" s="1283"/>
      <c r="Z118" s="1283"/>
      <c r="AA118" s="1283"/>
    </row>
    <row r="119" spans="1:27" ht="15.75" customHeight="1">
      <c r="A119" s="1347" t="s">
        <v>383</v>
      </c>
      <c r="B119" s="1326">
        <v>551</v>
      </c>
      <c r="C119" s="1327">
        <v>144</v>
      </c>
      <c r="D119" s="1328">
        <v>275</v>
      </c>
      <c r="E119" s="1328">
        <v>149</v>
      </c>
      <c r="F119" s="1328">
        <v>63</v>
      </c>
      <c r="G119" s="1328">
        <v>11</v>
      </c>
      <c r="H119" s="1329">
        <v>52</v>
      </c>
      <c r="I119" s="1330">
        <v>132</v>
      </c>
      <c r="J119" s="2004"/>
      <c r="K119" s="1282"/>
      <c r="L119" s="1282"/>
      <c r="M119" s="1290"/>
      <c r="N119" s="1290"/>
      <c r="O119" s="1290"/>
      <c r="P119" s="1290"/>
      <c r="Q119" s="1290"/>
      <c r="R119" s="1290"/>
      <c r="T119" s="1283"/>
      <c r="U119" s="1283"/>
      <c r="V119" s="1283"/>
      <c r="W119" s="1283"/>
      <c r="X119" s="1283"/>
      <c r="Y119" s="1283"/>
      <c r="Z119" s="1283"/>
      <c r="AA119" s="1283"/>
    </row>
    <row r="120" spans="1:27" ht="15.75" customHeight="1">
      <c r="A120" s="1347" t="s">
        <v>388</v>
      </c>
      <c r="B120" s="1326">
        <v>150</v>
      </c>
      <c r="C120" s="1327">
        <v>26</v>
      </c>
      <c r="D120" s="1328">
        <v>94</v>
      </c>
      <c r="E120" s="1328">
        <v>11</v>
      </c>
      <c r="F120" s="1328">
        <v>22</v>
      </c>
      <c r="G120" s="1328">
        <v>11</v>
      </c>
      <c r="H120" s="1329">
        <v>50</v>
      </c>
      <c r="I120" s="1330">
        <v>30</v>
      </c>
      <c r="J120" s="2004"/>
      <c r="K120" s="1282"/>
      <c r="L120" s="1282"/>
      <c r="M120" s="1290"/>
      <c r="N120" s="1290"/>
      <c r="O120" s="1290"/>
      <c r="P120" s="1290"/>
      <c r="Q120" s="1290"/>
      <c r="R120" s="1290"/>
      <c r="T120" s="1283"/>
      <c r="U120" s="1283"/>
      <c r="V120" s="1283"/>
      <c r="W120" s="1283"/>
      <c r="X120" s="1283"/>
      <c r="Y120" s="1283"/>
      <c r="Z120" s="1283"/>
      <c r="AA120" s="1283"/>
    </row>
    <row r="121" spans="1:27" ht="15.75" customHeight="1">
      <c r="A121" s="1347" t="s">
        <v>395</v>
      </c>
      <c r="B121" s="1326">
        <v>154</v>
      </c>
      <c r="C121" s="1327">
        <v>25</v>
      </c>
      <c r="D121" s="1328">
        <v>121</v>
      </c>
      <c r="E121" s="1328">
        <v>56</v>
      </c>
      <c r="F121" s="1328">
        <v>14</v>
      </c>
      <c r="G121" s="1328">
        <v>7</v>
      </c>
      <c r="H121" s="1329">
        <v>44</v>
      </c>
      <c r="I121" s="1330">
        <v>8</v>
      </c>
      <c r="J121" s="2004"/>
      <c r="K121" s="1282"/>
      <c r="L121" s="1282"/>
      <c r="M121" s="1290"/>
      <c r="N121" s="1290"/>
      <c r="O121" s="1290"/>
      <c r="P121" s="1290"/>
      <c r="Q121" s="1290"/>
      <c r="R121" s="1290"/>
      <c r="T121" s="1283"/>
      <c r="U121" s="1283"/>
      <c r="V121" s="1283"/>
      <c r="W121" s="1283"/>
      <c r="X121" s="1283"/>
      <c r="Y121" s="1283"/>
      <c r="Z121" s="1283"/>
      <c r="AA121" s="1283"/>
    </row>
    <row r="122" spans="1:27" ht="15.75" customHeight="1">
      <c r="A122" s="1347" t="s">
        <v>400</v>
      </c>
      <c r="B122" s="1326">
        <v>2024</v>
      </c>
      <c r="C122" s="1327">
        <v>396</v>
      </c>
      <c r="D122" s="1328">
        <v>1360</v>
      </c>
      <c r="E122" s="1328">
        <v>820</v>
      </c>
      <c r="F122" s="1328">
        <v>299</v>
      </c>
      <c r="G122" s="1328">
        <v>91</v>
      </c>
      <c r="H122" s="1329">
        <v>150</v>
      </c>
      <c r="I122" s="1330">
        <v>268</v>
      </c>
      <c r="J122" s="2004"/>
      <c r="K122" s="1282"/>
      <c r="L122" s="1282"/>
      <c r="M122" s="1290"/>
      <c r="N122" s="1290"/>
      <c r="O122" s="1290"/>
      <c r="P122" s="1290"/>
      <c r="Q122" s="1290"/>
      <c r="R122" s="1290"/>
      <c r="T122" s="1283"/>
      <c r="U122" s="1283"/>
      <c r="V122" s="1283"/>
      <c r="W122" s="1283"/>
      <c r="X122" s="1283"/>
      <c r="Y122" s="1283"/>
      <c r="Z122" s="1283"/>
      <c r="AA122" s="1283"/>
    </row>
    <row r="123" spans="1:27" ht="15.75" customHeight="1">
      <c r="A123" s="1347" t="s">
        <v>404</v>
      </c>
      <c r="B123" s="1326">
        <v>3115</v>
      </c>
      <c r="C123" s="1327">
        <v>434</v>
      </c>
      <c r="D123" s="1328">
        <v>2498</v>
      </c>
      <c r="E123" s="1328">
        <v>382</v>
      </c>
      <c r="F123" s="1328">
        <v>353</v>
      </c>
      <c r="G123" s="1328">
        <v>481</v>
      </c>
      <c r="H123" s="1329">
        <v>1282</v>
      </c>
      <c r="I123" s="1330">
        <v>183</v>
      </c>
      <c r="J123" s="2004"/>
      <c r="K123" s="1282"/>
      <c r="L123" s="1282"/>
      <c r="M123" s="1290"/>
      <c r="N123" s="1290"/>
      <c r="O123" s="1290"/>
      <c r="P123" s="1290"/>
      <c r="Q123" s="1290"/>
      <c r="R123" s="1290"/>
      <c r="T123" s="1283"/>
      <c r="U123" s="1283"/>
      <c r="V123" s="1283"/>
      <c r="W123" s="1283"/>
      <c r="X123" s="1283"/>
      <c r="Y123" s="1283"/>
      <c r="Z123" s="1283"/>
      <c r="AA123" s="1283"/>
    </row>
    <row r="124" spans="1:27" ht="15.75" customHeight="1">
      <c r="A124" s="1347" t="s">
        <v>405</v>
      </c>
      <c r="B124" s="1326">
        <v>169</v>
      </c>
      <c r="C124" s="1327">
        <v>18</v>
      </c>
      <c r="D124" s="1328">
        <v>111</v>
      </c>
      <c r="E124" s="1328">
        <v>26</v>
      </c>
      <c r="F124" s="1328">
        <v>25</v>
      </c>
      <c r="G124" s="1328">
        <v>15</v>
      </c>
      <c r="H124" s="1329">
        <v>45</v>
      </c>
      <c r="I124" s="1330">
        <v>40</v>
      </c>
      <c r="J124" s="2004"/>
      <c r="K124" s="1282"/>
      <c r="L124" s="1282"/>
      <c r="M124" s="1290"/>
      <c r="N124" s="1290"/>
      <c r="O124" s="1290"/>
      <c r="P124" s="1290"/>
      <c r="Q124" s="1290"/>
      <c r="R124" s="1290"/>
      <c r="T124" s="1283"/>
      <c r="U124" s="1283"/>
      <c r="V124" s="1283"/>
      <c r="W124" s="1283"/>
      <c r="X124" s="1283"/>
      <c r="Y124" s="1283"/>
      <c r="Z124" s="1283"/>
      <c r="AA124" s="1283"/>
    </row>
    <row r="125" spans="1:27" ht="15.75" customHeight="1">
      <c r="A125" s="1349" t="s">
        <v>406</v>
      </c>
      <c r="B125" s="1338">
        <v>2668</v>
      </c>
      <c r="C125" s="1339">
        <v>942</v>
      </c>
      <c r="D125" s="1340">
        <v>1154</v>
      </c>
      <c r="E125" s="1340">
        <v>485</v>
      </c>
      <c r="F125" s="1340">
        <v>233</v>
      </c>
      <c r="G125" s="1340">
        <v>134</v>
      </c>
      <c r="H125" s="1341">
        <v>302</v>
      </c>
      <c r="I125" s="1342">
        <v>572</v>
      </c>
      <c r="J125" s="2004"/>
      <c r="K125" s="1282"/>
      <c r="L125" s="1282"/>
      <c r="M125" s="1290"/>
      <c r="N125" s="1290"/>
      <c r="O125" s="1290"/>
      <c r="P125" s="1290"/>
      <c r="Q125" s="1290"/>
      <c r="R125" s="1290"/>
      <c r="T125" s="1283"/>
      <c r="U125" s="1283"/>
      <c r="V125" s="1283"/>
      <c r="W125" s="1283"/>
      <c r="X125" s="1283"/>
      <c r="Y125" s="1283"/>
      <c r="Z125" s="1283"/>
      <c r="AA125" s="1283"/>
    </row>
    <row r="126" spans="1:27" ht="15.75" customHeight="1">
      <c r="A126" s="1350" t="s">
        <v>411</v>
      </c>
      <c r="B126" s="1332">
        <v>467</v>
      </c>
      <c r="C126" s="1327">
        <v>74</v>
      </c>
      <c r="D126" s="1328">
        <v>344</v>
      </c>
      <c r="E126" s="1328">
        <v>54</v>
      </c>
      <c r="F126" s="1328">
        <v>31</v>
      </c>
      <c r="G126" s="1328">
        <v>43</v>
      </c>
      <c r="H126" s="1329">
        <v>216</v>
      </c>
      <c r="I126" s="1330">
        <v>49</v>
      </c>
      <c r="J126" s="2004"/>
      <c r="K126" s="1282"/>
      <c r="L126" s="1282"/>
      <c r="M126" s="1290"/>
      <c r="N126" s="1290"/>
      <c r="O126" s="1290"/>
      <c r="P126" s="1290"/>
      <c r="Q126" s="1290"/>
      <c r="R126" s="1290"/>
      <c r="T126" s="1283"/>
      <c r="U126" s="1283"/>
      <c r="V126" s="1283"/>
      <c r="W126" s="1283"/>
      <c r="X126" s="1283"/>
      <c r="Y126" s="1283"/>
      <c r="Z126" s="1283"/>
      <c r="AA126" s="1283"/>
    </row>
    <row r="127" spans="1:27" ht="15.75" customHeight="1">
      <c r="A127" s="1347" t="s">
        <v>412</v>
      </c>
      <c r="B127" s="1326">
        <v>2125</v>
      </c>
      <c r="C127" s="1327">
        <v>82</v>
      </c>
      <c r="D127" s="1328">
        <v>1948</v>
      </c>
      <c r="E127" s="1328">
        <v>1599</v>
      </c>
      <c r="F127" s="1328">
        <v>298</v>
      </c>
      <c r="G127" s="1328">
        <v>8</v>
      </c>
      <c r="H127" s="1329">
        <v>43</v>
      </c>
      <c r="I127" s="1330">
        <v>95</v>
      </c>
      <c r="J127" s="2004"/>
      <c r="K127" s="1282"/>
      <c r="L127" s="1282"/>
      <c r="M127" s="1290"/>
      <c r="N127" s="1290"/>
      <c r="O127" s="1290"/>
      <c r="P127" s="1290"/>
      <c r="Q127" s="1290"/>
      <c r="R127" s="1290"/>
      <c r="T127" s="1283"/>
      <c r="U127" s="1283"/>
      <c r="V127" s="1283"/>
      <c r="W127" s="1283"/>
      <c r="X127" s="1283"/>
      <c r="Y127" s="1283"/>
      <c r="Z127" s="1283"/>
      <c r="AA127" s="1283"/>
    </row>
    <row r="128" spans="1:27" ht="15.75" customHeight="1">
      <c r="A128" s="1347" t="s">
        <v>414</v>
      </c>
      <c r="B128" s="1326">
        <v>190</v>
      </c>
      <c r="C128" s="1327">
        <v>14</v>
      </c>
      <c r="D128" s="1328">
        <v>168</v>
      </c>
      <c r="E128" s="1328">
        <v>129</v>
      </c>
      <c r="F128" s="1328">
        <v>17</v>
      </c>
      <c r="G128" s="1328">
        <v>5</v>
      </c>
      <c r="H128" s="1329">
        <v>17</v>
      </c>
      <c r="I128" s="1330">
        <v>8</v>
      </c>
      <c r="J128" s="2004"/>
      <c r="K128" s="1282"/>
      <c r="L128" s="1282"/>
      <c r="M128" s="1290"/>
      <c r="N128" s="1290"/>
      <c r="O128" s="1290"/>
      <c r="P128" s="1290"/>
      <c r="Q128" s="1290"/>
      <c r="R128" s="1290"/>
      <c r="T128" s="1283"/>
      <c r="U128" s="1283"/>
      <c r="V128" s="1283"/>
      <c r="W128" s="1283"/>
      <c r="X128" s="1283"/>
      <c r="Y128" s="1283"/>
      <c r="Z128" s="1283"/>
      <c r="AA128" s="1283"/>
    </row>
    <row r="129" spans="1:27" ht="15.75" customHeight="1">
      <c r="A129" s="1347" t="s">
        <v>416</v>
      </c>
      <c r="B129" s="1326">
        <v>99</v>
      </c>
      <c r="C129" s="1327">
        <v>18</v>
      </c>
      <c r="D129" s="1328">
        <v>70</v>
      </c>
      <c r="E129" s="1328">
        <v>56</v>
      </c>
      <c r="F129" s="1328">
        <v>2</v>
      </c>
      <c r="G129" s="1328">
        <v>3</v>
      </c>
      <c r="H129" s="1329">
        <v>9</v>
      </c>
      <c r="I129" s="1330">
        <v>11</v>
      </c>
      <c r="J129" s="2004"/>
      <c r="K129" s="1282"/>
      <c r="L129" s="1282"/>
      <c r="M129" s="1290"/>
      <c r="N129" s="1290"/>
      <c r="O129" s="1290"/>
      <c r="P129" s="1290"/>
      <c r="Q129" s="1290"/>
      <c r="R129" s="1290"/>
      <c r="T129" s="1283"/>
      <c r="U129" s="1283"/>
      <c r="V129" s="1283"/>
      <c r="W129" s="1283"/>
      <c r="X129" s="1283"/>
      <c r="Y129" s="1283"/>
      <c r="Z129" s="1283"/>
      <c r="AA129" s="1283"/>
    </row>
    <row r="130" spans="1:27" ht="15.75" customHeight="1">
      <c r="A130" s="1347" t="s">
        <v>419</v>
      </c>
      <c r="B130" s="1326">
        <v>242</v>
      </c>
      <c r="C130" s="1327">
        <v>54</v>
      </c>
      <c r="D130" s="1328">
        <v>159</v>
      </c>
      <c r="E130" s="1328">
        <v>56</v>
      </c>
      <c r="F130" s="1328">
        <v>27</v>
      </c>
      <c r="G130" s="1328">
        <v>14</v>
      </c>
      <c r="H130" s="1329">
        <v>62</v>
      </c>
      <c r="I130" s="1330">
        <v>29</v>
      </c>
      <c r="J130" s="2004"/>
      <c r="K130" s="1282"/>
      <c r="L130" s="1282"/>
      <c r="M130" s="1290"/>
      <c r="N130" s="1290"/>
      <c r="O130" s="1290"/>
      <c r="P130" s="1290"/>
      <c r="Q130" s="1290"/>
      <c r="R130" s="1290"/>
      <c r="T130" s="1283"/>
      <c r="U130" s="1283"/>
      <c r="V130" s="1283"/>
      <c r="W130" s="1283"/>
      <c r="X130" s="1283"/>
      <c r="Y130" s="1283"/>
      <c r="Z130" s="1283"/>
      <c r="AA130" s="1283"/>
    </row>
    <row r="131" spans="1:27" ht="15.75" customHeight="1">
      <c r="A131" s="1347" t="s">
        <v>423</v>
      </c>
      <c r="B131" s="1326">
        <v>144</v>
      </c>
      <c r="C131" s="1327">
        <v>18</v>
      </c>
      <c r="D131" s="1328">
        <v>121</v>
      </c>
      <c r="E131" s="1328">
        <v>42</v>
      </c>
      <c r="F131" s="1328">
        <v>10</v>
      </c>
      <c r="G131" s="1328">
        <v>13</v>
      </c>
      <c r="H131" s="1329">
        <v>56</v>
      </c>
      <c r="I131" s="1330">
        <v>5</v>
      </c>
      <c r="J131" s="2004"/>
      <c r="K131" s="1282"/>
      <c r="L131" s="1282"/>
      <c r="M131" s="1290"/>
      <c r="N131" s="1290"/>
      <c r="O131" s="1290"/>
      <c r="P131" s="1290"/>
      <c r="Q131" s="1290"/>
      <c r="R131" s="1290"/>
      <c r="T131" s="1283"/>
      <c r="U131" s="1283"/>
      <c r="V131" s="1283"/>
      <c r="W131" s="1283"/>
      <c r="X131" s="1283"/>
      <c r="Y131" s="1283"/>
      <c r="Z131" s="1283"/>
      <c r="AA131" s="1283"/>
    </row>
    <row r="132" spans="1:27" ht="15.75" customHeight="1">
      <c r="A132" s="1347" t="s">
        <v>426</v>
      </c>
      <c r="B132" s="1326">
        <v>2217</v>
      </c>
      <c r="C132" s="1327">
        <v>217</v>
      </c>
      <c r="D132" s="1328">
        <v>1824</v>
      </c>
      <c r="E132" s="1328">
        <v>1521</v>
      </c>
      <c r="F132" s="1328">
        <v>137</v>
      </c>
      <c r="G132" s="1328">
        <v>81</v>
      </c>
      <c r="H132" s="1329">
        <v>85</v>
      </c>
      <c r="I132" s="1330">
        <v>176</v>
      </c>
      <c r="J132" s="2004"/>
      <c r="K132" s="1282"/>
      <c r="L132" s="1282"/>
      <c r="M132" s="1290"/>
      <c r="N132" s="1290"/>
      <c r="O132" s="1290"/>
      <c r="P132" s="1290"/>
      <c r="Q132" s="1290"/>
      <c r="R132" s="1290"/>
      <c r="T132" s="1283"/>
      <c r="U132" s="1283"/>
      <c r="V132" s="1283"/>
      <c r="W132" s="1283"/>
      <c r="X132" s="1283"/>
      <c r="Y132" s="1283"/>
      <c r="Z132" s="1283"/>
      <c r="AA132" s="1283"/>
    </row>
    <row r="133" spans="1:27" ht="15.75" customHeight="1">
      <c r="A133" s="1347" t="s">
        <v>510</v>
      </c>
      <c r="B133" s="1326">
        <v>146</v>
      </c>
      <c r="C133" s="1327">
        <v>5</v>
      </c>
      <c r="D133" s="1328">
        <v>138</v>
      </c>
      <c r="E133" s="1328">
        <v>134</v>
      </c>
      <c r="F133" s="1328">
        <v>3</v>
      </c>
      <c r="G133" s="1328">
        <v>0</v>
      </c>
      <c r="H133" s="1329">
        <v>1</v>
      </c>
      <c r="I133" s="1330">
        <v>3</v>
      </c>
      <c r="J133" s="2004"/>
      <c r="K133" s="1282"/>
      <c r="L133" s="1282"/>
      <c r="M133" s="1290"/>
      <c r="N133" s="1290"/>
      <c r="O133" s="1290"/>
      <c r="P133" s="1290"/>
      <c r="Q133" s="1290"/>
      <c r="R133" s="1290"/>
      <c r="T133" s="1283"/>
      <c r="U133" s="1283"/>
      <c r="V133" s="1283"/>
      <c r="W133" s="1283"/>
      <c r="X133" s="1283"/>
      <c r="Y133" s="1283"/>
      <c r="Z133" s="1283"/>
      <c r="AA133" s="1283"/>
    </row>
    <row r="134" spans="1:27" ht="15.75" customHeight="1">
      <c r="A134" s="1347" t="s">
        <v>435</v>
      </c>
      <c r="B134" s="1326">
        <v>532</v>
      </c>
      <c r="C134" s="1327">
        <v>144</v>
      </c>
      <c r="D134" s="1328">
        <v>287</v>
      </c>
      <c r="E134" s="1328">
        <v>67</v>
      </c>
      <c r="F134" s="1328">
        <v>46</v>
      </c>
      <c r="G134" s="1328">
        <v>39</v>
      </c>
      <c r="H134" s="1329">
        <v>135</v>
      </c>
      <c r="I134" s="1330">
        <v>101</v>
      </c>
      <c r="J134" s="2004"/>
      <c r="K134" s="1282"/>
      <c r="L134" s="1282"/>
      <c r="M134" s="1290"/>
      <c r="N134" s="1290"/>
      <c r="O134" s="1290"/>
      <c r="P134" s="1290"/>
      <c r="Q134" s="1290"/>
      <c r="R134" s="1290"/>
      <c r="T134" s="1283"/>
      <c r="U134" s="1283"/>
      <c r="V134" s="1283"/>
      <c r="W134" s="1283"/>
      <c r="X134" s="1283"/>
      <c r="Y134" s="1283"/>
      <c r="Z134" s="1283"/>
      <c r="AA134" s="1283"/>
    </row>
    <row r="135" spans="1:27" ht="15.75" customHeight="1">
      <c r="A135" s="1347" t="s">
        <v>436</v>
      </c>
      <c r="B135" s="1326">
        <v>100</v>
      </c>
      <c r="C135" s="1327">
        <v>13</v>
      </c>
      <c r="D135" s="1328">
        <v>81</v>
      </c>
      <c r="E135" s="1328">
        <v>51</v>
      </c>
      <c r="F135" s="1328">
        <v>4</v>
      </c>
      <c r="G135" s="1328">
        <v>2</v>
      </c>
      <c r="H135" s="1329">
        <v>24</v>
      </c>
      <c r="I135" s="1330">
        <v>6</v>
      </c>
      <c r="J135" s="2004"/>
      <c r="K135" s="1282"/>
      <c r="L135" s="1282"/>
      <c r="M135" s="1290"/>
      <c r="N135" s="1290"/>
      <c r="O135" s="1290"/>
      <c r="P135" s="1290"/>
      <c r="Q135" s="1290"/>
      <c r="R135" s="1290"/>
      <c r="T135" s="1283"/>
      <c r="U135" s="1283"/>
      <c r="V135" s="1283"/>
      <c r="W135" s="1283"/>
      <c r="X135" s="1283"/>
      <c r="Y135" s="1283"/>
      <c r="Z135" s="1283"/>
      <c r="AA135" s="1283"/>
    </row>
    <row r="136" spans="1:27" ht="15.75" customHeight="1">
      <c r="A136" s="1347" t="s">
        <v>627</v>
      </c>
      <c r="B136" s="1326">
        <v>16</v>
      </c>
      <c r="C136" s="1327">
        <v>3</v>
      </c>
      <c r="D136" s="1328">
        <v>13</v>
      </c>
      <c r="E136" s="1328">
        <v>8</v>
      </c>
      <c r="F136" s="1328">
        <v>3</v>
      </c>
      <c r="G136" s="1328">
        <v>1</v>
      </c>
      <c r="H136" s="1329">
        <v>1</v>
      </c>
      <c r="I136" s="1330">
        <v>0</v>
      </c>
      <c r="J136" s="2004"/>
      <c r="K136" s="1282"/>
      <c r="L136" s="1282"/>
      <c r="M136" s="1290"/>
      <c r="N136" s="1290"/>
      <c r="O136" s="1290"/>
      <c r="P136" s="1290"/>
      <c r="Q136" s="1290"/>
      <c r="R136" s="1290"/>
      <c r="T136" s="1283"/>
      <c r="U136" s="1283"/>
      <c r="V136" s="1283"/>
      <c r="W136" s="1283"/>
      <c r="X136" s="1283"/>
      <c r="Y136" s="1283"/>
      <c r="Z136" s="1283"/>
      <c r="AA136" s="1283"/>
    </row>
    <row r="137" spans="1:27" ht="15.75" customHeight="1">
      <c r="A137" s="1347" t="s">
        <v>438</v>
      </c>
      <c r="B137" s="1326">
        <v>339</v>
      </c>
      <c r="C137" s="1327">
        <v>68</v>
      </c>
      <c r="D137" s="1328">
        <v>215</v>
      </c>
      <c r="E137" s="1328">
        <v>56</v>
      </c>
      <c r="F137" s="1328">
        <v>35</v>
      </c>
      <c r="G137" s="1328">
        <v>27</v>
      </c>
      <c r="H137" s="1329">
        <v>97</v>
      </c>
      <c r="I137" s="1330">
        <v>56</v>
      </c>
      <c r="J137" s="2004"/>
      <c r="K137" s="1282"/>
      <c r="L137" s="1282"/>
      <c r="M137" s="1290"/>
      <c r="N137" s="1290"/>
      <c r="O137" s="1290"/>
      <c r="P137" s="1290"/>
      <c r="Q137" s="1290"/>
      <c r="R137" s="1290"/>
      <c r="T137" s="1283"/>
      <c r="U137" s="1283"/>
      <c r="V137" s="1283"/>
      <c r="W137" s="1283"/>
      <c r="X137" s="1283"/>
      <c r="Y137" s="1283"/>
      <c r="Z137" s="1283"/>
      <c r="AA137" s="1283"/>
    </row>
    <row r="138" spans="1:27" ht="15.75" customHeight="1">
      <c r="A138" s="1347" t="s">
        <v>450</v>
      </c>
      <c r="B138" s="1326">
        <v>39</v>
      </c>
      <c r="C138" s="1327">
        <v>6</v>
      </c>
      <c r="D138" s="1328">
        <v>32</v>
      </c>
      <c r="E138" s="1328">
        <v>3</v>
      </c>
      <c r="F138" s="1328">
        <v>6</v>
      </c>
      <c r="G138" s="1328">
        <v>7</v>
      </c>
      <c r="H138" s="1329">
        <v>16</v>
      </c>
      <c r="I138" s="1330">
        <v>1</v>
      </c>
      <c r="J138" s="2004"/>
      <c r="K138" s="1282"/>
      <c r="L138" s="1282"/>
      <c r="M138" s="1290"/>
      <c r="N138" s="1290"/>
      <c r="O138" s="1290"/>
      <c r="P138" s="1290"/>
      <c r="Q138" s="1290"/>
      <c r="R138" s="1290"/>
      <c r="T138" s="1283"/>
      <c r="U138" s="1283"/>
      <c r="V138" s="1283"/>
      <c r="W138" s="1283"/>
      <c r="X138" s="1283"/>
      <c r="Y138" s="1283"/>
      <c r="Z138" s="1283"/>
      <c r="AA138" s="1283"/>
    </row>
    <row r="139" spans="1:27" ht="15.75" customHeight="1">
      <c r="A139" s="1347" t="s">
        <v>455</v>
      </c>
      <c r="B139" s="1326">
        <v>184</v>
      </c>
      <c r="C139" s="1327">
        <v>28</v>
      </c>
      <c r="D139" s="1328">
        <v>140</v>
      </c>
      <c r="E139" s="1328">
        <v>48</v>
      </c>
      <c r="F139" s="1328">
        <v>25</v>
      </c>
      <c r="G139" s="1328">
        <v>31</v>
      </c>
      <c r="H139" s="1329">
        <v>36</v>
      </c>
      <c r="I139" s="1330">
        <v>16</v>
      </c>
      <c r="J139" s="2004"/>
      <c r="K139" s="1282"/>
      <c r="L139" s="1282"/>
      <c r="M139" s="1290"/>
      <c r="N139" s="1290"/>
      <c r="O139" s="1290"/>
      <c r="P139" s="1290"/>
      <c r="Q139" s="1290"/>
      <c r="R139" s="1290"/>
      <c r="T139" s="1283"/>
      <c r="U139" s="1283"/>
      <c r="V139" s="1283"/>
      <c r="W139" s="1283"/>
      <c r="X139" s="1283"/>
      <c r="Y139" s="1283"/>
      <c r="Z139" s="1283"/>
      <c r="AA139" s="1283"/>
    </row>
    <row r="140" spans="1:27" ht="15.75" customHeight="1">
      <c r="A140" s="1347" t="s">
        <v>628</v>
      </c>
      <c r="B140" s="1326">
        <v>311</v>
      </c>
      <c r="C140" s="1327">
        <v>61</v>
      </c>
      <c r="D140" s="1328">
        <v>169</v>
      </c>
      <c r="E140" s="1328">
        <v>116</v>
      </c>
      <c r="F140" s="1328">
        <v>15</v>
      </c>
      <c r="G140" s="1328">
        <v>9</v>
      </c>
      <c r="H140" s="1329">
        <v>29</v>
      </c>
      <c r="I140" s="1330">
        <v>81</v>
      </c>
      <c r="J140" s="2004"/>
      <c r="K140" s="1282"/>
      <c r="L140" s="1282"/>
      <c r="M140" s="1290"/>
      <c r="N140" s="1290"/>
      <c r="O140" s="1290"/>
      <c r="P140" s="1290"/>
      <c r="Q140" s="1290"/>
      <c r="R140" s="1290"/>
      <c r="T140" s="1283"/>
      <c r="U140" s="1283"/>
      <c r="V140" s="1283"/>
      <c r="W140" s="1283"/>
      <c r="X140" s="1283"/>
      <c r="Y140" s="1283"/>
      <c r="Z140" s="1283"/>
      <c r="AA140" s="1283"/>
    </row>
    <row r="141" spans="1:27" ht="15.75" customHeight="1">
      <c r="A141" s="1347" t="s">
        <v>512</v>
      </c>
      <c r="B141" s="1326">
        <v>761</v>
      </c>
      <c r="C141" s="1327">
        <v>193</v>
      </c>
      <c r="D141" s="1328">
        <v>499</v>
      </c>
      <c r="E141" s="1328">
        <v>312</v>
      </c>
      <c r="F141" s="1328">
        <v>118</v>
      </c>
      <c r="G141" s="1328">
        <v>25</v>
      </c>
      <c r="H141" s="1329">
        <v>44</v>
      </c>
      <c r="I141" s="1330">
        <v>69</v>
      </c>
      <c r="J141" s="2004"/>
      <c r="K141" s="1282"/>
      <c r="L141" s="1282"/>
      <c r="M141" s="1290"/>
      <c r="N141" s="1290"/>
      <c r="O141" s="1290"/>
      <c r="P141" s="1290"/>
      <c r="Q141" s="1290"/>
      <c r="R141" s="1290"/>
      <c r="T141" s="1283"/>
      <c r="U141" s="1283"/>
      <c r="V141" s="1283"/>
      <c r="W141" s="1283"/>
      <c r="X141" s="1283"/>
      <c r="Y141" s="1283"/>
      <c r="Z141" s="1283"/>
      <c r="AA141" s="1283"/>
    </row>
    <row r="142" spans="1:27" ht="15.75" customHeight="1">
      <c r="A142" s="1347" t="s">
        <v>465</v>
      </c>
      <c r="B142" s="1326">
        <v>632</v>
      </c>
      <c r="C142" s="1327">
        <v>123</v>
      </c>
      <c r="D142" s="1328">
        <v>433</v>
      </c>
      <c r="E142" s="1328">
        <v>93</v>
      </c>
      <c r="F142" s="1328">
        <v>41</v>
      </c>
      <c r="G142" s="1328">
        <v>68</v>
      </c>
      <c r="H142" s="1329">
        <v>231</v>
      </c>
      <c r="I142" s="1330">
        <v>76</v>
      </c>
      <c r="J142" s="2004"/>
      <c r="K142" s="1282"/>
      <c r="L142" s="1282"/>
      <c r="M142" s="1290"/>
      <c r="N142" s="1290"/>
      <c r="O142" s="1290"/>
      <c r="P142" s="1290"/>
      <c r="Q142" s="1290"/>
      <c r="R142" s="1290"/>
      <c r="T142" s="1283"/>
      <c r="U142" s="1283"/>
      <c r="V142" s="1283"/>
      <c r="W142" s="1283"/>
      <c r="X142" s="1283"/>
      <c r="Y142" s="1283"/>
      <c r="Z142" s="1283"/>
      <c r="AA142" s="1283"/>
    </row>
    <row r="143" spans="1:27" ht="15.75" customHeight="1">
      <c r="A143" s="1347" t="s">
        <v>471</v>
      </c>
      <c r="B143" s="1326">
        <v>789</v>
      </c>
      <c r="C143" s="1327">
        <v>184</v>
      </c>
      <c r="D143" s="1328">
        <v>477</v>
      </c>
      <c r="E143" s="1328">
        <v>268</v>
      </c>
      <c r="F143" s="1328">
        <v>73</v>
      </c>
      <c r="G143" s="1328">
        <v>52</v>
      </c>
      <c r="H143" s="1329">
        <v>84</v>
      </c>
      <c r="I143" s="1330">
        <v>128</v>
      </c>
      <c r="J143" s="2004"/>
      <c r="K143" s="1282"/>
      <c r="L143" s="1282"/>
      <c r="M143" s="1290"/>
      <c r="N143" s="1290"/>
      <c r="O143" s="1290"/>
      <c r="P143" s="1290"/>
      <c r="Q143" s="1290"/>
      <c r="R143" s="1290"/>
      <c r="T143" s="1283"/>
      <c r="U143" s="1283"/>
      <c r="V143" s="1283"/>
      <c r="W143" s="1283"/>
      <c r="X143" s="1283"/>
      <c r="Y143" s="1283"/>
      <c r="Z143" s="1283"/>
      <c r="AA143" s="1283"/>
    </row>
    <row r="144" spans="1:27" ht="15.75" customHeight="1">
      <c r="A144" s="1347" t="s">
        <v>473</v>
      </c>
      <c r="B144" s="1326">
        <v>338</v>
      </c>
      <c r="C144" s="1327">
        <v>72</v>
      </c>
      <c r="D144" s="1328">
        <v>262</v>
      </c>
      <c r="E144" s="1328">
        <v>23</v>
      </c>
      <c r="F144" s="1328">
        <v>36</v>
      </c>
      <c r="G144" s="1328">
        <v>54</v>
      </c>
      <c r="H144" s="1329">
        <v>149</v>
      </c>
      <c r="I144" s="1330">
        <v>4</v>
      </c>
      <c r="J144" s="2004"/>
      <c r="K144" s="1282"/>
      <c r="L144" s="1282"/>
      <c r="M144" s="1290"/>
      <c r="N144" s="1290"/>
      <c r="O144" s="1290"/>
      <c r="P144" s="1290"/>
      <c r="Q144" s="1290"/>
      <c r="R144" s="1290"/>
      <c r="T144" s="1283"/>
      <c r="U144" s="1283"/>
      <c r="V144" s="1283"/>
      <c r="W144" s="1283"/>
      <c r="X144" s="1283"/>
      <c r="Y144" s="1283"/>
      <c r="Z144" s="1283"/>
      <c r="AA144" s="1283"/>
    </row>
    <row r="145" spans="1:27" ht="15.75" customHeight="1">
      <c r="A145" s="1347" t="s">
        <v>474</v>
      </c>
      <c r="B145" s="1326">
        <v>184</v>
      </c>
      <c r="C145" s="1327">
        <v>31</v>
      </c>
      <c r="D145" s="1328">
        <v>134</v>
      </c>
      <c r="E145" s="1328">
        <v>46</v>
      </c>
      <c r="F145" s="1328">
        <v>12</v>
      </c>
      <c r="G145" s="1328">
        <v>12</v>
      </c>
      <c r="H145" s="1329">
        <v>64</v>
      </c>
      <c r="I145" s="1330">
        <v>19</v>
      </c>
      <c r="J145" s="2004"/>
      <c r="K145" s="1282"/>
      <c r="L145" s="1282"/>
      <c r="M145" s="1290"/>
      <c r="N145" s="1290"/>
      <c r="O145" s="1290"/>
      <c r="P145" s="1290"/>
      <c r="Q145" s="1290"/>
      <c r="R145" s="1290"/>
      <c r="T145" s="1283"/>
      <c r="U145" s="1283"/>
      <c r="V145" s="1283"/>
      <c r="W145" s="1283"/>
      <c r="X145" s="1283"/>
      <c r="Y145" s="1283"/>
      <c r="Z145" s="1283"/>
      <c r="AA145" s="1283"/>
    </row>
    <row r="146" spans="1:27" ht="15.75" customHeight="1">
      <c r="A146" s="1347" t="s">
        <v>481</v>
      </c>
      <c r="B146" s="1326">
        <v>55</v>
      </c>
      <c r="C146" s="1327">
        <v>11</v>
      </c>
      <c r="D146" s="1328">
        <v>41</v>
      </c>
      <c r="E146" s="1328">
        <v>2</v>
      </c>
      <c r="F146" s="1328">
        <v>5</v>
      </c>
      <c r="G146" s="1328">
        <v>11</v>
      </c>
      <c r="H146" s="1329">
        <v>23</v>
      </c>
      <c r="I146" s="1330">
        <v>3</v>
      </c>
      <c r="J146" s="2004"/>
      <c r="K146" s="1282"/>
      <c r="L146" s="1282"/>
      <c r="M146" s="1290"/>
      <c r="N146" s="1290"/>
      <c r="O146" s="1290"/>
      <c r="P146" s="1290"/>
      <c r="Q146" s="1290"/>
      <c r="R146" s="1290"/>
      <c r="T146" s="1283"/>
      <c r="U146" s="1283"/>
      <c r="V146" s="1283"/>
      <c r="W146" s="1283"/>
      <c r="X146" s="1283"/>
      <c r="Y146" s="1283"/>
      <c r="Z146" s="1283"/>
      <c r="AA146" s="1283"/>
    </row>
    <row r="147" spans="1:27" ht="15.75" customHeight="1">
      <c r="A147" s="1347" t="s">
        <v>485</v>
      </c>
      <c r="B147" s="1326">
        <v>634</v>
      </c>
      <c r="C147" s="1327">
        <v>175</v>
      </c>
      <c r="D147" s="1328">
        <v>415</v>
      </c>
      <c r="E147" s="1328">
        <v>67</v>
      </c>
      <c r="F147" s="1328">
        <v>51</v>
      </c>
      <c r="G147" s="1328">
        <v>51</v>
      </c>
      <c r="H147" s="1329">
        <v>246</v>
      </c>
      <c r="I147" s="1330">
        <v>44</v>
      </c>
      <c r="J147" s="2004"/>
      <c r="K147" s="1282"/>
      <c r="L147" s="1282"/>
      <c r="M147" s="1290"/>
      <c r="N147" s="1290"/>
      <c r="O147" s="1290"/>
      <c r="P147" s="1290"/>
      <c r="Q147" s="1290"/>
      <c r="R147" s="1290"/>
      <c r="T147" s="1283"/>
      <c r="U147" s="1283"/>
      <c r="V147" s="1283"/>
      <c r="W147" s="1283"/>
      <c r="X147" s="1283"/>
      <c r="Y147" s="1283"/>
      <c r="Z147" s="1283"/>
      <c r="AA147" s="1283"/>
    </row>
    <row r="148" spans="1:27" ht="15.75" customHeight="1">
      <c r="A148" s="1347" t="s">
        <v>488</v>
      </c>
      <c r="B148" s="1326">
        <v>61</v>
      </c>
      <c r="C148" s="1327">
        <v>20</v>
      </c>
      <c r="D148" s="1328">
        <v>33</v>
      </c>
      <c r="E148" s="1328">
        <v>7</v>
      </c>
      <c r="F148" s="1328">
        <v>18</v>
      </c>
      <c r="G148" s="1328">
        <v>2</v>
      </c>
      <c r="H148" s="1329">
        <v>6</v>
      </c>
      <c r="I148" s="1330">
        <v>8</v>
      </c>
      <c r="J148" s="2004"/>
      <c r="K148" s="1282"/>
      <c r="L148" s="1282"/>
      <c r="M148" s="1290"/>
      <c r="N148" s="1290"/>
      <c r="O148" s="1290"/>
      <c r="P148" s="1290"/>
      <c r="Q148" s="1290"/>
      <c r="R148" s="1290"/>
      <c r="T148" s="1283"/>
      <c r="U148" s="1283"/>
      <c r="V148" s="1283"/>
      <c r="W148" s="1283"/>
      <c r="X148" s="1283"/>
      <c r="Y148" s="1283"/>
      <c r="Z148" s="1283"/>
      <c r="AA148" s="1283"/>
    </row>
    <row r="149" spans="1:27">
      <c r="A149" s="1347" t="s">
        <v>489</v>
      </c>
      <c r="B149" s="1326">
        <v>86</v>
      </c>
      <c r="C149" s="1327">
        <v>9</v>
      </c>
      <c r="D149" s="1328">
        <v>64</v>
      </c>
      <c r="E149" s="1328">
        <v>32</v>
      </c>
      <c r="F149" s="1328">
        <v>5</v>
      </c>
      <c r="G149" s="1328">
        <v>5</v>
      </c>
      <c r="H149" s="1329">
        <v>22</v>
      </c>
      <c r="I149" s="1330">
        <v>13</v>
      </c>
      <c r="J149" s="2004"/>
      <c r="K149" s="1282"/>
      <c r="L149" s="1282"/>
      <c r="M149" s="1290"/>
      <c r="N149" s="1290"/>
      <c r="O149" s="1290"/>
      <c r="P149" s="1290"/>
      <c r="Q149" s="1290"/>
      <c r="R149" s="1290"/>
      <c r="T149" s="1283"/>
      <c r="U149" s="1283"/>
      <c r="V149" s="1283"/>
      <c r="W149" s="1283"/>
      <c r="X149" s="1283"/>
      <c r="Y149" s="1283"/>
      <c r="Z149" s="1283"/>
      <c r="AA149" s="1283"/>
    </row>
    <row r="150" spans="1:27">
      <c r="A150" s="1349" t="s">
        <v>630</v>
      </c>
      <c r="B150" s="1338">
        <v>7126</v>
      </c>
      <c r="C150" s="1339">
        <v>1000</v>
      </c>
      <c r="D150" s="1340">
        <v>5821</v>
      </c>
      <c r="E150" s="1340">
        <v>3313</v>
      </c>
      <c r="F150" s="1340">
        <v>1307</v>
      </c>
      <c r="G150" s="1340">
        <v>403</v>
      </c>
      <c r="H150" s="1341">
        <v>798</v>
      </c>
      <c r="I150" s="1342">
        <v>305</v>
      </c>
      <c r="J150" s="2004"/>
      <c r="K150" s="1282"/>
      <c r="L150" s="1282"/>
      <c r="M150" s="1290"/>
      <c r="N150" s="1290"/>
      <c r="O150" s="1290"/>
      <c r="P150" s="1290"/>
      <c r="Q150" s="1290"/>
      <c r="R150" s="1290"/>
      <c r="T150" s="1283"/>
      <c r="U150" s="1283"/>
      <c r="V150" s="1283"/>
      <c r="W150" s="1283"/>
      <c r="X150" s="1283"/>
      <c r="Y150" s="1283"/>
      <c r="Z150" s="1283"/>
      <c r="AA150" s="1283"/>
    </row>
    <row r="151" spans="1:27">
      <c r="A151" s="715"/>
      <c r="B151" s="1201"/>
      <c r="C151" s="1351"/>
      <c r="D151" s="1351"/>
      <c r="E151" s="1351"/>
      <c r="F151" s="1351"/>
      <c r="G151" s="1351"/>
      <c r="H151" s="1351"/>
      <c r="I151" s="1352"/>
    </row>
    <row r="152" spans="1:27">
      <c r="I152" s="1314"/>
    </row>
    <row r="153" spans="1:27">
      <c r="E153" s="2003"/>
      <c r="F153" s="270"/>
      <c r="I153" s="1314"/>
    </row>
    <row r="154" spans="1:27">
      <c r="I154" s="1314"/>
    </row>
    <row r="155" spans="1:27">
      <c r="I155" s="1314"/>
    </row>
    <row r="156" spans="1:27">
      <c r="I156" s="1314"/>
    </row>
    <row r="157" spans="1:27">
      <c r="I157" s="1314"/>
    </row>
    <row r="158" spans="1:27">
      <c r="I158" s="1314"/>
    </row>
    <row r="159" spans="1:27">
      <c r="I159" s="1314"/>
    </row>
    <row r="160" spans="1:27">
      <c r="I160" s="1314"/>
    </row>
    <row r="161" spans="9:9">
      <c r="I161" s="1314"/>
    </row>
    <row r="162" spans="9:9">
      <c r="I162" s="1314"/>
    </row>
    <row r="163" spans="9:9">
      <c r="I163" s="1314"/>
    </row>
    <row r="164" spans="9:9">
      <c r="I164" s="1314"/>
    </row>
    <row r="165" spans="9:9">
      <c r="I165" s="1314"/>
    </row>
    <row r="166" spans="9:9">
      <c r="I166" s="1314"/>
    </row>
    <row r="167" spans="9:9">
      <c r="I167" s="1314"/>
    </row>
    <row r="168" spans="9:9">
      <c r="I168" s="1314"/>
    </row>
    <row r="169" spans="9:9">
      <c r="I169" s="1314"/>
    </row>
    <row r="170" spans="9:9">
      <c r="I170" s="1314"/>
    </row>
    <row r="171" spans="9:9">
      <c r="I171" s="1314"/>
    </row>
    <row r="172" spans="9:9">
      <c r="I172" s="1314"/>
    </row>
    <row r="173" spans="9:9">
      <c r="I173" s="1314"/>
    </row>
    <row r="174" spans="9:9">
      <c r="I174" s="1314"/>
    </row>
    <row r="175" spans="9:9">
      <c r="I175" s="1314"/>
    </row>
    <row r="176" spans="9:9">
      <c r="I176" s="1314"/>
    </row>
    <row r="177" spans="9:9">
      <c r="I177" s="1314"/>
    </row>
    <row r="178" spans="9:9">
      <c r="I178" s="1314"/>
    </row>
    <row r="179" spans="9:9">
      <c r="I179" s="1314"/>
    </row>
    <row r="180" spans="9:9">
      <c r="I180" s="1314"/>
    </row>
    <row r="181" spans="9:9">
      <c r="I181" s="1314"/>
    </row>
    <row r="182" spans="9:9">
      <c r="I182" s="1314"/>
    </row>
    <row r="183" spans="9:9">
      <c r="I183" s="1314"/>
    </row>
    <row r="184" spans="9:9">
      <c r="I184" s="1314"/>
    </row>
    <row r="185" spans="9:9">
      <c r="I185" s="1314"/>
    </row>
    <row r="186" spans="9:9">
      <c r="I186" s="1314"/>
    </row>
    <row r="187" spans="9:9">
      <c r="I187" s="1314"/>
    </row>
    <row r="188" spans="9:9">
      <c r="I188" s="1314"/>
    </row>
    <row r="189" spans="9:9">
      <c r="I189" s="1314"/>
    </row>
    <row r="190" spans="9:9">
      <c r="I190" s="1314"/>
    </row>
    <row r="191" spans="9:9">
      <c r="I191" s="1314"/>
    </row>
    <row r="192" spans="9:9">
      <c r="I192" s="1314"/>
    </row>
    <row r="193" spans="9:9">
      <c r="I193" s="1314"/>
    </row>
    <row r="194" spans="9:9">
      <c r="I194" s="1314"/>
    </row>
    <row r="195" spans="9:9">
      <c r="I195" s="1314"/>
    </row>
    <row r="196" spans="9:9">
      <c r="I196" s="1314"/>
    </row>
    <row r="197" spans="9:9">
      <c r="I197" s="1314"/>
    </row>
    <row r="198" spans="9:9">
      <c r="I198" s="1314"/>
    </row>
    <row r="199" spans="9:9">
      <c r="I199" s="1314"/>
    </row>
    <row r="200" spans="9:9">
      <c r="I200" s="1314"/>
    </row>
    <row r="201" spans="9:9">
      <c r="I201" s="1314"/>
    </row>
    <row r="202" spans="9:9">
      <c r="I202" s="1314"/>
    </row>
    <row r="203" spans="9:9">
      <c r="I203" s="1314"/>
    </row>
    <row r="204" spans="9:9">
      <c r="I204" s="1314"/>
    </row>
    <row r="205" spans="9:9">
      <c r="I205" s="1314"/>
    </row>
    <row r="206" spans="9:9">
      <c r="I206" s="1314"/>
    </row>
    <row r="207" spans="9:9">
      <c r="I207" s="1314"/>
    </row>
    <row r="208" spans="9:9">
      <c r="I208" s="1314"/>
    </row>
    <row r="209" spans="9:9">
      <c r="I209" s="1314"/>
    </row>
    <row r="210" spans="9:9">
      <c r="I210" s="1314"/>
    </row>
    <row r="211" spans="9:9">
      <c r="I211" s="1314"/>
    </row>
    <row r="212" spans="9:9">
      <c r="I212" s="1314"/>
    </row>
    <row r="213" spans="9:9">
      <c r="I213" s="1314"/>
    </row>
    <row r="214" spans="9:9">
      <c r="I214" s="1314"/>
    </row>
    <row r="215" spans="9:9">
      <c r="I215" s="1314"/>
    </row>
    <row r="216" spans="9:9">
      <c r="I216" s="1314"/>
    </row>
    <row r="217" spans="9:9">
      <c r="I217" s="1314"/>
    </row>
    <row r="218" spans="9:9">
      <c r="I218" s="1314"/>
    </row>
    <row r="219" spans="9:9">
      <c r="I219" s="1314"/>
    </row>
    <row r="220" spans="9:9">
      <c r="I220" s="1314"/>
    </row>
    <row r="221" spans="9:9">
      <c r="I221" s="1314"/>
    </row>
    <row r="222" spans="9:9">
      <c r="I222" s="1314"/>
    </row>
    <row r="223" spans="9:9">
      <c r="I223" s="1314"/>
    </row>
    <row r="224" spans="9:9">
      <c r="I224" s="1314"/>
    </row>
    <row r="225" spans="9:9">
      <c r="I225" s="1314"/>
    </row>
    <row r="226" spans="9:9">
      <c r="I226" s="1314"/>
    </row>
    <row r="227" spans="9:9">
      <c r="I227" s="1314"/>
    </row>
    <row r="228" spans="9:9">
      <c r="I228" s="1314"/>
    </row>
    <row r="229" spans="9:9">
      <c r="I229" s="1314"/>
    </row>
    <row r="230" spans="9:9">
      <c r="I230" s="1314"/>
    </row>
    <row r="231" spans="9:9">
      <c r="I231" s="1314"/>
    </row>
    <row r="232" spans="9:9">
      <c r="I232" s="1314"/>
    </row>
    <row r="233" spans="9:9">
      <c r="I233" s="1314"/>
    </row>
    <row r="234" spans="9:9">
      <c r="I234" s="1314"/>
    </row>
    <row r="235" spans="9:9">
      <c r="I235" s="1314"/>
    </row>
    <row r="236" spans="9:9">
      <c r="I236" s="1314"/>
    </row>
    <row r="237" spans="9:9">
      <c r="I237" s="1314"/>
    </row>
    <row r="238" spans="9:9">
      <c r="I238" s="1314"/>
    </row>
    <row r="239" spans="9:9">
      <c r="I239" s="1314"/>
    </row>
    <row r="240" spans="9:9">
      <c r="I240" s="1314"/>
    </row>
    <row r="241" spans="9:9">
      <c r="I241" s="1314"/>
    </row>
    <row r="242" spans="9:9">
      <c r="I242" s="1314"/>
    </row>
    <row r="243" spans="9:9">
      <c r="I243" s="1314"/>
    </row>
    <row r="244" spans="9:9">
      <c r="I244" s="1314"/>
    </row>
    <row r="245" spans="9:9">
      <c r="I245" s="1314"/>
    </row>
    <row r="246" spans="9:9">
      <c r="I246" s="1314"/>
    </row>
    <row r="247" spans="9:9">
      <c r="I247" s="1314"/>
    </row>
    <row r="248" spans="9:9">
      <c r="I248" s="1314"/>
    </row>
    <row r="249" spans="9:9">
      <c r="I249" s="1314"/>
    </row>
    <row r="250" spans="9:9">
      <c r="I250" s="1314"/>
    </row>
    <row r="251" spans="9:9">
      <c r="I251" s="1314"/>
    </row>
    <row r="252" spans="9:9">
      <c r="I252" s="1314"/>
    </row>
    <row r="253" spans="9:9">
      <c r="I253" s="1314"/>
    </row>
    <row r="254" spans="9:9">
      <c r="I254" s="1314"/>
    </row>
    <row r="255" spans="9:9">
      <c r="I255" s="1314"/>
    </row>
    <row r="256" spans="9:9">
      <c r="I256" s="1314"/>
    </row>
    <row r="257" spans="9:9">
      <c r="I257" s="1314"/>
    </row>
    <row r="258" spans="9:9">
      <c r="I258" s="1314"/>
    </row>
    <row r="259" spans="9:9">
      <c r="I259" s="1314"/>
    </row>
    <row r="260" spans="9:9">
      <c r="I260" s="1314"/>
    </row>
    <row r="261" spans="9:9">
      <c r="I261" s="1314"/>
    </row>
    <row r="262" spans="9:9">
      <c r="I262" s="1314"/>
    </row>
    <row r="263" spans="9:9">
      <c r="I263" s="1314"/>
    </row>
    <row r="264" spans="9:9">
      <c r="I264" s="1314"/>
    </row>
    <row r="265" spans="9:9">
      <c r="I265" s="1314"/>
    </row>
    <row r="266" spans="9:9">
      <c r="I266" s="1314"/>
    </row>
    <row r="267" spans="9:9">
      <c r="I267" s="1314"/>
    </row>
    <row r="268" spans="9:9">
      <c r="I268" s="1314"/>
    </row>
    <row r="269" spans="9:9">
      <c r="I269" s="1314"/>
    </row>
    <row r="270" spans="9:9">
      <c r="I270" s="1314"/>
    </row>
    <row r="271" spans="9:9">
      <c r="I271" s="1314"/>
    </row>
    <row r="272" spans="9:9">
      <c r="I272" s="1314"/>
    </row>
    <row r="273" spans="9:9">
      <c r="I273" s="1314"/>
    </row>
    <row r="274" spans="9:9">
      <c r="I274" s="1314"/>
    </row>
    <row r="275" spans="9:9">
      <c r="I275" s="1314"/>
    </row>
    <row r="276" spans="9:9">
      <c r="I276" s="1314"/>
    </row>
    <row r="277" spans="9:9">
      <c r="I277" s="1314"/>
    </row>
    <row r="278" spans="9:9">
      <c r="I278" s="1314"/>
    </row>
    <row r="279" spans="9:9">
      <c r="I279" s="1314"/>
    </row>
    <row r="280" spans="9:9">
      <c r="I280" s="1314"/>
    </row>
    <row r="281" spans="9:9">
      <c r="I281" s="1314"/>
    </row>
    <row r="282" spans="9:9">
      <c r="I282" s="1314"/>
    </row>
    <row r="283" spans="9:9">
      <c r="I283" s="1314"/>
    </row>
    <row r="284" spans="9:9">
      <c r="I284" s="1314"/>
    </row>
    <row r="285" spans="9:9">
      <c r="I285" s="1314"/>
    </row>
    <row r="286" spans="9:9">
      <c r="I286" s="1314"/>
    </row>
    <row r="287" spans="9:9">
      <c r="I287" s="1314"/>
    </row>
    <row r="288" spans="9:9">
      <c r="I288" s="1314"/>
    </row>
    <row r="289" spans="9:9">
      <c r="I289" s="1314"/>
    </row>
    <row r="290" spans="9:9">
      <c r="I290" s="1314"/>
    </row>
    <row r="291" spans="9:9">
      <c r="I291" s="1314"/>
    </row>
    <row r="292" spans="9:9">
      <c r="I292" s="1314"/>
    </row>
    <row r="293" spans="9:9">
      <c r="I293" s="1314"/>
    </row>
    <row r="294" spans="9:9">
      <c r="I294" s="1314"/>
    </row>
    <row r="295" spans="9:9">
      <c r="I295" s="1314"/>
    </row>
    <row r="296" spans="9:9">
      <c r="I296" s="1314"/>
    </row>
    <row r="297" spans="9:9">
      <c r="I297" s="1314"/>
    </row>
    <row r="298" spans="9:9">
      <c r="I298" s="1314"/>
    </row>
    <row r="299" spans="9:9">
      <c r="I299" s="1314"/>
    </row>
    <row r="300" spans="9:9">
      <c r="I300" s="1314"/>
    </row>
    <row r="301" spans="9:9">
      <c r="I301" s="1314"/>
    </row>
    <row r="302" spans="9:9">
      <c r="I302" s="1314"/>
    </row>
    <row r="303" spans="9:9">
      <c r="I303" s="1314"/>
    </row>
    <row r="304" spans="9:9">
      <c r="I304" s="1314"/>
    </row>
    <row r="305" spans="9:9">
      <c r="I305" s="1314"/>
    </row>
    <row r="306" spans="9:9">
      <c r="I306" s="1314"/>
    </row>
    <row r="307" spans="9:9">
      <c r="I307" s="1314"/>
    </row>
    <row r="308" spans="9:9">
      <c r="I308" s="1314"/>
    </row>
    <row r="309" spans="9:9">
      <c r="I309" s="1314"/>
    </row>
    <row r="310" spans="9:9">
      <c r="I310" s="1314"/>
    </row>
    <row r="311" spans="9:9">
      <c r="I311" s="1314"/>
    </row>
    <row r="312" spans="9:9">
      <c r="I312" s="1314"/>
    </row>
    <row r="313" spans="9:9">
      <c r="I313" s="1314"/>
    </row>
    <row r="314" spans="9:9">
      <c r="I314" s="1314"/>
    </row>
    <row r="315" spans="9:9">
      <c r="I315" s="1314"/>
    </row>
    <row r="316" spans="9:9">
      <c r="I316" s="1314"/>
    </row>
    <row r="317" spans="9:9">
      <c r="I317" s="1314"/>
    </row>
  </sheetData>
  <mergeCells count="7">
    <mergeCell ref="A3:A6"/>
    <mergeCell ref="B3:B6"/>
    <mergeCell ref="C3:H3"/>
    <mergeCell ref="I3:I6"/>
    <mergeCell ref="C5:C6"/>
    <mergeCell ref="D5:D6"/>
    <mergeCell ref="E5:H5"/>
  </mergeCells>
  <hyperlinks>
    <hyperlink ref="A1" location="Содержание!A83" display="Содержание"/>
  </hyperlinks>
  <printOptions horizontalCentered="1" verticalCentered="1"/>
  <pageMargins left="0.78740157480314965" right="0.78740157480314965" top="0.78740157480314965" bottom="0.70866141732283472" header="0.39370078740157483" footer="0.51181102362204722"/>
  <pageSetup paperSize="9" firstPageNumber="171" orientation="landscape" useFirstPageNumber="1" r:id="rId1"/>
  <headerFooter alignWithMargins="0">
    <oddHeader>&amp;C&amp;9&amp;P</oddHeader>
  </headerFooter>
  <rowBreaks count="4" manualBreakCount="4">
    <brk id="40" max="8" man="1"/>
    <brk id="72" max="8" man="1"/>
    <brk id="103" max="8" man="1"/>
    <brk id="125" max="8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zoomScaleNormal="100" workbookViewId="0">
      <pane xSplit="1" ySplit="7" topLeftCell="C8" activePane="bottomRight" state="frozen"/>
      <selection activeCell="D141" sqref="D141"/>
      <selection pane="topRight" activeCell="D141" sqref="D141"/>
      <selection pane="bottomLeft" activeCell="D141" sqref="D141"/>
      <selection pane="bottomRight" activeCell="L18" sqref="L18"/>
    </sheetView>
  </sheetViews>
  <sheetFormatPr defaultRowHeight="12.75"/>
  <cols>
    <col min="1" max="1" width="31.28515625" style="9" customWidth="1"/>
    <col min="2" max="2" width="12.42578125" style="22" customWidth="1"/>
    <col min="3" max="3" width="11.140625" style="22" customWidth="1"/>
    <col min="4" max="4" width="12.5703125" style="22" customWidth="1"/>
    <col min="5" max="5" width="9.28515625" style="22" customWidth="1"/>
    <col min="6" max="6" width="11.140625" style="22" customWidth="1"/>
    <col min="7" max="7" width="11.7109375" style="22" customWidth="1"/>
    <col min="8" max="8" width="13.7109375" style="22" customWidth="1"/>
    <col min="9" max="9" width="13.28515625" style="22" customWidth="1"/>
    <col min="10" max="16384" width="9.140625" style="22"/>
  </cols>
  <sheetData>
    <row r="1" spans="1:9" ht="15">
      <c r="A1" s="1643" t="s">
        <v>867</v>
      </c>
    </row>
    <row r="3" spans="1:9" s="1011" customFormat="1" ht="27" customHeight="1">
      <c r="A3" s="2362" t="s">
        <v>868</v>
      </c>
      <c r="B3" s="2362"/>
      <c r="C3" s="2362"/>
      <c r="D3" s="2362"/>
      <c r="E3" s="2362"/>
      <c r="F3" s="2362"/>
      <c r="G3" s="2362"/>
      <c r="H3" s="2362"/>
      <c r="I3" s="2362"/>
    </row>
    <row r="4" spans="1:9" s="1011" customFormat="1" ht="15.75" customHeight="1">
      <c r="A4" s="24"/>
      <c r="B4" s="1012"/>
      <c r="C4" s="22"/>
      <c r="D4" s="22"/>
      <c r="E4" s="22"/>
      <c r="F4" s="22"/>
      <c r="G4" s="22"/>
      <c r="H4" s="22"/>
      <c r="I4" s="22"/>
    </row>
    <row r="5" spans="1:9" ht="9" customHeight="1">
      <c r="A5" s="2374" t="s">
        <v>801</v>
      </c>
      <c r="B5" s="2353" t="s">
        <v>741</v>
      </c>
      <c r="C5" s="2349" t="s">
        <v>780</v>
      </c>
      <c r="D5" s="2350"/>
      <c r="E5" s="2350"/>
      <c r="F5" s="2350"/>
      <c r="G5" s="2350"/>
      <c r="H5" s="2350"/>
      <c r="I5" s="2386" t="s">
        <v>796</v>
      </c>
    </row>
    <row r="6" spans="1:9" s="1148" customFormat="1" ht="12" customHeight="1">
      <c r="A6" s="2375"/>
      <c r="B6" s="2371"/>
      <c r="C6" s="2372" t="s">
        <v>782</v>
      </c>
      <c r="D6" s="2372" t="s">
        <v>783</v>
      </c>
      <c r="E6" s="2349" t="s">
        <v>744</v>
      </c>
      <c r="F6" s="2350"/>
      <c r="G6" s="2350"/>
      <c r="H6" s="2350"/>
      <c r="I6" s="2387"/>
    </row>
    <row r="7" spans="1:9" s="1148" customFormat="1" ht="18.75" customHeight="1">
      <c r="A7" s="2376"/>
      <c r="B7" s="2352"/>
      <c r="C7" s="2373"/>
      <c r="D7" s="2373"/>
      <c r="E7" s="1254" t="s">
        <v>329</v>
      </c>
      <c r="F7" s="1254" t="s">
        <v>784</v>
      </c>
      <c r="G7" s="1254" t="s">
        <v>785</v>
      </c>
      <c r="H7" s="1275" t="s">
        <v>786</v>
      </c>
      <c r="I7" s="2388"/>
    </row>
    <row r="8" spans="1:9" s="1148" customFormat="1" ht="13.5" customHeight="1">
      <c r="A8" s="1353" t="s">
        <v>164</v>
      </c>
      <c r="B8" s="1354">
        <v>100</v>
      </c>
      <c r="C8" s="1355">
        <v>24.717529775973585</v>
      </c>
      <c r="D8" s="1356">
        <v>73.902439822679071</v>
      </c>
      <c r="E8" s="1356">
        <v>16.355850061789265</v>
      </c>
      <c r="F8" s="1356">
        <v>13.481445218894844</v>
      </c>
      <c r="G8" s="1356">
        <v>14.748744693674398</v>
      </c>
      <c r="H8" s="1357">
        <v>29.316399848320561</v>
      </c>
      <c r="I8" s="1357">
        <v>1.3800304013473474</v>
      </c>
    </row>
    <row r="9" spans="1:9" s="1363" customFormat="1" ht="15" customHeight="1">
      <c r="A9" s="1358" t="s">
        <v>334</v>
      </c>
      <c r="B9" s="1359">
        <v>100</v>
      </c>
      <c r="C9" s="1360">
        <v>23.244281788160198</v>
      </c>
      <c r="D9" s="1361">
        <v>75.120320707462483</v>
      </c>
      <c r="E9" s="1361">
        <v>11.928871428888051</v>
      </c>
      <c r="F9" s="1361">
        <v>13.551940424211528</v>
      </c>
      <c r="G9" s="1361">
        <v>16.520202132139453</v>
      </c>
      <c r="H9" s="1362">
        <v>33.119306722223449</v>
      </c>
      <c r="I9" s="1362">
        <v>1.6353975043773135</v>
      </c>
    </row>
    <row r="10" spans="1:9" s="1019" customFormat="1" ht="15" customHeight="1">
      <c r="A10" s="1364" t="s">
        <v>576</v>
      </c>
      <c r="B10" s="1365">
        <v>100</v>
      </c>
      <c r="C10" s="1360">
        <v>32.679115226029388</v>
      </c>
      <c r="D10" s="1361">
        <v>67.320884773970619</v>
      </c>
      <c r="E10" s="1361">
        <v>40.279703318650981</v>
      </c>
      <c r="F10" s="1361">
        <v>13.100481792784189</v>
      </c>
      <c r="G10" s="1361">
        <v>5.1756043370333664</v>
      </c>
      <c r="H10" s="1362">
        <v>8.7650953255020791</v>
      </c>
      <c r="I10" s="1362">
        <v>0</v>
      </c>
    </row>
    <row r="11" spans="1:9" s="1019" customFormat="1" ht="15" customHeight="1">
      <c r="A11" s="1366" t="s">
        <v>622</v>
      </c>
      <c r="B11" s="1367">
        <v>100</v>
      </c>
      <c r="C11" s="1360">
        <v>34.330985334631059</v>
      </c>
      <c r="D11" s="1361">
        <v>65.669014665368934</v>
      </c>
      <c r="E11" s="1361">
        <v>39.203879971626058</v>
      </c>
      <c r="F11" s="1361">
        <v>12.350418185717349</v>
      </c>
      <c r="G11" s="1361">
        <v>5.1666969102096703</v>
      </c>
      <c r="H11" s="1362">
        <v>8.9480195978158665</v>
      </c>
      <c r="I11" s="1362">
        <v>0</v>
      </c>
    </row>
    <row r="12" spans="1:9" s="1031" customFormat="1" ht="15" customHeight="1">
      <c r="A12" s="1231" t="s">
        <v>364</v>
      </c>
      <c r="B12" s="1367">
        <v>100</v>
      </c>
      <c r="C12" s="1368">
        <v>33.752733676048734</v>
      </c>
      <c r="D12" s="1369">
        <v>66.247266323951266</v>
      </c>
      <c r="E12" s="1369">
        <v>33.877701723991024</v>
      </c>
      <c r="F12" s="1369">
        <v>16.873526655116589</v>
      </c>
      <c r="G12" s="1369">
        <v>6.5182197733534037</v>
      </c>
      <c r="H12" s="1370">
        <v>8.9778181714902434</v>
      </c>
      <c r="I12" s="1370">
        <v>0</v>
      </c>
    </row>
    <row r="13" spans="1:9" s="1031" customFormat="1" ht="12">
      <c r="A13" s="1231" t="s">
        <v>365</v>
      </c>
      <c r="B13" s="1367">
        <v>100</v>
      </c>
      <c r="C13" s="1368">
        <v>24.685350609321041</v>
      </c>
      <c r="D13" s="1369">
        <v>75.314649390678952</v>
      </c>
      <c r="E13" s="1369">
        <v>50.948942606809553</v>
      </c>
      <c r="F13" s="1369">
        <v>12.959844744427636</v>
      </c>
      <c r="G13" s="1369">
        <v>5.2398755672250923</v>
      </c>
      <c r="H13" s="1370">
        <v>6.1659864722166731</v>
      </c>
      <c r="I13" s="1370">
        <v>0</v>
      </c>
    </row>
    <row r="14" spans="1:9" s="1031" customFormat="1" ht="11.25" customHeight="1">
      <c r="A14" s="1231" t="s">
        <v>366</v>
      </c>
      <c r="B14" s="1367">
        <v>100</v>
      </c>
      <c r="C14" s="1368">
        <v>32.556228373702425</v>
      </c>
      <c r="D14" s="1369">
        <v>67.443771626297575</v>
      </c>
      <c r="E14" s="1369">
        <v>40.601211072664363</v>
      </c>
      <c r="F14" s="1369">
        <v>8.6894463667820077</v>
      </c>
      <c r="G14" s="1369">
        <v>5.7915224913494807</v>
      </c>
      <c r="H14" s="1370">
        <v>12.361591695501732</v>
      </c>
      <c r="I14" s="1370">
        <v>0</v>
      </c>
    </row>
    <row r="15" spans="1:9" s="1031" customFormat="1" ht="11.25" customHeight="1">
      <c r="A15" s="1231" t="s">
        <v>367</v>
      </c>
      <c r="B15" s="1367">
        <v>100</v>
      </c>
      <c r="C15" s="1368">
        <v>28.941212087851596</v>
      </c>
      <c r="D15" s="1369">
        <v>71.058787912148404</v>
      </c>
      <c r="E15" s="1369">
        <v>47.25601365112567</v>
      </c>
      <c r="F15" s="1369">
        <v>11.452083448010129</v>
      </c>
      <c r="G15" s="1369">
        <v>4.4159740188253434</v>
      </c>
      <c r="H15" s="1370">
        <v>7.9347167941872634</v>
      </c>
      <c r="I15" s="1370">
        <v>0</v>
      </c>
    </row>
    <row r="16" spans="1:9" s="1031" customFormat="1" ht="11.25" customHeight="1">
      <c r="A16" s="1231" t="s">
        <v>495</v>
      </c>
      <c r="B16" s="1367">
        <v>100</v>
      </c>
      <c r="C16" s="1368">
        <v>17.613459681510939</v>
      </c>
      <c r="D16" s="1369">
        <v>82.386540318489054</v>
      </c>
      <c r="E16" s="1369">
        <v>63.146266018559437</v>
      </c>
      <c r="F16" s="1369">
        <v>13.616798415737877</v>
      </c>
      <c r="G16" s="1369">
        <v>2.4467684653278998</v>
      </c>
      <c r="H16" s="1370">
        <v>3.1767074188638484</v>
      </c>
      <c r="I16" s="1370">
        <v>0</v>
      </c>
    </row>
    <row r="17" spans="1:9" s="1031" customFormat="1" ht="11.25" customHeight="1">
      <c r="A17" s="1231" t="s">
        <v>369</v>
      </c>
      <c r="B17" s="1367">
        <v>100</v>
      </c>
      <c r="C17" s="1368">
        <v>57.49045801526718</v>
      </c>
      <c r="D17" s="1369">
        <v>42.50954198473282</v>
      </c>
      <c r="E17" s="1369">
        <v>21.003376394597769</v>
      </c>
      <c r="F17" s="1369">
        <v>6.6426893716970055</v>
      </c>
      <c r="G17" s="1369">
        <v>4.2461832061068705</v>
      </c>
      <c r="H17" s="1370">
        <v>10.61729301233118</v>
      </c>
      <c r="I17" s="1370">
        <v>0</v>
      </c>
    </row>
    <row r="18" spans="1:9" s="1031" customFormat="1" ht="11.25" customHeight="1">
      <c r="A18" s="1231" t="s">
        <v>370</v>
      </c>
      <c r="B18" s="1367">
        <v>100</v>
      </c>
      <c r="C18" s="1368">
        <v>38.405077262693155</v>
      </c>
      <c r="D18" s="1369">
        <v>61.594922737306845</v>
      </c>
      <c r="E18" s="1369">
        <v>38.443708609271518</v>
      </c>
      <c r="F18" s="1369">
        <v>12.801166824345634</v>
      </c>
      <c r="G18" s="1369">
        <v>4.4331441185745817</v>
      </c>
      <c r="H18" s="1370">
        <v>5.9169031851151059</v>
      </c>
      <c r="I18" s="1370">
        <v>0</v>
      </c>
    </row>
    <row r="19" spans="1:9" s="1031" customFormat="1" ht="11.25" customHeight="1">
      <c r="A19" s="1231" t="s">
        <v>623</v>
      </c>
      <c r="B19" s="1367">
        <v>100</v>
      </c>
      <c r="C19" s="1368">
        <v>19.580821131208729</v>
      </c>
      <c r="D19" s="1369">
        <v>80.419178868791278</v>
      </c>
      <c r="E19" s="1369">
        <v>32.672983060579959</v>
      </c>
      <c r="F19" s="1369">
        <v>39.47746195808211</v>
      </c>
      <c r="G19" s="1369">
        <v>3.6367116470475644</v>
      </c>
      <c r="H19" s="1370">
        <v>4.6320222030816343</v>
      </c>
      <c r="I19" s="1370">
        <v>0</v>
      </c>
    </row>
    <row r="20" spans="1:9" s="1031" customFormat="1" ht="11.25" customHeight="1">
      <c r="A20" s="1231" t="s">
        <v>372</v>
      </c>
      <c r="B20" s="1367">
        <v>100</v>
      </c>
      <c r="C20" s="1368">
        <v>25.376707505985074</v>
      </c>
      <c r="D20" s="1369">
        <v>74.623292494014919</v>
      </c>
      <c r="E20" s="1369">
        <v>41.460709759188845</v>
      </c>
      <c r="F20" s="1369">
        <v>17.164835938600199</v>
      </c>
      <c r="G20" s="1369">
        <v>7.7295451344880997</v>
      </c>
      <c r="H20" s="1370">
        <v>8.268201661737784</v>
      </c>
      <c r="I20" s="1370">
        <v>0</v>
      </c>
    </row>
    <row r="21" spans="1:9" s="1031" customFormat="1" ht="11.25" customHeight="1">
      <c r="A21" s="1231" t="s">
        <v>373</v>
      </c>
      <c r="B21" s="1367">
        <v>100</v>
      </c>
      <c r="C21" s="1368">
        <v>47.907784362797443</v>
      </c>
      <c r="D21" s="1369">
        <v>52.092215637202557</v>
      </c>
      <c r="E21" s="1369">
        <v>21.403940685910865</v>
      </c>
      <c r="F21" s="1369">
        <v>7.5569214716024433</v>
      </c>
      <c r="G21" s="1369">
        <v>6.3251514237500919</v>
      </c>
      <c r="H21" s="1370">
        <v>16.806202055939153</v>
      </c>
      <c r="I21" s="1370">
        <v>0</v>
      </c>
    </row>
    <row r="22" spans="1:9" s="1031" customFormat="1" ht="11.25" customHeight="1">
      <c r="A22" s="1371" t="s">
        <v>624</v>
      </c>
      <c r="B22" s="1372">
        <v>100</v>
      </c>
      <c r="C22" s="1373">
        <v>16.458238838851809</v>
      </c>
      <c r="D22" s="1374">
        <v>83.541761161148187</v>
      </c>
      <c r="E22" s="1374">
        <v>50.843970712110412</v>
      </c>
      <c r="F22" s="1374">
        <v>20.465884792328129</v>
      </c>
      <c r="G22" s="1374">
        <v>5.2630726365580252</v>
      </c>
      <c r="H22" s="1375">
        <v>6.9688330201516226</v>
      </c>
      <c r="I22" s="1375">
        <v>0</v>
      </c>
    </row>
    <row r="23" spans="1:9" s="1031" customFormat="1" ht="14.25" customHeight="1">
      <c r="A23" s="1231" t="s">
        <v>376</v>
      </c>
      <c r="B23" s="1367">
        <v>100</v>
      </c>
      <c r="C23" s="1368">
        <v>16.666666666666664</v>
      </c>
      <c r="D23" s="1369">
        <v>83.333333333333343</v>
      </c>
      <c r="E23" s="1369">
        <v>56.410256410256409</v>
      </c>
      <c r="F23" s="1369">
        <v>12.820512820512819</v>
      </c>
      <c r="G23" s="1369">
        <v>3.8461538461538463</v>
      </c>
      <c r="H23" s="1370">
        <v>10.256410256410255</v>
      </c>
      <c r="I23" s="1370">
        <v>0</v>
      </c>
    </row>
    <row r="24" spans="1:9" s="1031" customFormat="1" ht="12">
      <c r="A24" s="1231" t="s">
        <v>383</v>
      </c>
      <c r="B24" s="1367">
        <v>100</v>
      </c>
      <c r="C24" s="1368">
        <v>25.195429945880939</v>
      </c>
      <c r="D24" s="1369">
        <v>74.804570054119054</v>
      </c>
      <c r="E24" s="1369">
        <v>37.402285027059527</v>
      </c>
      <c r="F24" s="1369">
        <v>21.888153938665063</v>
      </c>
      <c r="G24" s="1369">
        <v>7.5165363800360794</v>
      </c>
      <c r="H24" s="1370">
        <v>7.9975947083583883</v>
      </c>
      <c r="I24" s="1370">
        <v>0</v>
      </c>
    </row>
    <row r="25" spans="1:9" s="1031" customFormat="1" ht="11.25" customHeight="1">
      <c r="A25" s="1231" t="s">
        <v>388</v>
      </c>
      <c r="B25" s="1367">
        <v>100</v>
      </c>
      <c r="C25" s="1368">
        <v>36.513157894736842</v>
      </c>
      <c r="D25" s="1369">
        <v>63.48684210526315</v>
      </c>
      <c r="E25" s="1369">
        <v>28.289473684210524</v>
      </c>
      <c r="F25" s="1369">
        <v>8.2236842105263168</v>
      </c>
      <c r="G25" s="1369">
        <v>8.5526315789473681</v>
      </c>
      <c r="H25" s="1370">
        <v>18.421052631578945</v>
      </c>
      <c r="I25" s="1370">
        <v>0</v>
      </c>
    </row>
    <row r="26" spans="1:9" s="1031" customFormat="1" ht="11.25" customHeight="1">
      <c r="A26" s="1231" t="s">
        <v>404</v>
      </c>
      <c r="B26" s="1367">
        <v>100</v>
      </c>
      <c r="C26" s="1368">
        <v>20.507487520798669</v>
      </c>
      <c r="D26" s="1369">
        <v>79.492512479201324</v>
      </c>
      <c r="E26" s="1369">
        <v>24.792013311148086</v>
      </c>
      <c r="F26" s="1369">
        <v>10.440931780366057</v>
      </c>
      <c r="G26" s="1369">
        <v>7.6123128119800336</v>
      </c>
      <c r="H26" s="1370">
        <v>36.647254575707159</v>
      </c>
      <c r="I26" s="1370">
        <v>0</v>
      </c>
    </row>
    <row r="27" spans="1:9" s="1031" customFormat="1" ht="11.25" customHeight="1">
      <c r="A27" s="1231" t="s">
        <v>405</v>
      </c>
      <c r="B27" s="1367">
        <v>100</v>
      </c>
      <c r="C27" s="1368">
        <v>23.694779116465863</v>
      </c>
      <c r="D27" s="1369">
        <v>76.305220883534147</v>
      </c>
      <c r="E27" s="1369">
        <v>33.333333333333329</v>
      </c>
      <c r="F27" s="1369">
        <v>13.654618473895583</v>
      </c>
      <c r="G27" s="1369">
        <v>12.449799196787147</v>
      </c>
      <c r="H27" s="1370">
        <v>16.867469879518072</v>
      </c>
      <c r="I27" s="1370">
        <v>0</v>
      </c>
    </row>
    <row r="28" spans="1:9" s="1031" customFormat="1" ht="11.25" customHeight="1">
      <c r="A28" s="1231" t="s">
        <v>406</v>
      </c>
      <c r="B28" s="1367">
        <v>100</v>
      </c>
      <c r="C28" s="1368">
        <v>43.452197971103594</v>
      </c>
      <c r="D28" s="1369">
        <v>56.547802028896399</v>
      </c>
      <c r="E28" s="1369">
        <v>27.805102981862895</v>
      </c>
      <c r="F28" s="1369">
        <v>12.050415001537043</v>
      </c>
      <c r="G28" s="1369">
        <v>6.6707654472794351</v>
      </c>
      <c r="H28" s="1370">
        <v>10.02151859821703</v>
      </c>
      <c r="I28" s="1370">
        <v>0</v>
      </c>
    </row>
    <row r="29" spans="1:9" s="1031" customFormat="1" ht="11.25" customHeight="1">
      <c r="A29" s="1231" t="s">
        <v>411</v>
      </c>
      <c r="B29" s="1367">
        <v>100</v>
      </c>
      <c r="C29" s="1368">
        <v>20.697167755991288</v>
      </c>
      <c r="D29" s="1369">
        <v>79.302832244008712</v>
      </c>
      <c r="E29" s="1369">
        <v>33.333333333333329</v>
      </c>
      <c r="F29" s="1369">
        <v>11.111111111111111</v>
      </c>
      <c r="G29" s="1369">
        <v>8.9324618736383457</v>
      </c>
      <c r="H29" s="1370">
        <v>25.925925925925924</v>
      </c>
      <c r="I29" s="1370">
        <v>0</v>
      </c>
    </row>
    <row r="30" spans="1:9" s="1031" customFormat="1" ht="11.25" customHeight="1">
      <c r="A30" s="1231" t="s">
        <v>423</v>
      </c>
      <c r="B30" s="1367">
        <v>100</v>
      </c>
      <c r="C30" s="1368">
        <v>28.39506172839506</v>
      </c>
      <c r="D30" s="1369">
        <v>71.604938271604937</v>
      </c>
      <c r="E30" s="1369">
        <v>35.185185185185183</v>
      </c>
      <c r="F30" s="1369">
        <v>9.2592592592592595</v>
      </c>
      <c r="G30" s="1369">
        <v>8.6419753086419746</v>
      </c>
      <c r="H30" s="1370">
        <v>18.518518518518519</v>
      </c>
      <c r="I30" s="1370">
        <v>0</v>
      </c>
    </row>
    <row r="31" spans="1:9" s="1031" customFormat="1" ht="11.25" customHeight="1">
      <c r="A31" s="1231" t="s">
        <v>426</v>
      </c>
      <c r="B31" s="1367">
        <v>100</v>
      </c>
      <c r="C31" s="1368">
        <v>3.3255993812838365</v>
      </c>
      <c r="D31" s="1369">
        <v>96.674400618716163</v>
      </c>
      <c r="E31" s="1369">
        <v>63.17092034029389</v>
      </c>
      <c r="F31" s="1369">
        <v>24.392884764114463</v>
      </c>
      <c r="G31" s="1369">
        <v>5.9242072699149269</v>
      </c>
      <c r="H31" s="1370">
        <v>3.1863882443928846</v>
      </c>
      <c r="I31" s="1370">
        <v>0</v>
      </c>
    </row>
    <row r="32" spans="1:9" s="1031" customFormat="1" ht="21" customHeight="1">
      <c r="A32" s="1225" t="s">
        <v>430</v>
      </c>
      <c r="B32" s="1367">
        <v>100</v>
      </c>
      <c r="C32" s="1368">
        <v>2.4193548387096775</v>
      </c>
      <c r="D32" s="1369">
        <v>97.58064516129032</v>
      </c>
      <c r="E32" s="1369">
        <v>78.629032258064512</v>
      </c>
      <c r="F32" s="1369">
        <v>16.93548387096774</v>
      </c>
      <c r="G32" s="1369">
        <v>0.80645161290322576</v>
      </c>
      <c r="H32" s="1370">
        <v>1.2096774193548387</v>
      </c>
      <c r="I32" s="1370">
        <v>0</v>
      </c>
    </row>
    <row r="33" spans="1:9" s="1031" customFormat="1" ht="12.75" customHeight="1">
      <c r="A33" s="1231" t="s">
        <v>435</v>
      </c>
      <c r="B33" s="1367">
        <v>100</v>
      </c>
      <c r="C33" s="1368">
        <v>30.092204526404025</v>
      </c>
      <c r="D33" s="1369">
        <v>69.907795473595982</v>
      </c>
      <c r="E33" s="1369">
        <v>33.780385582564968</v>
      </c>
      <c r="F33" s="1369">
        <v>9.8072087175188596</v>
      </c>
      <c r="G33" s="1369">
        <v>8.2145850796311812</v>
      </c>
      <c r="H33" s="1370">
        <v>18.105616093880972</v>
      </c>
      <c r="I33" s="1370">
        <v>0</v>
      </c>
    </row>
    <row r="34" spans="1:9" s="1031" customFormat="1" ht="11.25" customHeight="1">
      <c r="A34" s="1231" t="s">
        <v>438</v>
      </c>
      <c r="B34" s="1367">
        <v>100</v>
      </c>
      <c r="C34" s="1368">
        <v>18.20418204182042</v>
      </c>
      <c r="D34" s="1369">
        <v>81.795817958179583</v>
      </c>
      <c r="E34" s="1369">
        <v>34.071340713407132</v>
      </c>
      <c r="F34" s="1369">
        <v>15.621156211562115</v>
      </c>
      <c r="G34" s="1369">
        <v>11.07011070110701</v>
      </c>
      <c r="H34" s="1370">
        <v>21.033210332103323</v>
      </c>
      <c r="I34" s="1370">
        <v>0</v>
      </c>
    </row>
    <row r="35" spans="1:9" s="1031" customFormat="1" ht="11.25" customHeight="1">
      <c r="A35" s="1231" t="s">
        <v>455</v>
      </c>
      <c r="B35" s="1367">
        <v>100</v>
      </c>
      <c r="C35" s="1368">
        <v>22.222222222222221</v>
      </c>
      <c r="D35" s="1369">
        <v>77.777777777777786</v>
      </c>
      <c r="E35" s="1369">
        <v>40.329218106995881</v>
      </c>
      <c r="F35" s="1369">
        <v>11.111111111111111</v>
      </c>
      <c r="G35" s="1369">
        <v>10.699588477366255</v>
      </c>
      <c r="H35" s="1370">
        <v>15.637860082304528</v>
      </c>
      <c r="I35" s="1370">
        <v>0</v>
      </c>
    </row>
    <row r="36" spans="1:9" s="1031" customFormat="1" ht="11.25" customHeight="1">
      <c r="A36" s="1231" t="s">
        <v>465</v>
      </c>
      <c r="B36" s="1367">
        <v>100</v>
      </c>
      <c r="C36" s="1368">
        <v>30.51094890510949</v>
      </c>
      <c r="D36" s="1369">
        <v>69.489051094890513</v>
      </c>
      <c r="E36" s="1369">
        <v>33.576642335766422</v>
      </c>
      <c r="F36" s="1369">
        <v>9.0510948905109494</v>
      </c>
      <c r="G36" s="1369">
        <v>8.1751824817518255</v>
      </c>
      <c r="H36" s="1370">
        <v>18.686131386861312</v>
      </c>
      <c r="I36" s="1370">
        <v>0</v>
      </c>
    </row>
    <row r="37" spans="1:9" s="1031" customFormat="1" ht="11.25" customHeight="1">
      <c r="A37" s="1231" t="s">
        <v>473</v>
      </c>
      <c r="B37" s="1367">
        <v>100</v>
      </c>
      <c r="C37" s="1368">
        <v>34.759358288770052</v>
      </c>
      <c r="D37" s="1369">
        <v>65.240641711229955</v>
      </c>
      <c r="E37" s="1369">
        <v>16.042780748663102</v>
      </c>
      <c r="F37" s="1369">
        <v>8.5561497326203195</v>
      </c>
      <c r="G37" s="1369">
        <v>9.6256684491978604</v>
      </c>
      <c r="H37" s="1370">
        <v>31.016042780748666</v>
      </c>
      <c r="I37" s="1370">
        <v>0</v>
      </c>
    </row>
    <row r="38" spans="1:9" s="1031" customFormat="1" ht="11.25" customHeight="1">
      <c r="A38" s="1231" t="s">
        <v>481</v>
      </c>
      <c r="B38" s="1367">
        <v>100</v>
      </c>
      <c r="C38" s="1368">
        <v>36.734693877551024</v>
      </c>
      <c r="D38" s="1369">
        <v>63.265306122448983</v>
      </c>
      <c r="E38" s="1369">
        <v>28.571428571428569</v>
      </c>
      <c r="F38" s="1369">
        <v>6.1224489795918364</v>
      </c>
      <c r="G38" s="1369">
        <v>10.204081632653061</v>
      </c>
      <c r="H38" s="1370">
        <v>18.367346938775512</v>
      </c>
      <c r="I38" s="1370">
        <v>0</v>
      </c>
    </row>
    <row r="39" spans="1:9" s="1031" customFormat="1" ht="11.25" customHeight="1">
      <c r="A39" s="1231" t="s">
        <v>485</v>
      </c>
      <c r="B39" s="1367">
        <v>100</v>
      </c>
      <c r="C39" s="1368">
        <v>33.612273361227338</v>
      </c>
      <c r="D39" s="1369">
        <v>66.387726638772662</v>
      </c>
      <c r="E39" s="1369">
        <v>18.549511854951188</v>
      </c>
      <c r="F39" s="1369">
        <v>9.9023709902370989</v>
      </c>
      <c r="G39" s="1369">
        <v>7.1129707112970717</v>
      </c>
      <c r="H39" s="1370">
        <v>30.822873082287312</v>
      </c>
      <c r="I39" s="1370">
        <v>0</v>
      </c>
    </row>
    <row r="40" spans="1:9" s="1031" customFormat="1" ht="11.25" customHeight="1">
      <c r="A40" s="1237" t="s">
        <v>630</v>
      </c>
      <c r="B40" s="1376">
        <v>100</v>
      </c>
      <c r="C40" s="1377">
        <v>12.549970017989207</v>
      </c>
      <c r="D40" s="1378">
        <v>87.45002998201079</v>
      </c>
      <c r="E40" s="1378">
        <v>56.481111333200083</v>
      </c>
      <c r="F40" s="1378">
        <v>22.808814711173294</v>
      </c>
      <c r="G40" s="1378">
        <v>4.2824305416749944</v>
      </c>
      <c r="H40" s="1379">
        <v>3.877673395962423</v>
      </c>
      <c r="I40" s="1379">
        <v>0</v>
      </c>
    </row>
    <row r="41" spans="1:9" s="1031" customFormat="1" ht="11.25" customHeight="1">
      <c r="A41" s="1380"/>
      <c r="B41" s="1381"/>
      <c r="C41" s="1381"/>
      <c r="D41" s="1382"/>
      <c r="E41" s="1381"/>
      <c r="F41" s="1381"/>
      <c r="G41" s="1381"/>
      <c r="H41" s="1381"/>
    </row>
    <row r="42" spans="1:9" s="1031" customFormat="1" ht="12">
      <c r="A42" s="1380"/>
      <c r="B42" s="1381"/>
      <c r="C42" s="1381"/>
      <c r="D42" s="1381"/>
      <c r="E42" s="1381"/>
      <c r="F42" s="1381"/>
      <c r="G42" s="1381"/>
      <c r="H42" s="1381"/>
    </row>
    <row r="43" spans="1:9" s="1031" customFormat="1" ht="12">
      <c r="A43" s="1380"/>
      <c r="B43" s="1381"/>
      <c r="C43" s="1381"/>
      <c r="D43" s="1381"/>
      <c r="E43" s="1381"/>
      <c r="F43" s="1381"/>
      <c r="G43" s="1381"/>
      <c r="H43" s="1381"/>
    </row>
    <row r="44" spans="1:9" s="1031" customFormat="1">
      <c r="A44" s="9"/>
      <c r="B44" s="1383"/>
      <c r="C44" s="1383"/>
      <c r="D44" s="1383"/>
      <c r="E44" s="1383"/>
      <c r="F44" s="1383"/>
      <c r="G44" s="1383"/>
      <c r="H44" s="1383"/>
      <c r="I44" s="22"/>
    </row>
    <row r="45" spans="1:9">
      <c r="B45" s="1383"/>
      <c r="C45" s="1383"/>
      <c r="D45" s="1383"/>
      <c r="E45" s="1383"/>
      <c r="F45" s="1383"/>
      <c r="G45" s="1383"/>
      <c r="H45" s="1383"/>
    </row>
    <row r="46" spans="1:9">
      <c r="B46" s="1383"/>
      <c r="C46" s="1383"/>
      <c r="D46" s="1383"/>
      <c r="E46" s="1383"/>
      <c r="F46" s="1383"/>
      <c r="G46" s="1383"/>
      <c r="H46" s="1383"/>
    </row>
    <row r="47" spans="1:9">
      <c r="B47" s="1383"/>
      <c r="C47" s="1383"/>
      <c r="D47" s="1383"/>
      <c r="E47" s="1383"/>
      <c r="F47" s="1383"/>
      <c r="G47" s="1383"/>
      <c r="H47" s="1383"/>
    </row>
    <row r="48" spans="1:9">
      <c r="B48" s="1383"/>
      <c r="C48" s="1383"/>
      <c r="D48" s="1383"/>
      <c r="E48" s="1383"/>
      <c r="F48" s="1383"/>
      <c r="G48" s="1383"/>
      <c r="H48" s="1383"/>
    </row>
    <row r="49" spans="1:8">
      <c r="B49" s="1383"/>
      <c r="C49" s="1383"/>
      <c r="D49" s="1383"/>
      <c r="E49" s="1383"/>
      <c r="F49" s="1383"/>
      <c r="G49" s="1383"/>
      <c r="H49" s="1383"/>
    </row>
    <row r="50" spans="1:8" ht="11.25">
      <c r="A50" s="22"/>
      <c r="B50" s="1383"/>
      <c r="C50" s="1383"/>
      <c r="D50" s="1383"/>
      <c r="E50" s="1383"/>
      <c r="F50" s="1383"/>
      <c r="G50" s="1383"/>
      <c r="H50" s="1383"/>
    </row>
    <row r="51" spans="1:8" ht="12.75" customHeight="1">
      <c r="A51" s="22"/>
      <c r="B51" s="1383"/>
      <c r="C51" s="1383"/>
      <c r="D51" s="1383"/>
      <c r="E51" s="1383"/>
      <c r="F51" s="1383"/>
      <c r="G51" s="1383"/>
      <c r="H51" s="1383"/>
    </row>
    <row r="52" spans="1:8" ht="12.75" customHeight="1">
      <c r="A52" s="22"/>
      <c r="B52" s="1383"/>
      <c r="C52" s="1383"/>
      <c r="D52" s="1383"/>
      <c r="E52" s="1383"/>
      <c r="F52" s="1383"/>
      <c r="G52" s="1383"/>
      <c r="H52" s="1383"/>
    </row>
    <row r="53" spans="1:8" ht="12.75" customHeight="1">
      <c r="A53" s="22"/>
      <c r="B53" s="1383"/>
      <c r="C53" s="1383"/>
      <c r="D53" s="1383"/>
      <c r="E53" s="1383"/>
      <c r="F53" s="1383"/>
      <c r="G53" s="1383"/>
      <c r="H53" s="1383"/>
    </row>
    <row r="54" spans="1:8" ht="12.75" customHeight="1"/>
  </sheetData>
  <mergeCells count="8">
    <mergeCell ref="A3:I3"/>
    <mergeCell ref="A5:A7"/>
    <mergeCell ref="B5:B7"/>
    <mergeCell ref="C5:H5"/>
    <mergeCell ref="I5:I7"/>
    <mergeCell ref="C6:C7"/>
    <mergeCell ref="D6:D7"/>
    <mergeCell ref="E6:H6"/>
  </mergeCells>
  <hyperlinks>
    <hyperlink ref="A1" location="Содержание!A85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76" orientation="landscape" useFirstPageNumber="1" r:id="rId1"/>
  <headerFooter alignWithMargins="0">
    <oddHeader>&amp;C&amp;9&amp;[176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zoomScaleNormal="100"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H17" sqref="H17"/>
    </sheetView>
  </sheetViews>
  <sheetFormatPr defaultRowHeight="12.75"/>
  <cols>
    <col min="1" max="1" width="33.140625" style="9" customWidth="1"/>
    <col min="2" max="2" width="11.7109375" style="22" customWidth="1"/>
    <col min="3" max="3" width="10.42578125" style="22" customWidth="1"/>
    <col min="4" max="4" width="13.42578125" style="22" customWidth="1"/>
    <col min="5" max="5" width="8.85546875" style="22" customWidth="1"/>
    <col min="6" max="6" width="10" style="22" customWidth="1"/>
    <col min="7" max="7" width="10.42578125" style="22" customWidth="1"/>
    <col min="8" max="8" width="13.7109375" style="22" customWidth="1"/>
    <col min="9" max="9" width="15.28515625" style="22" customWidth="1"/>
    <col min="10" max="16384" width="9.140625" style="22"/>
  </cols>
  <sheetData>
    <row r="1" spans="1:9" s="1011" customFormat="1" ht="12.75" customHeight="1">
      <c r="A1" s="1643" t="s">
        <v>867</v>
      </c>
      <c r="B1" s="1632"/>
      <c r="C1" s="1632"/>
      <c r="D1" s="1632"/>
      <c r="E1" s="1632"/>
      <c r="F1" s="1632"/>
      <c r="G1" s="1632"/>
      <c r="H1" s="1632"/>
    </row>
    <row r="2" spans="1:9" ht="14.25" customHeight="1">
      <c r="A2" s="24"/>
      <c r="B2" s="1012"/>
    </row>
    <row r="3" spans="1:9" s="1148" customFormat="1" ht="12" customHeight="1">
      <c r="A3" s="2374" t="s">
        <v>802</v>
      </c>
      <c r="B3" s="2353" t="s">
        <v>748</v>
      </c>
      <c r="C3" s="2349" t="s">
        <v>780</v>
      </c>
      <c r="D3" s="2350"/>
      <c r="E3" s="2350"/>
      <c r="F3" s="2350"/>
      <c r="G3" s="2350"/>
      <c r="H3" s="2350"/>
      <c r="I3" s="2386" t="s">
        <v>796</v>
      </c>
    </row>
    <row r="4" spans="1:9" s="1148" customFormat="1" ht="10.5" customHeight="1">
      <c r="A4" s="2375"/>
      <c r="B4" s="2371"/>
      <c r="C4" s="2372" t="s">
        <v>782</v>
      </c>
      <c r="D4" s="2372" t="s">
        <v>783</v>
      </c>
      <c r="E4" s="2349" t="s">
        <v>744</v>
      </c>
      <c r="F4" s="2350"/>
      <c r="G4" s="2350"/>
      <c r="H4" s="2351"/>
      <c r="I4" s="2387"/>
    </row>
    <row r="5" spans="1:9" s="1148" customFormat="1" ht="17.25" customHeight="1">
      <c r="A5" s="2376"/>
      <c r="B5" s="2352"/>
      <c r="C5" s="2373"/>
      <c r="D5" s="2373"/>
      <c r="E5" s="1254" t="s">
        <v>329</v>
      </c>
      <c r="F5" s="1254" t="s">
        <v>784</v>
      </c>
      <c r="G5" s="1254" t="s">
        <v>785</v>
      </c>
      <c r="H5" s="1254" t="s">
        <v>786</v>
      </c>
      <c r="I5" s="2388"/>
    </row>
    <row r="6" spans="1:9" s="1363" customFormat="1" ht="15" customHeight="1">
      <c r="A6" s="1353" t="s">
        <v>164</v>
      </c>
      <c r="B6" s="1354">
        <v>100</v>
      </c>
      <c r="C6" s="1355">
        <v>23.7</v>
      </c>
      <c r="D6" s="1356">
        <v>74.099999999999994</v>
      </c>
      <c r="E6" s="1356">
        <v>13</v>
      </c>
      <c r="F6" s="1356">
        <v>13.3</v>
      </c>
      <c r="G6" s="1356">
        <v>15.8</v>
      </c>
      <c r="H6" s="1357">
        <v>32</v>
      </c>
      <c r="I6" s="1357">
        <v>2.2000000000000002</v>
      </c>
    </row>
    <row r="7" spans="1:9" s="1019" customFormat="1" ht="15" customHeight="1">
      <c r="A7" s="1358" t="s">
        <v>334</v>
      </c>
      <c r="B7" s="1359">
        <v>100</v>
      </c>
      <c r="C7" s="1360">
        <v>23.2</v>
      </c>
      <c r="D7" s="1361">
        <v>75.099999999999994</v>
      </c>
      <c r="E7" s="1361">
        <v>11.9</v>
      </c>
      <c r="F7" s="1361">
        <v>13.6</v>
      </c>
      <c r="G7" s="1361">
        <v>16.5</v>
      </c>
      <c r="H7" s="1362">
        <v>33.1</v>
      </c>
      <c r="I7" s="1362">
        <v>1.6</v>
      </c>
    </row>
    <row r="8" spans="1:9" s="1019" customFormat="1" ht="15" customHeight="1">
      <c r="A8" s="1364" t="s">
        <v>576</v>
      </c>
      <c r="B8" s="1365">
        <v>100</v>
      </c>
      <c r="C8" s="1384">
        <v>30.3</v>
      </c>
      <c r="D8" s="1385">
        <v>58.9</v>
      </c>
      <c r="E8" s="1386">
        <v>29.6</v>
      </c>
      <c r="F8" s="1386">
        <v>9</v>
      </c>
      <c r="G8" s="1386">
        <v>5.2</v>
      </c>
      <c r="H8" s="1387">
        <v>15.1</v>
      </c>
      <c r="I8" s="1387">
        <v>10.8</v>
      </c>
    </row>
    <row r="9" spans="1:9" s="1031" customFormat="1" ht="15" customHeight="1">
      <c r="A9" s="1366" t="s">
        <v>803</v>
      </c>
      <c r="B9" s="1367">
        <v>100</v>
      </c>
      <c r="C9" s="1368">
        <v>31.9</v>
      </c>
      <c r="D9" s="1388">
        <v>57.2</v>
      </c>
      <c r="E9" s="1369">
        <v>28.7</v>
      </c>
      <c r="F9" s="1369">
        <v>8.5</v>
      </c>
      <c r="G9" s="1369">
        <v>5.0999999999999996</v>
      </c>
      <c r="H9" s="1389">
        <v>14.9</v>
      </c>
      <c r="I9" s="1370">
        <v>10.9</v>
      </c>
    </row>
    <row r="10" spans="1:9" s="1031" customFormat="1" ht="13.5" customHeight="1">
      <c r="A10" s="1231" t="s">
        <v>364</v>
      </c>
      <c r="B10" s="1367">
        <v>100</v>
      </c>
      <c r="C10" s="1368">
        <v>36.4</v>
      </c>
      <c r="D10" s="1369">
        <v>46.7</v>
      </c>
      <c r="E10" s="1369">
        <v>22.7</v>
      </c>
      <c r="F10" s="1369">
        <v>10.199999999999999</v>
      </c>
      <c r="G10" s="1369">
        <v>4.5</v>
      </c>
      <c r="H10" s="1370">
        <v>9.5</v>
      </c>
      <c r="I10" s="1370">
        <v>16.899999999999999</v>
      </c>
    </row>
    <row r="11" spans="1:9" s="1031" customFormat="1" ht="13.5" customHeight="1">
      <c r="A11" s="1231" t="s">
        <v>365</v>
      </c>
      <c r="B11" s="1367">
        <v>100</v>
      </c>
      <c r="C11" s="1368">
        <v>20.7</v>
      </c>
      <c r="D11" s="1369">
        <v>69.7</v>
      </c>
      <c r="E11" s="1369">
        <v>45.6</v>
      </c>
      <c r="F11" s="1369">
        <v>9.3000000000000007</v>
      </c>
      <c r="G11" s="1369">
        <v>4.0999999999999996</v>
      </c>
      <c r="H11" s="1370">
        <v>10.7</v>
      </c>
      <c r="I11" s="1370">
        <v>9.6</v>
      </c>
    </row>
    <row r="12" spans="1:9" s="1031" customFormat="1" ht="13.5" customHeight="1">
      <c r="A12" s="1231" t="s">
        <v>366</v>
      </c>
      <c r="B12" s="1367">
        <v>100</v>
      </c>
      <c r="C12" s="1368">
        <v>21.6</v>
      </c>
      <c r="D12" s="1369">
        <v>72.3</v>
      </c>
      <c r="E12" s="1369">
        <v>26</v>
      </c>
      <c r="F12" s="1369">
        <v>10.5</v>
      </c>
      <c r="G12" s="1369">
        <v>10.8</v>
      </c>
      <c r="H12" s="1370">
        <v>24.9</v>
      </c>
      <c r="I12" s="1370">
        <v>6.1</v>
      </c>
    </row>
    <row r="13" spans="1:9" s="1031" customFormat="1" ht="13.5" customHeight="1">
      <c r="A13" s="1231" t="s">
        <v>367</v>
      </c>
      <c r="B13" s="1367">
        <v>100</v>
      </c>
      <c r="C13" s="1368">
        <v>31.1</v>
      </c>
      <c r="D13" s="1369">
        <v>56.1</v>
      </c>
      <c r="E13" s="1369">
        <v>26.5</v>
      </c>
      <c r="F13" s="1369">
        <v>8.1</v>
      </c>
      <c r="G13" s="1369">
        <v>5</v>
      </c>
      <c r="H13" s="1370">
        <v>16.5</v>
      </c>
      <c r="I13" s="1370">
        <v>12.8</v>
      </c>
    </row>
    <row r="14" spans="1:9" s="1031" customFormat="1" ht="13.5" customHeight="1">
      <c r="A14" s="1231" t="s">
        <v>495</v>
      </c>
      <c r="B14" s="1367">
        <v>100</v>
      </c>
      <c r="C14" s="1368">
        <v>16.2</v>
      </c>
      <c r="D14" s="1369">
        <v>79.3</v>
      </c>
      <c r="E14" s="1369">
        <v>64</v>
      </c>
      <c r="F14" s="1369">
        <v>7.1</v>
      </c>
      <c r="G14" s="1369">
        <v>2.2000000000000002</v>
      </c>
      <c r="H14" s="1370">
        <v>6.1</v>
      </c>
      <c r="I14" s="1370">
        <v>4.4000000000000004</v>
      </c>
    </row>
    <row r="15" spans="1:9" s="1031" customFormat="1" ht="13.5" customHeight="1">
      <c r="A15" s="1231" t="s">
        <v>369</v>
      </c>
      <c r="B15" s="1367">
        <v>100</v>
      </c>
      <c r="C15" s="1368">
        <v>46.1</v>
      </c>
      <c r="D15" s="1369">
        <v>38.5</v>
      </c>
      <c r="E15" s="1369">
        <v>14.8</v>
      </c>
      <c r="F15" s="1369">
        <v>6.4</v>
      </c>
      <c r="G15" s="1369">
        <v>3.9</v>
      </c>
      <c r="H15" s="1370">
        <v>13.5</v>
      </c>
      <c r="I15" s="1370">
        <v>15.4</v>
      </c>
    </row>
    <row r="16" spans="1:9" s="1031" customFormat="1" ht="13.5" customHeight="1">
      <c r="A16" s="1231" t="s">
        <v>370</v>
      </c>
      <c r="B16" s="1367">
        <v>100</v>
      </c>
      <c r="C16" s="1368">
        <v>34.200000000000003</v>
      </c>
      <c r="D16" s="1369">
        <v>56.1</v>
      </c>
      <c r="E16" s="1369">
        <v>33.5</v>
      </c>
      <c r="F16" s="1369">
        <v>9.6</v>
      </c>
      <c r="G16" s="1369">
        <v>4.5999999999999996</v>
      </c>
      <c r="H16" s="1370">
        <v>8.5</v>
      </c>
      <c r="I16" s="1370">
        <v>9.6999999999999993</v>
      </c>
    </row>
    <row r="17" spans="1:9" s="1031" customFormat="1" ht="12">
      <c r="A17" s="1231" t="s">
        <v>623</v>
      </c>
      <c r="B17" s="1367">
        <v>100</v>
      </c>
      <c r="C17" s="1368">
        <v>21.7</v>
      </c>
      <c r="D17" s="1369">
        <v>72.5</v>
      </c>
      <c r="E17" s="1369">
        <v>49.1</v>
      </c>
      <c r="F17" s="1369">
        <v>13.5</v>
      </c>
      <c r="G17" s="1369">
        <v>2.2000000000000002</v>
      </c>
      <c r="H17" s="1370">
        <v>7.7</v>
      </c>
      <c r="I17" s="1370">
        <v>5.8</v>
      </c>
    </row>
    <row r="18" spans="1:9" s="1031" customFormat="1" ht="12">
      <c r="A18" s="1231" t="s">
        <v>372</v>
      </c>
      <c r="B18" s="1367">
        <v>100</v>
      </c>
      <c r="C18" s="1368">
        <v>30.1</v>
      </c>
      <c r="D18" s="1369">
        <v>57.6</v>
      </c>
      <c r="E18" s="1369">
        <v>28.2</v>
      </c>
      <c r="F18" s="1369">
        <v>11.5</v>
      </c>
      <c r="G18" s="1369">
        <v>5.5</v>
      </c>
      <c r="H18" s="1370">
        <v>12.4</v>
      </c>
      <c r="I18" s="1370">
        <v>12.3</v>
      </c>
    </row>
    <row r="19" spans="1:9" s="1031" customFormat="1" ht="12">
      <c r="A19" s="1231" t="s">
        <v>373</v>
      </c>
      <c r="B19" s="1367">
        <v>100</v>
      </c>
      <c r="C19" s="1368">
        <v>39.9</v>
      </c>
      <c r="D19" s="1369">
        <v>48.5</v>
      </c>
      <c r="E19" s="1369">
        <v>11.9</v>
      </c>
      <c r="F19" s="1369">
        <v>6.7</v>
      </c>
      <c r="G19" s="1369">
        <v>6.3</v>
      </c>
      <c r="H19" s="1370">
        <v>23.6</v>
      </c>
      <c r="I19" s="1370">
        <v>11.5</v>
      </c>
    </row>
    <row r="20" spans="1:9" s="1031" customFormat="1" ht="24" customHeight="1">
      <c r="A20" s="1371" t="s">
        <v>624</v>
      </c>
      <c r="B20" s="1367">
        <v>100</v>
      </c>
      <c r="C20" s="1373">
        <v>17.899999999999999</v>
      </c>
      <c r="D20" s="1374">
        <v>72</v>
      </c>
      <c r="E20" s="1374">
        <v>36.6</v>
      </c>
      <c r="F20" s="1374">
        <v>12.3</v>
      </c>
      <c r="G20" s="1374">
        <v>6.4</v>
      </c>
      <c r="H20" s="1375">
        <v>16.7</v>
      </c>
      <c r="I20" s="1375">
        <v>10.1</v>
      </c>
    </row>
    <row r="21" spans="1:9" s="1031" customFormat="1" ht="12">
      <c r="A21" s="1231" t="s">
        <v>376</v>
      </c>
      <c r="B21" s="1367">
        <v>100</v>
      </c>
      <c r="C21" s="1368">
        <v>19.5</v>
      </c>
      <c r="D21" s="1369">
        <v>75.599999999999994</v>
      </c>
      <c r="E21" s="1369">
        <v>25.6</v>
      </c>
      <c r="F21" s="1369">
        <v>15.9</v>
      </c>
      <c r="G21" s="1369">
        <v>9.8000000000000007</v>
      </c>
      <c r="H21" s="1370">
        <v>24.4</v>
      </c>
      <c r="I21" s="1370">
        <v>4.9000000000000004</v>
      </c>
    </row>
    <row r="22" spans="1:9" s="1031" customFormat="1" ht="12">
      <c r="A22" s="1231" t="s">
        <v>383</v>
      </c>
      <c r="B22" s="1367">
        <v>100</v>
      </c>
      <c r="C22" s="1368">
        <v>26.1</v>
      </c>
      <c r="D22" s="1369">
        <v>49.9</v>
      </c>
      <c r="E22" s="1369">
        <v>27</v>
      </c>
      <c r="F22" s="1369">
        <v>11.4</v>
      </c>
      <c r="G22" s="1369">
        <v>2</v>
      </c>
      <c r="H22" s="1370">
        <v>9.4</v>
      </c>
      <c r="I22" s="1370">
        <v>24</v>
      </c>
    </row>
    <row r="23" spans="1:9" s="1031" customFormat="1" ht="15" customHeight="1">
      <c r="A23" s="1231" t="s">
        <v>388</v>
      </c>
      <c r="B23" s="1367">
        <v>100</v>
      </c>
      <c r="C23" s="1368">
        <v>17.3</v>
      </c>
      <c r="D23" s="1369">
        <v>62.7</v>
      </c>
      <c r="E23" s="1369">
        <v>7.3</v>
      </c>
      <c r="F23" s="1369">
        <v>14.7</v>
      </c>
      <c r="G23" s="1369">
        <v>7.3</v>
      </c>
      <c r="H23" s="1370">
        <v>33.299999999999997</v>
      </c>
      <c r="I23" s="1370">
        <v>20</v>
      </c>
    </row>
    <row r="24" spans="1:9" s="1031" customFormat="1" ht="12">
      <c r="A24" s="1231" t="s">
        <v>404</v>
      </c>
      <c r="B24" s="1367">
        <v>100</v>
      </c>
      <c r="C24" s="1368">
        <v>13.9</v>
      </c>
      <c r="D24" s="1369">
        <v>80.2</v>
      </c>
      <c r="E24" s="1369">
        <v>12.3</v>
      </c>
      <c r="F24" s="1369">
        <v>11.3</v>
      </c>
      <c r="G24" s="1369">
        <v>15.4</v>
      </c>
      <c r="H24" s="1370">
        <v>41.2</v>
      </c>
      <c r="I24" s="1370">
        <v>5.9</v>
      </c>
    </row>
    <row r="25" spans="1:9" s="1031" customFormat="1" ht="12">
      <c r="A25" s="1231" t="s">
        <v>405</v>
      </c>
      <c r="B25" s="1367">
        <v>100</v>
      </c>
      <c r="C25" s="1368">
        <v>10.7</v>
      </c>
      <c r="D25" s="1369">
        <v>65.7</v>
      </c>
      <c r="E25" s="1369">
        <v>15.4</v>
      </c>
      <c r="F25" s="1369">
        <v>14.8</v>
      </c>
      <c r="G25" s="1369">
        <v>8.9</v>
      </c>
      <c r="H25" s="1370">
        <v>26.6</v>
      </c>
      <c r="I25" s="1370">
        <v>23.7</v>
      </c>
    </row>
    <row r="26" spans="1:9" s="1031" customFormat="1" ht="12">
      <c r="A26" s="1231" t="s">
        <v>406</v>
      </c>
      <c r="B26" s="1367">
        <v>100</v>
      </c>
      <c r="C26" s="1368">
        <v>35.299999999999997</v>
      </c>
      <c r="D26" s="1369">
        <v>43.3</v>
      </c>
      <c r="E26" s="1369">
        <v>18.2</v>
      </c>
      <c r="F26" s="1369">
        <v>8.6999999999999993</v>
      </c>
      <c r="G26" s="1369">
        <v>5</v>
      </c>
      <c r="H26" s="1370">
        <v>11.3</v>
      </c>
      <c r="I26" s="1370">
        <v>21.4</v>
      </c>
    </row>
    <row r="27" spans="1:9" s="1031" customFormat="1" ht="12">
      <c r="A27" s="1231" t="s">
        <v>411</v>
      </c>
      <c r="B27" s="1367">
        <v>100</v>
      </c>
      <c r="C27" s="1368">
        <v>15.8</v>
      </c>
      <c r="D27" s="1369">
        <v>73.7</v>
      </c>
      <c r="E27" s="1369">
        <v>11.6</v>
      </c>
      <c r="F27" s="1369">
        <v>6.6</v>
      </c>
      <c r="G27" s="1369">
        <v>9.1999999999999993</v>
      </c>
      <c r="H27" s="1370">
        <v>46.3</v>
      </c>
      <c r="I27" s="1370">
        <v>10.5</v>
      </c>
    </row>
    <row r="28" spans="1:9" s="1031" customFormat="1" ht="12">
      <c r="A28" s="1231" t="s">
        <v>423</v>
      </c>
      <c r="B28" s="1367">
        <v>100</v>
      </c>
      <c r="C28" s="1368">
        <v>12.5</v>
      </c>
      <c r="D28" s="1369">
        <v>84</v>
      </c>
      <c r="E28" s="1369">
        <v>29.2</v>
      </c>
      <c r="F28" s="1369">
        <v>6.9</v>
      </c>
      <c r="G28" s="1369">
        <v>9</v>
      </c>
      <c r="H28" s="1370">
        <v>38.9</v>
      </c>
      <c r="I28" s="1370">
        <v>3.5</v>
      </c>
    </row>
    <row r="29" spans="1:9" s="1031" customFormat="1" ht="12">
      <c r="A29" s="1231" t="s">
        <v>426</v>
      </c>
      <c r="B29" s="1367">
        <v>100</v>
      </c>
      <c r="C29" s="1368">
        <v>9.8000000000000007</v>
      </c>
      <c r="D29" s="1369">
        <v>82.3</v>
      </c>
      <c r="E29" s="1369">
        <v>68.599999999999994</v>
      </c>
      <c r="F29" s="1369">
        <v>6.2</v>
      </c>
      <c r="G29" s="1369">
        <v>3.7</v>
      </c>
      <c r="H29" s="1370">
        <v>3.8</v>
      </c>
      <c r="I29" s="1370">
        <v>7.9</v>
      </c>
    </row>
    <row r="30" spans="1:9" s="1395" customFormat="1" ht="22.5" customHeight="1">
      <c r="A30" s="1390" t="s">
        <v>430</v>
      </c>
      <c r="B30" s="1391">
        <v>100</v>
      </c>
      <c r="C30" s="1392">
        <v>3.4</v>
      </c>
      <c r="D30" s="1393">
        <v>94.5</v>
      </c>
      <c r="E30" s="1393">
        <v>91.8</v>
      </c>
      <c r="F30" s="1393">
        <v>2.1</v>
      </c>
      <c r="G30" s="1393">
        <v>0</v>
      </c>
      <c r="H30" s="1394">
        <v>0.7</v>
      </c>
      <c r="I30" s="1394">
        <v>2.1</v>
      </c>
    </row>
    <row r="31" spans="1:9" s="1031" customFormat="1" ht="12">
      <c r="A31" s="1231" t="s">
        <v>435</v>
      </c>
      <c r="B31" s="1367">
        <v>100</v>
      </c>
      <c r="C31" s="1368">
        <v>27.1</v>
      </c>
      <c r="D31" s="1369">
        <v>53.9</v>
      </c>
      <c r="E31" s="1369">
        <v>12.6</v>
      </c>
      <c r="F31" s="1369">
        <v>8.6</v>
      </c>
      <c r="G31" s="1369">
        <v>7.3</v>
      </c>
      <c r="H31" s="1370">
        <v>25.4</v>
      </c>
      <c r="I31" s="1370">
        <v>19</v>
      </c>
    </row>
    <row r="32" spans="1:9" s="1031" customFormat="1" ht="12">
      <c r="A32" s="1231" t="s">
        <v>438</v>
      </c>
      <c r="B32" s="1367">
        <v>100</v>
      </c>
      <c r="C32" s="1368">
        <v>20.100000000000001</v>
      </c>
      <c r="D32" s="1369">
        <v>63.4</v>
      </c>
      <c r="E32" s="1369">
        <v>16.5</v>
      </c>
      <c r="F32" s="1369">
        <v>10.3</v>
      </c>
      <c r="G32" s="1369">
        <v>8</v>
      </c>
      <c r="H32" s="1370">
        <v>28.6</v>
      </c>
      <c r="I32" s="1370">
        <v>16.5</v>
      </c>
    </row>
    <row r="33" spans="1:9" s="1031" customFormat="1" ht="12">
      <c r="A33" s="1231" t="s">
        <v>455</v>
      </c>
      <c r="B33" s="1367">
        <v>100</v>
      </c>
      <c r="C33" s="1368">
        <v>15.2</v>
      </c>
      <c r="D33" s="1369">
        <v>76.099999999999994</v>
      </c>
      <c r="E33" s="1369">
        <v>26.1</v>
      </c>
      <c r="F33" s="1369">
        <v>13.6</v>
      </c>
      <c r="G33" s="1369">
        <v>16.8</v>
      </c>
      <c r="H33" s="1370">
        <v>19.600000000000001</v>
      </c>
      <c r="I33" s="1370">
        <v>8.6999999999999993</v>
      </c>
    </row>
    <row r="34" spans="1:9" s="1031" customFormat="1" ht="12">
      <c r="A34" s="1231" t="s">
        <v>465</v>
      </c>
      <c r="B34" s="1367">
        <v>100</v>
      </c>
      <c r="C34" s="1368">
        <v>19.5</v>
      </c>
      <c r="D34" s="1369">
        <v>68.5</v>
      </c>
      <c r="E34" s="1369">
        <v>14.7</v>
      </c>
      <c r="F34" s="1369">
        <v>6.5</v>
      </c>
      <c r="G34" s="1369">
        <v>10.8</v>
      </c>
      <c r="H34" s="1370">
        <v>36.6</v>
      </c>
      <c r="I34" s="1370">
        <v>12</v>
      </c>
    </row>
    <row r="35" spans="1:9" s="1031" customFormat="1" ht="12">
      <c r="A35" s="1231" t="s">
        <v>473</v>
      </c>
      <c r="B35" s="1367">
        <v>100</v>
      </c>
      <c r="C35" s="1368">
        <v>21.3</v>
      </c>
      <c r="D35" s="1369">
        <v>77.5</v>
      </c>
      <c r="E35" s="1369">
        <v>6.8</v>
      </c>
      <c r="F35" s="1369">
        <v>10.7</v>
      </c>
      <c r="G35" s="1369">
        <v>16</v>
      </c>
      <c r="H35" s="1370">
        <v>44.1</v>
      </c>
      <c r="I35" s="1370">
        <v>1.2</v>
      </c>
    </row>
    <row r="36" spans="1:9" s="1031" customFormat="1" ht="12">
      <c r="A36" s="1231" t="s">
        <v>481</v>
      </c>
      <c r="B36" s="1367">
        <v>100</v>
      </c>
      <c r="C36" s="1368">
        <v>20</v>
      </c>
      <c r="D36" s="1369">
        <v>74.5</v>
      </c>
      <c r="E36" s="1369">
        <v>3.6</v>
      </c>
      <c r="F36" s="1369">
        <v>9.1</v>
      </c>
      <c r="G36" s="1369">
        <v>20</v>
      </c>
      <c r="H36" s="1370">
        <v>41.8</v>
      </c>
      <c r="I36" s="1370">
        <v>5.5</v>
      </c>
    </row>
    <row r="37" spans="1:9" s="1031" customFormat="1" ht="12">
      <c r="A37" s="1231" t="s">
        <v>485</v>
      </c>
      <c r="B37" s="1367">
        <v>100</v>
      </c>
      <c r="C37" s="1368">
        <v>27.6</v>
      </c>
      <c r="D37" s="1369">
        <v>65.5</v>
      </c>
      <c r="E37" s="1369">
        <v>10.6</v>
      </c>
      <c r="F37" s="1369">
        <v>8</v>
      </c>
      <c r="G37" s="1369">
        <v>8</v>
      </c>
      <c r="H37" s="1370">
        <v>38.799999999999997</v>
      </c>
      <c r="I37" s="1370">
        <v>6.9</v>
      </c>
    </row>
    <row r="38" spans="1:9" s="1031" customFormat="1" ht="12">
      <c r="A38" s="1237" t="s">
        <v>630</v>
      </c>
      <c r="B38" s="1376">
        <v>100</v>
      </c>
      <c r="C38" s="1377">
        <v>15.9</v>
      </c>
      <c r="D38" s="1378">
        <v>75.5</v>
      </c>
      <c r="E38" s="1378">
        <v>45.6</v>
      </c>
      <c r="F38" s="1378">
        <v>14.9</v>
      </c>
      <c r="G38" s="1378">
        <v>4.5999999999999996</v>
      </c>
      <c r="H38" s="1379">
        <v>10.4</v>
      </c>
      <c r="I38" s="1379">
        <v>8.6</v>
      </c>
    </row>
    <row r="39" spans="1:9" s="1031" customFormat="1" ht="12">
      <c r="A39" s="1380"/>
      <c r="B39" s="1381"/>
      <c r="C39" s="1381"/>
      <c r="D39" s="1382"/>
      <c r="E39" s="1381"/>
      <c r="F39" s="1381"/>
      <c r="G39" s="1381"/>
      <c r="H39" s="1381"/>
    </row>
    <row r="40" spans="1:9" s="1031" customFormat="1" ht="12">
      <c r="A40" s="1380"/>
      <c r="B40" s="1381"/>
      <c r="C40" s="1381"/>
      <c r="D40" s="1381"/>
      <c r="E40" s="1381"/>
      <c r="F40" s="1381"/>
      <c r="G40" s="1381"/>
      <c r="H40" s="1381"/>
    </row>
    <row r="41" spans="1:9" s="1031" customFormat="1" ht="12">
      <c r="A41" s="1380"/>
      <c r="B41" s="1381"/>
      <c r="C41" s="1381"/>
      <c r="D41" s="1381"/>
      <c r="E41" s="1381"/>
      <c r="F41" s="1381"/>
      <c r="G41" s="1381"/>
      <c r="H41" s="1381"/>
    </row>
    <row r="42" spans="1:9">
      <c r="B42" s="1383"/>
      <c r="C42" s="1383"/>
      <c r="D42" s="1383"/>
      <c r="E42" s="1383"/>
      <c r="F42" s="1383"/>
      <c r="G42" s="1383"/>
      <c r="H42" s="1383"/>
    </row>
    <row r="43" spans="1:9">
      <c r="B43" s="1383"/>
      <c r="C43" s="1383"/>
      <c r="D43" s="1383"/>
      <c r="E43" s="1383"/>
      <c r="F43" s="1383"/>
      <c r="G43" s="1383"/>
      <c r="H43" s="1383"/>
    </row>
    <row r="44" spans="1:9">
      <c r="B44" s="1383"/>
      <c r="C44" s="1383"/>
      <c r="D44" s="1383"/>
      <c r="E44" s="1383"/>
      <c r="F44" s="1383"/>
      <c r="G44" s="1383"/>
      <c r="H44" s="1383"/>
    </row>
    <row r="45" spans="1:9">
      <c r="B45" s="1383"/>
      <c r="C45" s="1383"/>
      <c r="D45" s="1383"/>
      <c r="E45" s="1383"/>
      <c r="F45" s="1383"/>
      <c r="G45" s="1383"/>
      <c r="H45" s="1383"/>
    </row>
    <row r="46" spans="1:9">
      <c r="B46" s="1383"/>
      <c r="C46" s="1383"/>
      <c r="D46" s="1383"/>
      <c r="E46" s="1383"/>
      <c r="F46" s="1383"/>
      <c r="G46" s="1383"/>
      <c r="H46" s="1383"/>
    </row>
    <row r="47" spans="1:9">
      <c r="B47" s="1383"/>
      <c r="C47" s="1383"/>
      <c r="D47" s="1383"/>
      <c r="E47" s="1383"/>
      <c r="F47" s="1383"/>
      <c r="G47" s="1383"/>
      <c r="H47" s="1383"/>
    </row>
    <row r="48" spans="1:9">
      <c r="B48" s="1383"/>
      <c r="C48" s="1383"/>
      <c r="D48" s="1383"/>
      <c r="E48" s="1383"/>
      <c r="F48" s="1383"/>
      <c r="G48" s="1383"/>
      <c r="H48" s="1383"/>
    </row>
    <row r="49" spans="2:8" s="22" customFormat="1" ht="12.75" customHeight="1">
      <c r="B49" s="1383"/>
      <c r="C49" s="1383"/>
      <c r="D49" s="1383"/>
      <c r="E49" s="1383"/>
      <c r="F49" s="1383"/>
      <c r="G49" s="1383"/>
      <c r="H49" s="1383"/>
    </row>
    <row r="50" spans="2:8" s="22" customFormat="1" ht="12.75" customHeight="1">
      <c r="B50" s="1383"/>
      <c r="C50" s="1383"/>
      <c r="D50" s="1383"/>
      <c r="E50" s="1383"/>
      <c r="F50" s="1383"/>
      <c r="G50" s="1383"/>
      <c r="H50" s="1383"/>
    </row>
    <row r="51" spans="2:8" s="22" customFormat="1" ht="12.75" customHeight="1">
      <c r="B51" s="1383"/>
      <c r="C51" s="1383"/>
      <c r="D51" s="1383"/>
      <c r="E51" s="1383"/>
      <c r="F51" s="1383"/>
      <c r="G51" s="1383"/>
      <c r="H51" s="1383"/>
    </row>
  </sheetData>
  <mergeCells count="7">
    <mergeCell ref="A3:A5"/>
    <mergeCell ref="B3:B5"/>
    <mergeCell ref="C3:H3"/>
    <mergeCell ref="I3:I5"/>
    <mergeCell ref="C4:C5"/>
    <mergeCell ref="D4:D5"/>
    <mergeCell ref="E4:H4"/>
  </mergeCells>
  <hyperlinks>
    <hyperlink ref="A1" location="Содержание!A86" display="Содержание"/>
  </hyperlinks>
  <printOptions horizontalCentered="1" verticalCentered="1"/>
  <pageMargins left="0.78740157480314965" right="0.78740157480314965" top="0.59055118110236227" bottom="0.59055118110236227" header="0.39370078740157483" footer="0.51181102362204722"/>
  <pageSetup paperSize="9" firstPageNumber="177" orientation="landscape" useFirstPageNumber="1" r:id="rId1"/>
  <headerFooter alignWithMargins="0">
    <oddHeader>&amp;C&amp;9&amp;[177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46"/>
  <sheetViews>
    <sheetView zoomScaleNormal="100" workbookViewId="0">
      <pane xSplit="1" ySplit="9" topLeftCell="B10" activePane="bottomRight" state="frozen"/>
      <selection activeCell="D141" sqref="D141"/>
      <selection pane="topRight" activeCell="D141" sqref="D141"/>
      <selection pane="bottomLeft" activeCell="D141" sqref="D141"/>
      <selection pane="bottomRight" activeCell="F113" sqref="F113"/>
    </sheetView>
  </sheetViews>
  <sheetFormatPr defaultRowHeight="12.75"/>
  <cols>
    <col min="1" max="1" width="51.85546875" style="36" customWidth="1"/>
    <col min="2" max="2" width="15.7109375" style="9" customWidth="1"/>
    <col min="3" max="3" width="10.28515625" style="7" customWidth="1"/>
    <col min="4" max="4" width="12" style="7" customWidth="1"/>
    <col min="5" max="5" width="12.42578125" style="7" customWidth="1"/>
    <col min="6" max="6" width="7" style="7" customWidth="1"/>
    <col min="7" max="7" width="14.42578125" style="7" customWidth="1"/>
    <col min="8" max="8" width="17.5703125" style="7" customWidth="1"/>
    <col min="9" max="9" width="9.7109375" style="7" bestFit="1" customWidth="1"/>
    <col min="10" max="10" width="9.5703125" style="7" bestFit="1" customWidth="1"/>
    <col min="11" max="21" width="9.140625" style="7"/>
    <col min="22" max="27" width="16.85546875" style="7" bestFit="1" customWidth="1"/>
    <col min="28" max="256" width="9.140625" style="7"/>
    <col min="257" max="257" width="51.85546875" style="7" customWidth="1"/>
    <col min="258" max="258" width="15.7109375" style="7" customWidth="1"/>
    <col min="259" max="259" width="10.28515625" style="7" customWidth="1"/>
    <col min="260" max="260" width="12" style="7" customWidth="1"/>
    <col min="261" max="261" width="12.42578125" style="7" customWidth="1"/>
    <col min="262" max="262" width="7" style="7" customWidth="1"/>
    <col min="263" max="263" width="14.42578125" style="7" customWidth="1"/>
    <col min="264" max="264" width="17.5703125" style="7" customWidth="1"/>
    <col min="265" max="512" width="9.140625" style="7"/>
    <col min="513" max="513" width="51.85546875" style="7" customWidth="1"/>
    <col min="514" max="514" width="15.7109375" style="7" customWidth="1"/>
    <col min="515" max="515" width="10.28515625" style="7" customWidth="1"/>
    <col min="516" max="516" width="12" style="7" customWidth="1"/>
    <col min="517" max="517" width="12.42578125" style="7" customWidth="1"/>
    <col min="518" max="518" width="7" style="7" customWidth="1"/>
    <col min="519" max="519" width="14.42578125" style="7" customWidth="1"/>
    <col min="520" max="520" width="17.5703125" style="7" customWidth="1"/>
    <col min="521" max="768" width="9.140625" style="7"/>
    <col min="769" max="769" width="51.85546875" style="7" customWidth="1"/>
    <col min="770" max="770" width="15.7109375" style="7" customWidth="1"/>
    <col min="771" max="771" width="10.28515625" style="7" customWidth="1"/>
    <col min="772" max="772" width="12" style="7" customWidth="1"/>
    <col min="773" max="773" width="12.42578125" style="7" customWidth="1"/>
    <col min="774" max="774" width="7" style="7" customWidth="1"/>
    <col min="775" max="775" width="14.42578125" style="7" customWidth="1"/>
    <col min="776" max="776" width="17.5703125" style="7" customWidth="1"/>
    <col min="777" max="1024" width="9.140625" style="7"/>
    <col min="1025" max="1025" width="51.85546875" style="7" customWidth="1"/>
    <col min="1026" max="1026" width="15.7109375" style="7" customWidth="1"/>
    <col min="1027" max="1027" width="10.28515625" style="7" customWidth="1"/>
    <col min="1028" max="1028" width="12" style="7" customWidth="1"/>
    <col min="1029" max="1029" width="12.42578125" style="7" customWidth="1"/>
    <col min="1030" max="1030" width="7" style="7" customWidth="1"/>
    <col min="1031" max="1031" width="14.42578125" style="7" customWidth="1"/>
    <col min="1032" max="1032" width="17.5703125" style="7" customWidth="1"/>
    <col min="1033" max="1280" width="9.140625" style="7"/>
    <col min="1281" max="1281" width="51.85546875" style="7" customWidth="1"/>
    <col min="1282" max="1282" width="15.7109375" style="7" customWidth="1"/>
    <col min="1283" max="1283" width="10.28515625" style="7" customWidth="1"/>
    <col min="1284" max="1284" width="12" style="7" customWidth="1"/>
    <col min="1285" max="1285" width="12.42578125" style="7" customWidth="1"/>
    <col min="1286" max="1286" width="7" style="7" customWidth="1"/>
    <col min="1287" max="1287" width="14.42578125" style="7" customWidth="1"/>
    <col min="1288" max="1288" width="17.5703125" style="7" customWidth="1"/>
    <col min="1289" max="1536" width="9.140625" style="7"/>
    <col min="1537" max="1537" width="51.85546875" style="7" customWidth="1"/>
    <col min="1538" max="1538" width="15.7109375" style="7" customWidth="1"/>
    <col min="1539" max="1539" width="10.28515625" style="7" customWidth="1"/>
    <col min="1540" max="1540" width="12" style="7" customWidth="1"/>
    <col min="1541" max="1541" width="12.42578125" style="7" customWidth="1"/>
    <col min="1542" max="1542" width="7" style="7" customWidth="1"/>
    <col min="1543" max="1543" width="14.42578125" style="7" customWidth="1"/>
    <col min="1544" max="1544" width="17.5703125" style="7" customWidth="1"/>
    <col min="1545" max="1792" width="9.140625" style="7"/>
    <col min="1793" max="1793" width="51.85546875" style="7" customWidth="1"/>
    <col min="1794" max="1794" width="15.7109375" style="7" customWidth="1"/>
    <col min="1795" max="1795" width="10.28515625" style="7" customWidth="1"/>
    <col min="1796" max="1796" width="12" style="7" customWidth="1"/>
    <col min="1797" max="1797" width="12.42578125" style="7" customWidth="1"/>
    <col min="1798" max="1798" width="7" style="7" customWidth="1"/>
    <col min="1799" max="1799" width="14.42578125" style="7" customWidth="1"/>
    <col min="1800" max="1800" width="17.5703125" style="7" customWidth="1"/>
    <col min="1801" max="2048" width="9.140625" style="7"/>
    <col min="2049" max="2049" width="51.85546875" style="7" customWidth="1"/>
    <col min="2050" max="2050" width="15.7109375" style="7" customWidth="1"/>
    <col min="2051" max="2051" width="10.28515625" style="7" customWidth="1"/>
    <col min="2052" max="2052" width="12" style="7" customWidth="1"/>
    <col min="2053" max="2053" width="12.42578125" style="7" customWidth="1"/>
    <col min="2054" max="2054" width="7" style="7" customWidth="1"/>
    <col min="2055" max="2055" width="14.42578125" style="7" customWidth="1"/>
    <col min="2056" max="2056" width="17.5703125" style="7" customWidth="1"/>
    <col min="2057" max="2304" width="9.140625" style="7"/>
    <col min="2305" max="2305" width="51.85546875" style="7" customWidth="1"/>
    <col min="2306" max="2306" width="15.7109375" style="7" customWidth="1"/>
    <col min="2307" max="2307" width="10.28515625" style="7" customWidth="1"/>
    <col min="2308" max="2308" width="12" style="7" customWidth="1"/>
    <col min="2309" max="2309" width="12.42578125" style="7" customWidth="1"/>
    <col min="2310" max="2310" width="7" style="7" customWidth="1"/>
    <col min="2311" max="2311" width="14.42578125" style="7" customWidth="1"/>
    <col min="2312" max="2312" width="17.5703125" style="7" customWidth="1"/>
    <col min="2313" max="2560" width="9.140625" style="7"/>
    <col min="2561" max="2561" width="51.85546875" style="7" customWidth="1"/>
    <col min="2562" max="2562" width="15.7109375" style="7" customWidth="1"/>
    <col min="2563" max="2563" width="10.28515625" style="7" customWidth="1"/>
    <col min="2564" max="2564" width="12" style="7" customWidth="1"/>
    <col min="2565" max="2565" width="12.42578125" style="7" customWidth="1"/>
    <col min="2566" max="2566" width="7" style="7" customWidth="1"/>
    <col min="2567" max="2567" width="14.42578125" style="7" customWidth="1"/>
    <col min="2568" max="2568" width="17.5703125" style="7" customWidth="1"/>
    <col min="2569" max="2816" width="9.140625" style="7"/>
    <col min="2817" max="2817" width="51.85546875" style="7" customWidth="1"/>
    <col min="2818" max="2818" width="15.7109375" style="7" customWidth="1"/>
    <col min="2819" max="2819" width="10.28515625" style="7" customWidth="1"/>
    <col min="2820" max="2820" width="12" style="7" customWidth="1"/>
    <col min="2821" max="2821" width="12.42578125" style="7" customWidth="1"/>
    <col min="2822" max="2822" width="7" style="7" customWidth="1"/>
    <col min="2823" max="2823" width="14.42578125" style="7" customWidth="1"/>
    <col min="2824" max="2824" width="17.5703125" style="7" customWidth="1"/>
    <col min="2825" max="3072" width="9.140625" style="7"/>
    <col min="3073" max="3073" width="51.85546875" style="7" customWidth="1"/>
    <col min="3074" max="3074" width="15.7109375" style="7" customWidth="1"/>
    <col min="3075" max="3075" width="10.28515625" style="7" customWidth="1"/>
    <col min="3076" max="3076" width="12" style="7" customWidth="1"/>
    <col min="3077" max="3077" width="12.42578125" style="7" customWidth="1"/>
    <col min="3078" max="3078" width="7" style="7" customWidth="1"/>
    <col min="3079" max="3079" width="14.42578125" style="7" customWidth="1"/>
    <col min="3080" max="3080" width="17.5703125" style="7" customWidth="1"/>
    <col min="3081" max="3328" width="9.140625" style="7"/>
    <col min="3329" max="3329" width="51.85546875" style="7" customWidth="1"/>
    <col min="3330" max="3330" width="15.7109375" style="7" customWidth="1"/>
    <col min="3331" max="3331" width="10.28515625" style="7" customWidth="1"/>
    <col min="3332" max="3332" width="12" style="7" customWidth="1"/>
    <col min="3333" max="3333" width="12.42578125" style="7" customWidth="1"/>
    <col min="3334" max="3334" width="7" style="7" customWidth="1"/>
    <col min="3335" max="3335" width="14.42578125" style="7" customWidth="1"/>
    <col min="3336" max="3336" width="17.5703125" style="7" customWidth="1"/>
    <col min="3337" max="3584" width="9.140625" style="7"/>
    <col min="3585" max="3585" width="51.85546875" style="7" customWidth="1"/>
    <col min="3586" max="3586" width="15.7109375" style="7" customWidth="1"/>
    <col min="3587" max="3587" width="10.28515625" style="7" customWidth="1"/>
    <col min="3588" max="3588" width="12" style="7" customWidth="1"/>
    <col min="3589" max="3589" width="12.42578125" style="7" customWidth="1"/>
    <col min="3590" max="3590" width="7" style="7" customWidth="1"/>
    <col min="3591" max="3591" width="14.42578125" style="7" customWidth="1"/>
    <col min="3592" max="3592" width="17.5703125" style="7" customWidth="1"/>
    <col min="3593" max="3840" width="9.140625" style="7"/>
    <col min="3841" max="3841" width="51.85546875" style="7" customWidth="1"/>
    <col min="3842" max="3842" width="15.7109375" style="7" customWidth="1"/>
    <col min="3843" max="3843" width="10.28515625" style="7" customWidth="1"/>
    <col min="3844" max="3844" width="12" style="7" customWidth="1"/>
    <col min="3845" max="3845" width="12.42578125" style="7" customWidth="1"/>
    <col min="3846" max="3846" width="7" style="7" customWidth="1"/>
    <col min="3847" max="3847" width="14.42578125" style="7" customWidth="1"/>
    <col min="3848" max="3848" width="17.5703125" style="7" customWidth="1"/>
    <col min="3849" max="4096" width="9.140625" style="7"/>
    <col min="4097" max="4097" width="51.85546875" style="7" customWidth="1"/>
    <col min="4098" max="4098" width="15.7109375" style="7" customWidth="1"/>
    <col min="4099" max="4099" width="10.28515625" style="7" customWidth="1"/>
    <col min="4100" max="4100" width="12" style="7" customWidth="1"/>
    <col min="4101" max="4101" width="12.42578125" style="7" customWidth="1"/>
    <col min="4102" max="4102" width="7" style="7" customWidth="1"/>
    <col min="4103" max="4103" width="14.42578125" style="7" customWidth="1"/>
    <col min="4104" max="4104" width="17.5703125" style="7" customWidth="1"/>
    <col min="4105" max="4352" width="9.140625" style="7"/>
    <col min="4353" max="4353" width="51.85546875" style="7" customWidth="1"/>
    <col min="4354" max="4354" width="15.7109375" style="7" customWidth="1"/>
    <col min="4355" max="4355" width="10.28515625" style="7" customWidth="1"/>
    <col min="4356" max="4356" width="12" style="7" customWidth="1"/>
    <col min="4357" max="4357" width="12.42578125" style="7" customWidth="1"/>
    <col min="4358" max="4358" width="7" style="7" customWidth="1"/>
    <col min="4359" max="4359" width="14.42578125" style="7" customWidth="1"/>
    <col min="4360" max="4360" width="17.5703125" style="7" customWidth="1"/>
    <col min="4361" max="4608" width="9.140625" style="7"/>
    <col min="4609" max="4609" width="51.85546875" style="7" customWidth="1"/>
    <col min="4610" max="4610" width="15.7109375" style="7" customWidth="1"/>
    <col min="4611" max="4611" width="10.28515625" style="7" customWidth="1"/>
    <col min="4612" max="4612" width="12" style="7" customWidth="1"/>
    <col min="4613" max="4613" width="12.42578125" style="7" customWidth="1"/>
    <col min="4614" max="4614" width="7" style="7" customWidth="1"/>
    <col min="4615" max="4615" width="14.42578125" style="7" customWidth="1"/>
    <col min="4616" max="4616" width="17.5703125" style="7" customWidth="1"/>
    <col min="4617" max="4864" width="9.140625" style="7"/>
    <col min="4865" max="4865" width="51.85546875" style="7" customWidth="1"/>
    <col min="4866" max="4866" width="15.7109375" style="7" customWidth="1"/>
    <col min="4867" max="4867" width="10.28515625" style="7" customWidth="1"/>
    <col min="4868" max="4868" width="12" style="7" customWidth="1"/>
    <col min="4869" max="4869" width="12.42578125" style="7" customWidth="1"/>
    <col min="4870" max="4870" width="7" style="7" customWidth="1"/>
    <col min="4871" max="4871" width="14.42578125" style="7" customWidth="1"/>
    <col min="4872" max="4872" width="17.5703125" style="7" customWidth="1"/>
    <col min="4873" max="5120" width="9.140625" style="7"/>
    <col min="5121" max="5121" width="51.85546875" style="7" customWidth="1"/>
    <col min="5122" max="5122" width="15.7109375" style="7" customWidth="1"/>
    <col min="5123" max="5123" width="10.28515625" style="7" customWidth="1"/>
    <col min="5124" max="5124" width="12" style="7" customWidth="1"/>
    <col min="5125" max="5125" width="12.42578125" style="7" customWidth="1"/>
    <col min="5126" max="5126" width="7" style="7" customWidth="1"/>
    <col min="5127" max="5127" width="14.42578125" style="7" customWidth="1"/>
    <col min="5128" max="5128" width="17.5703125" style="7" customWidth="1"/>
    <col min="5129" max="5376" width="9.140625" style="7"/>
    <col min="5377" max="5377" width="51.85546875" style="7" customWidth="1"/>
    <col min="5378" max="5378" width="15.7109375" style="7" customWidth="1"/>
    <col min="5379" max="5379" width="10.28515625" style="7" customWidth="1"/>
    <col min="5380" max="5380" width="12" style="7" customWidth="1"/>
    <col min="5381" max="5381" width="12.42578125" style="7" customWidth="1"/>
    <col min="5382" max="5382" width="7" style="7" customWidth="1"/>
    <col min="5383" max="5383" width="14.42578125" style="7" customWidth="1"/>
    <col min="5384" max="5384" width="17.5703125" style="7" customWidth="1"/>
    <col min="5385" max="5632" width="9.140625" style="7"/>
    <col min="5633" max="5633" width="51.85546875" style="7" customWidth="1"/>
    <col min="5634" max="5634" width="15.7109375" style="7" customWidth="1"/>
    <col min="5635" max="5635" width="10.28515625" style="7" customWidth="1"/>
    <col min="5636" max="5636" width="12" style="7" customWidth="1"/>
    <col min="5637" max="5637" width="12.42578125" style="7" customWidth="1"/>
    <col min="5638" max="5638" width="7" style="7" customWidth="1"/>
    <col min="5639" max="5639" width="14.42578125" style="7" customWidth="1"/>
    <col min="5640" max="5640" width="17.5703125" style="7" customWidth="1"/>
    <col min="5641" max="5888" width="9.140625" style="7"/>
    <col min="5889" max="5889" width="51.85546875" style="7" customWidth="1"/>
    <col min="5890" max="5890" width="15.7109375" style="7" customWidth="1"/>
    <col min="5891" max="5891" width="10.28515625" style="7" customWidth="1"/>
    <col min="5892" max="5892" width="12" style="7" customWidth="1"/>
    <col min="5893" max="5893" width="12.42578125" style="7" customWidth="1"/>
    <col min="5894" max="5894" width="7" style="7" customWidth="1"/>
    <col min="5895" max="5895" width="14.42578125" style="7" customWidth="1"/>
    <col min="5896" max="5896" width="17.5703125" style="7" customWidth="1"/>
    <col min="5897" max="6144" width="9.140625" style="7"/>
    <col min="6145" max="6145" width="51.85546875" style="7" customWidth="1"/>
    <col min="6146" max="6146" width="15.7109375" style="7" customWidth="1"/>
    <col min="6147" max="6147" width="10.28515625" style="7" customWidth="1"/>
    <col min="6148" max="6148" width="12" style="7" customWidth="1"/>
    <col min="6149" max="6149" width="12.42578125" style="7" customWidth="1"/>
    <col min="6150" max="6150" width="7" style="7" customWidth="1"/>
    <col min="6151" max="6151" width="14.42578125" style="7" customWidth="1"/>
    <col min="6152" max="6152" width="17.5703125" style="7" customWidth="1"/>
    <col min="6153" max="6400" width="9.140625" style="7"/>
    <col min="6401" max="6401" width="51.85546875" style="7" customWidth="1"/>
    <col min="6402" max="6402" width="15.7109375" style="7" customWidth="1"/>
    <col min="6403" max="6403" width="10.28515625" style="7" customWidth="1"/>
    <col min="6404" max="6404" width="12" style="7" customWidth="1"/>
    <col min="6405" max="6405" width="12.42578125" style="7" customWidth="1"/>
    <col min="6406" max="6406" width="7" style="7" customWidth="1"/>
    <col min="6407" max="6407" width="14.42578125" style="7" customWidth="1"/>
    <col min="6408" max="6408" width="17.5703125" style="7" customWidth="1"/>
    <col min="6409" max="6656" width="9.140625" style="7"/>
    <col min="6657" max="6657" width="51.85546875" style="7" customWidth="1"/>
    <col min="6658" max="6658" width="15.7109375" style="7" customWidth="1"/>
    <col min="6659" max="6659" width="10.28515625" style="7" customWidth="1"/>
    <col min="6660" max="6660" width="12" style="7" customWidth="1"/>
    <col min="6661" max="6661" width="12.42578125" style="7" customWidth="1"/>
    <col min="6662" max="6662" width="7" style="7" customWidth="1"/>
    <col min="6663" max="6663" width="14.42578125" style="7" customWidth="1"/>
    <col min="6664" max="6664" width="17.5703125" style="7" customWidth="1"/>
    <col min="6665" max="6912" width="9.140625" style="7"/>
    <col min="6913" max="6913" width="51.85546875" style="7" customWidth="1"/>
    <col min="6914" max="6914" width="15.7109375" style="7" customWidth="1"/>
    <col min="6915" max="6915" width="10.28515625" style="7" customWidth="1"/>
    <col min="6916" max="6916" width="12" style="7" customWidth="1"/>
    <col min="6917" max="6917" width="12.42578125" style="7" customWidth="1"/>
    <col min="6918" max="6918" width="7" style="7" customWidth="1"/>
    <col min="6919" max="6919" width="14.42578125" style="7" customWidth="1"/>
    <col min="6920" max="6920" width="17.5703125" style="7" customWidth="1"/>
    <col min="6921" max="7168" width="9.140625" style="7"/>
    <col min="7169" max="7169" width="51.85546875" style="7" customWidth="1"/>
    <col min="7170" max="7170" width="15.7109375" style="7" customWidth="1"/>
    <col min="7171" max="7171" width="10.28515625" style="7" customWidth="1"/>
    <col min="7172" max="7172" width="12" style="7" customWidth="1"/>
    <col min="7173" max="7173" width="12.42578125" style="7" customWidth="1"/>
    <col min="7174" max="7174" width="7" style="7" customWidth="1"/>
    <col min="7175" max="7175" width="14.42578125" style="7" customWidth="1"/>
    <col min="7176" max="7176" width="17.5703125" style="7" customWidth="1"/>
    <col min="7177" max="7424" width="9.140625" style="7"/>
    <col min="7425" max="7425" width="51.85546875" style="7" customWidth="1"/>
    <col min="7426" max="7426" width="15.7109375" style="7" customWidth="1"/>
    <col min="7427" max="7427" width="10.28515625" style="7" customWidth="1"/>
    <col min="7428" max="7428" width="12" style="7" customWidth="1"/>
    <col min="7429" max="7429" width="12.42578125" style="7" customWidth="1"/>
    <col min="7430" max="7430" width="7" style="7" customWidth="1"/>
    <col min="7431" max="7431" width="14.42578125" style="7" customWidth="1"/>
    <col min="7432" max="7432" width="17.5703125" style="7" customWidth="1"/>
    <col min="7433" max="7680" width="9.140625" style="7"/>
    <col min="7681" max="7681" width="51.85546875" style="7" customWidth="1"/>
    <col min="7682" max="7682" width="15.7109375" style="7" customWidth="1"/>
    <col min="7683" max="7683" width="10.28515625" style="7" customWidth="1"/>
    <col min="7684" max="7684" width="12" style="7" customWidth="1"/>
    <col min="7685" max="7685" width="12.42578125" style="7" customWidth="1"/>
    <col min="7686" max="7686" width="7" style="7" customWidth="1"/>
    <col min="7687" max="7687" width="14.42578125" style="7" customWidth="1"/>
    <col min="7688" max="7688" width="17.5703125" style="7" customWidth="1"/>
    <col min="7689" max="7936" width="9.140625" style="7"/>
    <col min="7937" max="7937" width="51.85546875" style="7" customWidth="1"/>
    <col min="7938" max="7938" width="15.7109375" style="7" customWidth="1"/>
    <col min="7939" max="7939" width="10.28515625" style="7" customWidth="1"/>
    <col min="7940" max="7940" width="12" style="7" customWidth="1"/>
    <col min="7941" max="7941" width="12.42578125" style="7" customWidth="1"/>
    <col min="7942" max="7942" width="7" style="7" customWidth="1"/>
    <col min="7943" max="7943" width="14.42578125" style="7" customWidth="1"/>
    <col min="7944" max="7944" width="17.5703125" style="7" customWidth="1"/>
    <col min="7945" max="8192" width="9.140625" style="7"/>
    <col min="8193" max="8193" width="51.85546875" style="7" customWidth="1"/>
    <col min="8194" max="8194" width="15.7109375" style="7" customWidth="1"/>
    <col min="8195" max="8195" width="10.28515625" style="7" customWidth="1"/>
    <col min="8196" max="8196" width="12" style="7" customWidth="1"/>
    <col min="8197" max="8197" width="12.42578125" style="7" customWidth="1"/>
    <col min="8198" max="8198" width="7" style="7" customWidth="1"/>
    <col min="8199" max="8199" width="14.42578125" style="7" customWidth="1"/>
    <col min="8200" max="8200" width="17.5703125" style="7" customWidth="1"/>
    <col min="8201" max="8448" width="9.140625" style="7"/>
    <col min="8449" max="8449" width="51.85546875" style="7" customWidth="1"/>
    <col min="8450" max="8450" width="15.7109375" style="7" customWidth="1"/>
    <col min="8451" max="8451" width="10.28515625" style="7" customWidth="1"/>
    <col min="8452" max="8452" width="12" style="7" customWidth="1"/>
    <col min="8453" max="8453" width="12.42578125" style="7" customWidth="1"/>
    <col min="8454" max="8454" width="7" style="7" customWidth="1"/>
    <col min="8455" max="8455" width="14.42578125" style="7" customWidth="1"/>
    <col min="8456" max="8456" width="17.5703125" style="7" customWidth="1"/>
    <col min="8457" max="8704" width="9.140625" style="7"/>
    <col min="8705" max="8705" width="51.85546875" style="7" customWidth="1"/>
    <col min="8706" max="8706" width="15.7109375" style="7" customWidth="1"/>
    <col min="8707" max="8707" width="10.28515625" style="7" customWidth="1"/>
    <col min="8708" max="8708" width="12" style="7" customWidth="1"/>
    <col min="8709" max="8709" width="12.42578125" style="7" customWidth="1"/>
    <col min="8710" max="8710" width="7" style="7" customWidth="1"/>
    <col min="8711" max="8711" width="14.42578125" style="7" customWidth="1"/>
    <col min="8712" max="8712" width="17.5703125" style="7" customWidth="1"/>
    <col min="8713" max="8960" width="9.140625" style="7"/>
    <col min="8961" max="8961" width="51.85546875" style="7" customWidth="1"/>
    <col min="8962" max="8962" width="15.7109375" style="7" customWidth="1"/>
    <col min="8963" max="8963" width="10.28515625" style="7" customWidth="1"/>
    <col min="8964" max="8964" width="12" style="7" customWidth="1"/>
    <col min="8965" max="8965" width="12.42578125" style="7" customWidth="1"/>
    <col min="8966" max="8966" width="7" style="7" customWidth="1"/>
    <col min="8967" max="8967" width="14.42578125" style="7" customWidth="1"/>
    <col min="8968" max="8968" width="17.5703125" style="7" customWidth="1"/>
    <col min="8969" max="9216" width="9.140625" style="7"/>
    <col min="9217" max="9217" width="51.85546875" style="7" customWidth="1"/>
    <col min="9218" max="9218" width="15.7109375" style="7" customWidth="1"/>
    <col min="9219" max="9219" width="10.28515625" style="7" customWidth="1"/>
    <col min="9220" max="9220" width="12" style="7" customWidth="1"/>
    <col min="9221" max="9221" width="12.42578125" style="7" customWidth="1"/>
    <col min="9222" max="9222" width="7" style="7" customWidth="1"/>
    <col min="9223" max="9223" width="14.42578125" style="7" customWidth="1"/>
    <col min="9224" max="9224" width="17.5703125" style="7" customWidth="1"/>
    <col min="9225" max="9472" width="9.140625" style="7"/>
    <col min="9473" max="9473" width="51.85546875" style="7" customWidth="1"/>
    <col min="9474" max="9474" width="15.7109375" style="7" customWidth="1"/>
    <col min="9475" max="9475" width="10.28515625" style="7" customWidth="1"/>
    <col min="9476" max="9476" width="12" style="7" customWidth="1"/>
    <col min="9477" max="9477" width="12.42578125" style="7" customWidth="1"/>
    <col min="9478" max="9478" width="7" style="7" customWidth="1"/>
    <col min="9479" max="9479" width="14.42578125" style="7" customWidth="1"/>
    <col min="9480" max="9480" width="17.5703125" style="7" customWidth="1"/>
    <col min="9481" max="9728" width="9.140625" style="7"/>
    <col min="9729" max="9729" width="51.85546875" style="7" customWidth="1"/>
    <col min="9730" max="9730" width="15.7109375" style="7" customWidth="1"/>
    <col min="9731" max="9731" width="10.28515625" style="7" customWidth="1"/>
    <col min="9732" max="9732" width="12" style="7" customWidth="1"/>
    <col min="9733" max="9733" width="12.42578125" style="7" customWidth="1"/>
    <col min="9734" max="9734" width="7" style="7" customWidth="1"/>
    <col min="9735" max="9735" width="14.42578125" style="7" customWidth="1"/>
    <col min="9736" max="9736" width="17.5703125" style="7" customWidth="1"/>
    <col min="9737" max="9984" width="9.140625" style="7"/>
    <col min="9985" max="9985" width="51.85546875" style="7" customWidth="1"/>
    <col min="9986" max="9986" width="15.7109375" style="7" customWidth="1"/>
    <col min="9987" max="9987" width="10.28515625" style="7" customWidth="1"/>
    <col min="9988" max="9988" width="12" style="7" customWidth="1"/>
    <col min="9989" max="9989" width="12.42578125" style="7" customWidth="1"/>
    <col min="9990" max="9990" width="7" style="7" customWidth="1"/>
    <col min="9991" max="9991" width="14.42578125" style="7" customWidth="1"/>
    <col min="9992" max="9992" width="17.5703125" style="7" customWidth="1"/>
    <col min="9993" max="10240" width="9.140625" style="7"/>
    <col min="10241" max="10241" width="51.85546875" style="7" customWidth="1"/>
    <col min="10242" max="10242" width="15.7109375" style="7" customWidth="1"/>
    <col min="10243" max="10243" width="10.28515625" style="7" customWidth="1"/>
    <col min="10244" max="10244" width="12" style="7" customWidth="1"/>
    <col min="10245" max="10245" width="12.42578125" style="7" customWidth="1"/>
    <col min="10246" max="10246" width="7" style="7" customWidth="1"/>
    <col min="10247" max="10247" width="14.42578125" style="7" customWidth="1"/>
    <col min="10248" max="10248" width="17.5703125" style="7" customWidth="1"/>
    <col min="10249" max="10496" width="9.140625" style="7"/>
    <col min="10497" max="10497" width="51.85546875" style="7" customWidth="1"/>
    <col min="10498" max="10498" width="15.7109375" style="7" customWidth="1"/>
    <col min="10499" max="10499" width="10.28515625" style="7" customWidth="1"/>
    <col min="10500" max="10500" width="12" style="7" customWidth="1"/>
    <col min="10501" max="10501" width="12.42578125" style="7" customWidth="1"/>
    <col min="10502" max="10502" width="7" style="7" customWidth="1"/>
    <col min="10503" max="10503" width="14.42578125" style="7" customWidth="1"/>
    <col min="10504" max="10504" width="17.5703125" style="7" customWidth="1"/>
    <col min="10505" max="10752" width="9.140625" style="7"/>
    <col min="10753" max="10753" width="51.85546875" style="7" customWidth="1"/>
    <col min="10754" max="10754" width="15.7109375" style="7" customWidth="1"/>
    <col min="10755" max="10755" width="10.28515625" style="7" customWidth="1"/>
    <col min="10756" max="10756" width="12" style="7" customWidth="1"/>
    <col min="10757" max="10757" width="12.42578125" style="7" customWidth="1"/>
    <col min="10758" max="10758" width="7" style="7" customWidth="1"/>
    <col min="10759" max="10759" width="14.42578125" style="7" customWidth="1"/>
    <col min="10760" max="10760" width="17.5703125" style="7" customWidth="1"/>
    <col min="10761" max="11008" width="9.140625" style="7"/>
    <col min="11009" max="11009" width="51.85546875" style="7" customWidth="1"/>
    <col min="11010" max="11010" width="15.7109375" style="7" customWidth="1"/>
    <col min="11011" max="11011" width="10.28515625" style="7" customWidth="1"/>
    <col min="11012" max="11012" width="12" style="7" customWidth="1"/>
    <col min="11013" max="11013" width="12.42578125" style="7" customWidth="1"/>
    <col min="11014" max="11014" width="7" style="7" customWidth="1"/>
    <col min="11015" max="11015" width="14.42578125" style="7" customWidth="1"/>
    <col min="11016" max="11016" width="17.5703125" style="7" customWidth="1"/>
    <col min="11017" max="11264" width="9.140625" style="7"/>
    <col min="11265" max="11265" width="51.85546875" style="7" customWidth="1"/>
    <col min="11266" max="11266" width="15.7109375" style="7" customWidth="1"/>
    <col min="11267" max="11267" width="10.28515625" style="7" customWidth="1"/>
    <col min="11268" max="11268" width="12" style="7" customWidth="1"/>
    <col min="11269" max="11269" width="12.42578125" style="7" customWidth="1"/>
    <col min="11270" max="11270" width="7" style="7" customWidth="1"/>
    <col min="11271" max="11271" width="14.42578125" style="7" customWidth="1"/>
    <col min="11272" max="11272" width="17.5703125" style="7" customWidth="1"/>
    <col min="11273" max="11520" width="9.140625" style="7"/>
    <col min="11521" max="11521" width="51.85546875" style="7" customWidth="1"/>
    <col min="11522" max="11522" width="15.7109375" style="7" customWidth="1"/>
    <col min="11523" max="11523" width="10.28515625" style="7" customWidth="1"/>
    <col min="11524" max="11524" width="12" style="7" customWidth="1"/>
    <col min="11525" max="11525" width="12.42578125" style="7" customWidth="1"/>
    <col min="11526" max="11526" width="7" style="7" customWidth="1"/>
    <col min="11527" max="11527" width="14.42578125" style="7" customWidth="1"/>
    <col min="11528" max="11528" width="17.5703125" style="7" customWidth="1"/>
    <col min="11529" max="11776" width="9.140625" style="7"/>
    <col min="11777" max="11777" width="51.85546875" style="7" customWidth="1"/>
    <col min="11778" max="11778" width="15.7109375" style="7" customWidth="1"/>
    <col min="11779" max="11779" width="10.28515625" style="7" customWidth="1"/>
    <col min="11780" max="11780" width="12" style="7" customWidth="1"/>
    <col min="11781" max="11781" width="12.42578125" style="7" customWidth="1"/>
    <col min="11782" max="11782" width="7" style="7" customWidth="1"/>
    <col min="11783" max="11783" width="14.42578125" style="7" customWidth="1"/>
    <col min="11784" max="11784" width="17.5703125" style="7" customWidth="1"/>
    <col min="11785" max="12032" width="9.140625" style="7"/>
    <col min="12033" max="12033" width="51.85546875" style="7" customWidth="1"/>
    <col min="12034" max="12034" width="15.7109375" style="7" customWidth="1"/>
    <col min="12035" max="12035" width="10.28515625" style="7" customWidth="1"/>
    <col min="12036" max="12036" width="12" style="7" customWidth="1"/>
    <col min="12037" max="12037" width="12.42578125" style="7" customWidth="1"/>
    <col min="12038" max="12038" width="7" style="7" customWidth="1"/>
    <col min="12039" max="12039" width="14.42578125" style="7" customWidth="1"/>
    <col min="12040" max="12040" width="17.5703125" style="7" customWidth="1"/>
    <col min="12041" max="12288" width="9.140625" style="7"/>
    <col min="12289" max="12289" width="51.85546875" style="7" customWidth="1"/>
    <col min="12290" max="12290" width="15.7109375" style="7" customWidth="1"/>
    <col min="12291" max="12291" width="10.28515625" style="7" customWidth="1"/>
    <col min="12292" max="12292" width="12" style="7" customWidth="1"/>
    <col min="12293" max="12293" width="12.42578125" style="7" customWidth="1"/>
    <col min="12294" max="12294" width="7" style="7" customWidth="1"/>
    <col min="12295" max="12295" width="14.42578125" style="7" customWidth="1"/>
    <col min="12296" max="12296" width="17.5703125" style="7" customWidth="1"/>
    <col min="12297" max="12544" width="9.140625" style="7"/>
    <col min="12545" max="12545" width="51.85546875" style="7" customWidth="1"/>
    <col min="12546" max="12546" width="15.7109375" style="7" customWidth="1"/>
    <col min="12547" max="12547" width="10.28515625" style="7" customWidth="1"/>
    <col min="12548" max="12548" width="12" style="7" customWidth="1"/>
    <col min="12549" max="12549" width="12.42578125" style="7" customWidth="1"/>
    <col min="12550" max="12550" width="7" style="7" customWidth="1"/>
    <col min="12551" max="12551" width="14.42578125" style="7" customWidth="1"/>
    <col min="12552" max="12552" width="17.5703125" style="7" customWidth="1"/>
    <col min="12553" max="12800" width="9.140625" style="7"/>
    <col min="12801" max="12801" width="51.85546875" style="7" customWidth="1"/>
    <col min="12802" max="12802" width="15.7109375" style="7" customWidth="1"/>
    <col min="12803" max="12803" width="10.28515625" style="7" customWidth="1"/>
    <col min="12804" max="12804" width="12" style="7" customWidth="1"/>
    <col min="12805" max="12805" width="12.42578125" style="7" customWidth="1"/>
    <col min="12806" max="12806" width="7" style="7" customWidth="1"/>
    <col min="12807" max="12807" width="14.42578125" style="7" customWidth="1"/>
    <col min="12808" max="12808" width="17.5703125" style="7" customWidth="1"/>
    <col min="12809" max="13056" width="9.140625" style="7"/>
    <col min="13057" max="13057" width="51.85546875" style="7" customWidth="1"/>
    <col min="13058" max="13058" width="15.7109375" style="7" customWidth="1"/>
    <col min="13059" max="13059" width="10.28515625" style="7" customWidth="1"/>
    <col min="13060" max="13060" width="12" style="7" customWidth="1"/>
    <col min="13061" max="13061" width="12.42578125" style="7" customWidth="1"/>
    <col min="13062" max="13062" width="7" style="7" customWidth="1"/>
    <col min="13063" max="13063" width="14.42578125" style="7" customWidth="1"/>
    <col min="13064" max="13064" width="17.5703125" style="7" customWidth="1"/>
    <col min="13065" max="13312" width="9.140625" style="7"/>
    <col min="13313" max="13313" width="51.85546875" style="7" customWidth="1"/>
    <col min="13314" max="13314" width="15.7109375" style="7" customWidth="1"/>
    <col min="13315" max="13315" width="10.28515625" style="7" customWidth="1"/>
    <col min="13316" max="13316" width="12" style="7" customWidth="1"/>
    <col min="13317" max="13317" width="12.42578125" style="7" customWidth="1"/>
    <col min="13318" max="13318" width="7" style="7" customWidth="1"/>
    <col min="13319" max="13319" width="14.42578125" style="7" customWidth="1"/>
    <col min="13320" max="13320" width="17.5703125" style="7" customWidth="1"/>
    <col min="13321" max="13568" width="9.140625" style="7"/>
    <col min="13569" max="13569" width="51.85546875" style="7" customWidth="1"/>
    <col min="13570" max="13570" width="15.7109375" style="7" customWidth="1"/>
    <col min="13571" max="13571" width="10.28515625" style="7" customWidth="1"/>
    <col min="13572" max="13572" width="12" style="7" customWidth="1"/>
    <col min="13573" max="13573" width="12.42578125" style="7" customWidth="1"/>
    <col min="13574" max="13574" width="7" style="7" customWidth="1"/>
    <col min="13575" max="13575" width="14.42578125" style="7" customWidth="1"/>
    <col min="13576" max="13576" width="17.5703125" style="7" customWidth="1"/>
    <col min="13577" max="13824" width="9.140625" style="7"/>
    <col min="13825" max="13825" width="51.85546875" style="7" customWidth="1"/>
    <col min="13826" max="13826" width="15.7109375" style="7" customWidth="1"/>
    <col min="13827" max="13827" width="10.28515625" style="7" customWidth="1"/>
    <col min="13828" max="13828" width="12" style="7" customWidth="1"/>
    <col min="13829" max="13829" width="12.42578125" style="7" customWidth="1"/>
    <col min="13830" max="13830" width="7" style="7" customWidth="1"/>
    <col min="13831" max="13831" width="14.42578125" style="7" customWidth="1"/>
    <col min="13832" max="13832" width="17.5703125" style="7" customWidth="1"/>
    <col min="13833" max="14080" width="9.140625" style="7"/>
    <col min="14081" max="14081" width="51.85546875" style="7" customWidth="1"/>
    <col min="14082" max="14082" width="15.7109375" style="7" customWidth="1"/>
    <col min="14083" max="14083" width="10.28515625" style="7" customWidth="1"/>
    <col min="14084" max="14084" width="12" style="7" customWidth="1"/>
    <col min="14085" max="14085" width="12.42578125" style="7" customWidth="1"/>
    <col min="14086" max="14086" width="7" style="7" customWidth="1"/>
    <col min="14087" max="14087" width="14.42578125" style="7" customWidth="1"/>
    <col min="14088" max="14088" width="17.5703125" style="7" customWidth="1"/>
    <col min="14089" max="14336" width="9.140625" style="7"/>
    <col min="14337" max="14337" width="51.85546875" style="7" customWidth="1"/>
    <col min="14338" max="14338" width="15.7109375" style="7" customWidth="1"/>
    <col min="14339" max="14339" width="10.28515625" style="7" customWidth="1"/>
    <col min="14340" max="14340" width="12" style="7" customWidth="1"/>
    <col min="14341" max="14341" width="12.42578125" style="7" customWidth="1"/>
    <col min="14342" max="14342" width="7" style="7" customWidth="1"/>
    <col min="14343" max="14343" width="14.42578125" style="7" customWidth="1"/>
    <col min="14344" max="14344" width="17.5703125" style="7" customWidth="1"/>
    <col min="14345" max="14592" width="9.140625" style="7"/>
    <col min="14593" max="14593" width="51.85546875" style="7" customWidth="1"/>
    <col min="14594" max="14594" width="15.7109375" style="7" customWidth="1"/>
    <col min="14595" max="14595" width="10.28515625" style="7" customWidth="1"/>
    <col min="14596" max="14596" width="12" style="7" customWidth="1"/>
    <col min="14597" max="14597" width="12.42578125" style="7" customWidth="1"/>
    <col min="14598" max="14598" width="7" style="7" customWidth="1"/>
    <col min="14599" max="14599" width="14.42578125" style="7" customWidth="1"/>
    <col min="14600" max="14600" width="17.5703125" style="7" customWidth="1"/>
    <col min="14601" max="14848" width="9.140625" style="7"/>
    <col min="14849" max="14849" width="51.85546875" style="7" customWidth="1"/>
    <col min="14850" max="14850" width="15.7109375" style="7" customWidth="1"/>
    <col min="14851" max="14851" width="10.28515625" style="7" customWidth="1"/>
    <col min="14852" max="14852" width="12" style="7" customWidth="1"/>
    <col min="14853" max="14853" width="12.42578125" style="7" customWidth="1"/>
    <col min="14854" max="14854" width="7" style="7" customWidth="1"/>
    <col min="14855" max="14855" width="14.42578125" style="7" customWidth="1"/>
    <col min="14856" max="14856" width="17.5703125" style="7" customWidth="1"/>
    <col min="14857" max="15104" width="9.140625" style="7"/>
    <col min="15105" max="15105" width="51.85546875" style="7" customWidth="1"/>
    <col min="15106" max="15106" width="15.7109375" style="7" customWidth="1"/>
    <col min="15107" max="15107" width="10.28515625" style="7" customWidth="1"/>
    <col min="15108" max="15108" width="12" style="7" customWidth="1"/>
    <col min="15109" max="15109" width="12.42578125" style="7" customWidth="1"/>
    <col min="15110" max="15110" width="7" style="7" customWidth="1"/>
    <col min="15111" max="15111" width="14.42578125" style="7" customWidth="1"/>
    <col min="15112" max="15112" width="17.5703125" style="7" customWidth="1"/>
    <col min="15113" max="15360" width="9.140625" style="7"/>
    <col min="15361" max="15361" width="51.85546875" style="7" customWidth="1"/>
    <col min="15362" max="15362" width="15.7109375" style="7" customWidth="1"/>
    <col min="15363" max="15363" width="10.28515625" style="7" customWidth="1"/>
    <col min="15364" max="15364" width="12" style="7" customWidth="1"/>
    <col min="15365" max="15365" width="12.42578125" style="7" customWidth="1"/>
    <col min="15366" max="15366" width="7" style="7" customWidth="1"/>
    <col min="15367" max="15367" width="14.42578125" style="7" customWidth="1"/>
    <col min="15368" max="15368" width="17.5703125" style="7" customWidth="1"/>
    <col min="15369" max="15616" width="9.140625" style="7"/>
    <col min="15617" max="15617" width="51.85546875" style="7" customWidth="1"/>
    <col min="15618" max="15618" width="15.7109375" style="7" customWidth="1"/>
    <col min="15619" max="15619" width="10.28515625" style="7" customWidth="1"/>
    <col min="15620" max="15620" width="12" style="7" customWidth="1"/>
    <col min="15621" max="15621" width="12.42578125" style="7" customWidth="1"/>
    <col min="15622" max="15622" width="7" style="7" customWidth="1"/>
    <col min="15623" max="15623" width="14.42578125" style="7" customWidth="1"/>
    <col min="15624" max="15624" width="17.5703125" style="7" customWidth="1"/>
    <col min="15625" max="15872" width="9.140625" style="7"/>
    <col min="15873" max="15873" width="51.85546875" style="7" customWidth="1"/>
    <col min="15874" max="15874" width="15.7109375" style="7" customWidth="1"/>
    <col min="15875" max="15875" width="10.28515625" style="7" customWidth="1"/>
    <col min="15876" max="15876" width="12" style="7" customWidth="1"/>
    <col min="15877" max="15877" width="12.42578125" style="7" customWidth="1"/>
    <col min="15878" max="15878" width="7" style="7" customWidth="1"/>
    <col min="15879" max="15879" width="14.42578125" style="7" customWidth="1"/>
    <col min="15880" max="15880" width="17.5703125" style="7" customWidth="1"/>
    <col min="15881" max="16128" width="9.140625" style="7"/>
    <col min="16129" max="16129" width="51.85546875" style="7" customWidth="1"/>
    <col min="16130" max="16130" width="15.7109375" style="7" customWidth="1"/>
    <col min="16131" max="16131" width="10.28515625" style="7" customWidth="1"/>
    <col min="16132" max="16132" width="12" style="7" customWidth="1"/>
    <col min="16133" max="16133" width="12.42578125" style="7" customWidth="1"/>
    <col min="16134" max="16134" width="7" style="7" customWidth="1"/>
    <col min="16135" max="16135" width="14.42578125" style="7" customWidth="1"/>
    <col min="16136" max="16136" width="17.5703125" style="7" customWidth="1"/>
    <col min="16137" max="16384" width="9.140625" style="7"/>
  </cols>
  <sheetData>
    <row r="1" spans="1:42">
      <c r="A1" s="1644" t="s">
        <v>867</v>
      </c>
    </row>
    <row r="2" spans="1:42">
      <c r="A2" s="1582"/>
    </row>
    <row r="3" spans="1:42" s="24" customFormat="1" ht="14.25" customHeight="1">
      <c r="A3" s="2102" t="s">
        <v>1080</v>
      </c>
      <c r="B3" s="2102"/>
      <c r="C3" s="2102"/>
      <c r="D3" s="2102"/>
      <c r="E3" s="2102"/>
      <c r="F3" s="2102"/>
      <c r="G3" s="2102"/>
      <c r="H3" s="2102"/>
    </row>
    <row r="4" spans="1:42" s="24" customFormat="1" ht="12" customHeight="1">
      <c r="A4" s="2103" t="s">
        <v>132</v>
      </c>
      <c r="B4" s="2103"/>
      <c r="C4" s="2103"/>
      <c r="D4" s="2103"/>
      <c r="E4" s="2103"/>
      <c r="F4" s="2103"/>
      <c r="G4" s="2103"/>
    </row>
    <row r="5" spans="1:42" s="24" customFormat="1" ht="11.1" customHeight="1">
      <c r="B5" s="39"/>
    </row>
    <row r="6" spans="1:42" ht="15" customHeight="1">
      <c r="A6" s="2104" t="s">
        <v>144</v>
      </c>
      <c r="B6" s="40" t="s">
        <v>145</v>
      </c>
      <c r="C6" s="2106" t="s">
        <v>978</v>
      </c>
      <c r="D6" s="2107"/>
      <c r="E6" s="2107"/>
      <c r="F6" s="2108"/>
      <c r="G6" s="40" t="s">
        <v>145</v>
      </c>
      <c r="H6" s="2109" t="s">
        <v>146</v>
      </c>
    </row>
    <row r="7" spans="1:42" ht="12" customHeight="1">
      <c r="A7" s="2105"/>
      <c r="B7" s="41" t="s">
        <v>147</v>
      </c>
      <c r="C7" s="42" t="s">
        <v>148</v>
      </c>
      <c r="D7" s="2112" t="s">
        <v>149</v>
      </c>
      <c r="E7" s="2113"/>
      <c r="F7" s="2114"/>
      <c r="G7" s="41" t="s">
        <v>147</v>
      </c>
      <c r="H7" s="2110"/>
    </row>
    <row r="8" spans="1:42" ht="13.35" customHeight="1">
      <c r="A8" s="2115" t="s">
        <v>134</v>
      </c>
      <c r="B8" s="43" t="s">
        <v>150</v>
      </c>
      <c r="C8" s="42" t="s">
        <v>151</v>
      </c>
      <c r="D8" s="40" t="s">
        <v>152</v>
      </c>
      <c r="E8" s="44" t="s">
        <v>153</v>
      </c>
      <c r="F8" s="45" t="s">
        <v>154</v>
      </c>
      <c r="G8" s="43" t="s">
        <v>150</v>
      </c>
      <c r="H8" s="2110"/>
    </row>
    <row r="9" spans="1:42" ht="12.75" customHeight="1">
      <c r="A9" s="2116"/>
      <c r="B9" s="46" t="s">
        <v>918</v>
      </c>
      <c r="C9" s="47"/>
      <c r="D9" s="48" t="s">
        <v>151</v>
      </c>
      <c r="E9" s="49" t="s">
        <v>155</v>
      </c>
      <c r="F9" s="49" t="s">
        <v>273</v>
      </c>
      <c r="G9" s="46" t="s">
        <v>979</v>
      </c>
      <c r="H9" s="2111"/>
    </row>
    <row r="10" spans="1:42" ht="15.75" customHeight="1">
      <c r="A10" s="50" t="s">
        <v>35</v>
      </c>
      <c r="B10" s="51">
        <v>146171015</v>
      </c>
      <c r="C10" s="52">
        <v>-613439</v>
      </c>
      <c r="D10" s="53">
        <v>-1043341</v>
      </c>
      <c r="E10" s="51">
        <v>429902</v>
      </c>
      <c r="F10" s="54">
        <v>0</v>
      </c>
      <c r="G10" s="55">
        <v>145557576</v>
      </c>
      <c r="H10" s="1713">
        <v>41.2</v>
      </c>
      <c r="I10" s="1888"/>
      <c r="J10" s="1813"/>
      <c r="K10" s="11"/>
      <c r="L10" s="1764"/>
      <c r="M10" s="11"/>
      <c r="N10" s="11"/>
      <c r="O10" s="11"/>
      <c r="P10" s="11"/>
      <c r="Q10" s="11"/>
      <c r="R10" s="11"/>
      <c r="S10" s="11"/>
      <c r="T10" s="11"/>
      <c r="U10" s="11"/>
      <c r="V10" s="1765"/>
      <c r="W10" s="1765"/>
      <c r="X10" s="1765"/>
      <c r="Y10" s="1765"/>
      <c r="Z10" s="1765"/>
      <c r="AA10" s="1765"/>
      <c r="AB10" s="11"/>
      <c r="AC10" s="11"/>
      <c r="AD10" s="1766"/>
      <c r="AE10" s="1766"/>
      <c r="AF10" s="1766"/>
      <c r="AG10" s="11"/>
      <c r="AH10" s="1763"/>
      <c r="AI10" s="1763"/>
      <c r="AJ10" s="1763"/>
      <c r="AK10" s="11"/>
      <c r="AL10" s="1763"/>
      <c r="AM10" s="11"/>
      <c r="AN10" s="272"/>
      <c r="AO10" s="11"/>
      <c r="AP10" s="623"/>
    </row>
    <row r="11" spans="1:42" s="58" customFormat="1" ht="15.75" customHeight="1">
      <c r="A11" s="56" t="s">
        <v>36</v>
      </c>
      <c r="B11" s="53">
        <v>39250960</v>
      </c>
      <c r="C11" s="53">
        <v>-146560</v>
      </c>
      <c r="D11" s="53">
        <v>-337331</v>
      </c>
      <c r="E11" s="57">
        <v>190771</v>
      </c>
      <c r="F11" s="54">
        <v>0</v>
      </c>
      <c r="G11" s="53">
        <v>39104400</v>
      </c>
      <c r="H11" s="1714">
        <v>56.6</v>
      </c>
      <c r="I11" s="1888"/>
      <c r="J11" s="1813"/>
      <c r="K11" s="547"/>
      <c r="L11" s="1764"/>
      <c r="M11" s="547"/>
      <c r="N11" s="547"/>
      <c r="O11" s="547"/>
      <c r="P11" s="547"/>
      <c r="Q11" s="547"/>
      <c r="R11" s="547"/>
      <c r="S11" s="547"/>
      <c r="T11" s="547"/>
      <c r="U11" s="547"/>
      <c r="V11" s="1765"/>
      <c r="W11" s="1765"/>
      <c r="X11" s="1765"/>
      <c r="Y11" s="1765"/>
      <c r="Z11" s="1765"/>
      <c r="AA11" s="1765"/>
      <c r="AB11" s="547"/>
      <c r="AC11" s="547"/>
      <c r="AD11" s="1766"/>
      <c r="AE11" s="1766"/>
      <c r="AF11" s="1766"/>
      <c r="AG11" s="547"/>
      <c r="AH11" s="1763"/>
      <c r="AI11" s="1763"/>
      <c r="AJ11" s="1763"/>
      <c r="AK11" s="547"/>
      <c r="AL11" s="1763"/>
      <c r="AM11" s="547"/>
      <c r="AN11" s="547"/>
      <c r="AO11" s="547"/>
      <c r="AP11" s="547"/>
    </row>
    <row r="12" spans="1:42" ht="13.15" customHeight="1">
      <c r="A12" s="59" t="s">
        <v>37</v>
      </c>
      <c r="B12" s="60">
        <v>1541259</v>
      </c>
      <c r="C12" s="60">
        <v>-9342</v>
      </c>
      <c r="D12" s="60">
        <v>-15778</v>
      </c>
      <c r="E12" s="61">
        <v>6436</v>
      </c>
      <c r="F12" s="62">
        <v>0</v>
      </c>
      <c r="G12" s="60">
        <v>1531917</v>
      </c>
      <c r="H12" s="1715">
        <v>40.799999999999997</v>
      </c>
      <c r="I12" s="1888"/>
      <c r="J12" s="1813"/>
      <c r="K12" s="11"/>
      <c r="L12" s="1764"/>
      <c r="M12" s="11"/>
      <c r="N12" s="11"/>
      <c r="O12" s="11"/>
      <c r="P12" s="11"/>
      <c r="Q12" s="11"/>
      <c r="R12" s="11"/>
      <c r="S12" s="11"/>
      <c r="T12" s="11"/>
      <c r="U12" s="11"/>
      <c r="V12" s="1765"/>
      <c r="W12" s="1765"/>
      <c r="X12" s="1765"/>
      <c r="Y12" s="1765"/>
      <c r="Z12" s="1765"/>
      <c r="AA12" s="1765"/>
      <c r="AB12" s="11"/>
      <c r="AC12" s="11"/>
      <c r="AD12" s="1766"/>
      <c r="AE12" s="1766"/>
      <c r="AF12" s="1766"/>
      <c r="AG12" s="11"/>
      <c r="AH12" s="1763"/>
      <c r="AI12" s="1763"/>
      <c r="AJ12" s="1763"/>
      <c r="AK12" s="11"/>
      <c r="AL12" s="1763"/>
      <c r="AM12" s="11"/>
      <c r="AN12" s="1767"/>
      <c r="AO12" s="1763"/>
      <c r="AP12" s="1768"/>
    </row>
    <row r="13" spans="1:42" ht="13.15" customHeight="1">
      <c r="A13" s="59" t="s">
        <v>38</v>
      </c>
      <c r="B13" s="60">
        <v>1182682</v>
      </c>
      <c r="C13" s="60">
        <v>-13911</v>
      </c>
      <c r="D13" s="60">
        <v>-14816</v>
      </c>
      <c r="E13" s="61">
        <v>905</v>
      </c>
      <c r="F13" s="62">
        <v>0</v>
      </c>
      <c r="G13" s="60">
        <v>1168771</v>
      </c>
      <c r="H13" s="1715">
        <v>6.1</v>
      </c>
      <c r="I13" s="1888"/>
      <c r="J13" s="1813"/>
      <c r="K13" s="11"/>
      <c r="L13" s="1764"/>
      <c r="M13" s="11"/>
      <c r="N13" s="11"/>
      <c r="O13" s="11"/>
      <c r="P13" s="11"/>
      <c r="Q13" s="11"/>
      <c r="R13" s="11"/>
      <c r="S13" s="11"/>
      <c r="T13" s="11"/>
      <c r="U13" s="11"/>
      <c r="V13" s="1765"/>
      <c r="W13" s="1765"/>
      <c r="X13" s="1765"/>
      <c r="Y13" s="1765"/>
      <c r="Z13" s="1765"/>
      <c r="AA13" s="1765"/>
      <c r="AB13" s="11"/>
      <c r="AC13" s="11"/>
      <c r="AD13" s="1766"/>
      <c r="AE13" s="1766"/>
      <c r="AF13" s="1766"/>
      <c r="AG13" s="11"/>
      <c r="AH13" s="1763"/>
      <c r="AI13" s="1763"/>
      <c r="AJ13" s="1763"/>
      <c r="AK13" s="11"/>
      <c r="AL13" s="1763"/>
      <c r="AM13" s="11"/>
      <c r="AN13" s="11"/>
      <c r="AO13" s="11"/>
      <c r="AP13" s="11"/>
    </row>
    <row r="14" spans="1:42" ht="13.15" customHeight="1">
      <c r="A14" s="59" t="s">
        <v>39</v>
      </c>
      <c r="B14" s="60">
        <v>1342099</v>
      </c>
      <c r="C14" s="60">
        <v>-18440</v>
      </c>
      <c r="D14" s="60">
        <v>-18914</v>
      </c>
      <c r="E14" s="61">
        <v>474</v>
      </c>
      <c r="F14" s="62">
        <v>0</v>
      </c>
      <c r="G14" s="60">
        <v>1323659</v>
      </c>
      <c r="H14" s="1712">
        <v>2.5</v>
      </c>
      <c r="I14" s="1888"/>
      <c r="J14" s="1813"/>
      <c r="K14" s="11"/>
      <c r="L14" s="1764"/>
      <c r="M14" s="11"/>
      <c r="N14" s="11"/>
      <c r="O14" s="11"/>
      <c r="P14" s="11"/>
      <c r="Q14" s="11"/>
      <c r="R14" s="11"/>
      <c r="S14" s="11"/>
      <c r="T14" s="11"/>
      <c r="U14" s="11"/>
      <c r="V14" s="1765"/>
      <c r="W14" s="1765"/>
      <c r="X14" s="1765"/>
      <c r="Y14" s="1765"/>
      <c r="Z14" s="1765"/>
      <c r="AA14" s="1765"/>
      <c r="AB14" s="11"/>
      <c r="AC14" s="11"/>
      <c r="AD14" s="1766"/>
      <c r="AE14" s="1766"/>
      <c r="AF14" s="1766"/>
      <c r="AG14" s="11"/>
      <c r="AH14" s="1763"/>
      <c r="AI14" s="1763"/>
      <c r="AJ14" s="1763"/>
      <c r="AK14" s="11"/>
      <c r="AL14" s="1763"/>
      <c r="AM14" s="11"/>
      <c r="AN14" s="11"/>
      <c r="AO14" s="11"/>
      <c r="AP14" s="11"/>
    </row>
    <row r="15" spans="1:42" ht="13.15" customHeight="1">
      <c r="A15" s="59" t="s">
        <v>40</v>
      </c>
      <c r="B15" s="60">
        <v>2305608</v>
      </c>
      <c r="C15" s="60">
        <v>-17930</v>
      </c>
      <c r="D15" s="60">
        <v>-27992</v>
      </c>
      <c r="E15" s="61">
        <v>10062</v>
      </c>
      <c r="F15" s="62">
        <v>0</v>
      </c>
      <c r="G15" s="60">
        <v>2287678</v>
      </c>
      <c r="H15" s="1715">
        <v>35.9</v>
      </c>
      <c r="I15" s="1888"/>
      <c r="J15" s="1813"/>
      <c r="K15" s="11"/>
      <c r="L15" s="1764"/>
      <c r="M15" s="11"/>
      <c r="N15" s="11"/>
      <c r="O15" s="11"/>
      <c r="P15" s="11"/>
      <c r="Q15" s="11"/>
      <c r="R15" s="11"/>
      <c r="S15" s="11"/>
      <c r="T15" s="11"/>
      <c r="U15" s="11"/>
      <c r="V15" s="1765"/>
      <c r="W15" s="1765"/>
      <c r="X15" s="1765"/>
      <c r="Y15" s="1765"/>
      <c r="Z15" s="1765"/>
      <c r="AA15" s="1765"/>
      <c r="AB15" s="11"/>
      <c r="AC15" s="11"/>
      <c r="AD15" s="1766"/>
      <c r="AE15" s="1766"/>
      <c r="AF15" s="1766"/>
      <c r="AG15" s="11"/>
      <c r="AH15" s="1763"/>
      <c r="AI15" s="1763"/>
      <c r="AJ15" s="1763"/>
      <c r="AK15" s="11"/>
      <c r="AL15" s="1763"/>
      <c r="AM15" s="11"/>
      <c r="AN15" s="11"/>
      <c r="AO15" s="1768"/>
      <c r="AP15" s="11"/>
    </row>
    <row r="16" spans="1:42" ht="13.15" customHeight="1">
      <c r="A16" s="59" t="s">
        <v>41</v>
      </c>
      <c r="B16" s="60">
        <v>987032</v>
      </c>
      <c r="C16" s="60">
        <v>-10114</v>
      </c>
      <c r="D16" s="60">
        <v>-12794</v>
      </c>
      <c r="E16" s="61">
        <v>2680</v>
      </c>
      <c r="F16" s="62">
        <v>0</v>
      </c>
      <c r="G16" s="60">
        <v>976918</v>
      </c>
      <c r="H16" s="1712">
        <v>20.9</v>
      </c>
      <c r="I16" s="1888"/>
      <c r="J16" s="1813"/>
      <c r="K16" s="11"/>
      <c r="L16" s="1764"/>
      <c r="M16" s="11"/>
      <c r="N16" s="11"/>
      <c r="O16" s="11"/>
      <c r="P16" s="11"/>
      <c r="Q16" s="11"/>
      <c r="R16" s="11"/>
      <c r="S16" s="11"/>
      <c r="T16" s="11"/>
      <c r="U16" s="11"/>
      <c r="V16" s="1765"/>
      <c r="W16" s="1765"/>
      <c r="X16" s="1765"/>
      <c r="Y16" s="1765"/>
      <c r="Z16" s="1765"/>
      <c r="AA16" s="1765"/>
      <c r="AB16" s="11"/>
      <c r="AC16" s="11"/>
      <c r="AD16" s="1766"/>
      <c r="AE16" s="1766"/>
      <c r="AF16" s="1766"/>
      <c r="AG16" s="11"/>
      <c r="AH16" s="1763"/>
      <c r="AI16" s="1763"/>
      <c r="AJ16" s="1763"/>
      <c r="AK16" s="11"/>
      <c r="AL16" s="1763"/>
      <c r="AM16" s="11"/>
      <c r="AN16" s="11"/>
      <c r="AO16" s="11"/>
      <c r="AP16" s="272"/>
    </row>
    <row r="17" spans="1:42" ht="13.15" customHeight="1">
      <c r="A17" s="59" t="s">
        <v>42</v>
      </c>
      <c r="B17" s="60">
        <v>1000980</v>
      </c>
      <c r="C17" s="60">
        <v>11864</v>
      </c>
      <c r="D17" s="60">
        <v>-10788</v>
      </c>
      <c r="E17" s="61">
        <v>22652</v>
      </c>
      <c r="F17" s="62">
        <v>0</v>
      </c>
      <c r="G17" s="60">
        <v>1012844</v>
      </c>
      <c r="H17" s="1715">
        <v>210</v>
      </c>
      <c r="I17" s="1888"/>
      <c r="J17" s="1813"/>
      <c r="K17" s="11"/>
      <c r="L17" s="1764"/>
      <c r="M17" s="11"/>
      <c r="N17" s="11"/>
      <c r="O17" s="11"/>
      <c r="P17" s="11"/>
      <c r="Q17" s="11"/>
      <c r="R17" s="11"/>
      <c r="S17" s="11"/>
      <c r="T17" s="11"/>
      <c r="U17" s="11"/>
      <c r="V17" s="1765"/>
      <c r="W17" s="1765"/>
      <c r="X17" s="1765"/>
      <c r="Y17" s="1765"/>
      <c r="Z17" s="1765"/>
      <c r="AA17" s="1765"/>
      <c r="AB17" s="11"/>
      <c r="AC17" s="11"/>
      <c r="AD17" s="1766"/>
      <c r="AE17" s="1766"/>
      <c r="AF17" s="1766"/>
      <c r="AG17" s="11"/>
      <c r="AH17" s="1763"/>
      <c r="AI17" s="1763"/>
      <c r="AJ17" s="1763"/>
      <c r="AK17" s="11"/>
      <c r="AL17" s="1763"/>
      <c r="AM17" s="11"/>
      <c r="AN17" s="11"/>
      <c r="AO17" s="11"/>
      <c r="AP17" s="11"/>
    </row>
    <row r="18" spans="1:42" ht="13.15" customHeight="1">
      <c r="A18" s="59" t="s">
        <v>43</v>
      </c>
      <c r="B18" s="60">
        <v>628423</v>
      </c>
      <c r="C18" s="60">
        <v>-7647</v>
      </c>
      <c r="D18" s="60">
        <v>-7675</v>
      </c>
      <c r="E18" s="61">
        <v>28</v>
      </c>
      <c r="F18" s="62">
        <v>0</v>
      </c>
      <c r="G18" s="60">
        <v>620776</v>
      </c>
      <c r="H18" s="1715">
        <v>0.4</v>
      </c>
      <c r="I18" s="1888"/>
      <c r="J18" s="1813"/>
      <c r="K18" s="11"/>
      <c r="L18" s="1764"/>
      <c r="M18" s="11"/>
      <c r="N18" s="11"/>
      <c r="O18" s="11"/>
      <c r="P18" s="11"/>
      <c r="Q18" s="11"/>
      <c r="R18" s="11"/>
      <c r="S18" s="11"/>
      <c r="T18" s="11"/>
      <c r="U18" s="11"/>
      <c r="V18" s="1765"/>
      <c r="W18" s="1765"/>
      <c r="X18" s="1765"/>
      <c r="Y18" s="1765"/>
      <c r="Z18" s="1765"/>
      <c r="AA18" s="1765"/>
      <c r="AB18" s="11"/>
      <c r="AC18" s="11"/>
      <c r="AD18" s="1766"/>
      <c r="AE18" s="1766"/>
      <c r="AF18" s="1766"/>
      <c r="AG18" s="11"/>
      <c r="AH18" s="1763"/>
      <c r="AI18" s="1763"/>
      <c r="AJ18" s="1763"/>
      <c r="AK18" s="11"/>
      <c r="AL18" s="1763"/>
      <c r="AM18" s="11"/>
      <c r="AN18" s="11"/>
      <c r="AO18" s="11"/>
      <c r="AP18" s="11"/>
    </row>
    <row r="19" spans="1:42" ht="13.15" customHeight="1">
      <c r="A19" s="59" t="s">
        <v>44</v>
      </c>
      <c r="B19" s="60">
        <v>1096488</v>
      </c>
      <c r="C19" s="60">
        <v>-12904</v>
      </c>
      <c r="D19" s="60">
        <v>-14602</v>
      </c>
      <c r="E19" s="61">
        <v>1698</v>
      </c>
      <c r="F19" s="62">
        <v>0</v>
      </c>
      <c r="G19" s="60">
        <v>1083584</v>
      </c>
      <c r="H19" s="1715">
        <v>11.6</v>
      </c>
      <c r="I19" s="1888"/>
      <c r="J19" s="1813"/>
      <c r="K19" s="11"/>
      <c r="L19" s="1764"/>
      <c r="M19" s="11"/>
      <c r="N19" s="11"/>
      <c r="O19" s="11"/>
      <c r="P19" s="11"/>
      <c r="Q19" s="11"/>
      <c r="R19" s="11"/>
      <c r="S19" s="11"/>
      <c r="T19" s="11"/>
      <c r="U19" s="11"/>
      <c r="V19" s="1765"/>
      <c r="W19" s="1765"/>
      <c r="X19" s="1765"/>
      <c r="Y19" s="1765"/>
      <c r="Z19" s="1765"/>
      <c r="AA19" s="1765"/>
      <c r="AB19" s="11"/>
      <c r="AC19" s="11"/>
      <c r="AD19" s="1766"/>
      <c r="AE19" s="1766"/>
      <c r="AF19" s="1766"/>
      <c r="AG19" s="11"/>
      <c r="AH19" s="1763"/>
      <c r="AI19" s="1763"/>
      <c r="AJ19" s="1763"/>
      <c r="AK19" s="11"/>
      <c r="AL19" s="1763"/>
      <c r="AM19" s="11"/>
      <c r="AN19" s="11"/>
      <c r="AO19" s="11"/>
      <c r="AP19" s="11"/>
    </row>
    <row r="20" spans="1:42" ht="13.15" customHeight="1">
      <c r="A20" s="59" t="s">
        <v>45</v>
      </c>
      <c r="B20" s="60">
        <v>1128192</v>
      </c>
      <c r="C20" s="60">
        <v>-14512</v>
      </c>
      <c r="D20" s="60">
        <v>-14770</v>
      </c>
      <c r="E20" s="61">
        <v>258</v>
      </c>
      <c r="F20" s="62">
        <v>0</v>
      </c>
      <c r="G20" s="60">
        <v>1113680</v>
      </c>
      <c r="H20" s="1715">
        <v>1.7</v>
      </c>
      <c r="I20" s="1888"/>
      <c r="J20" s="1813"/>
      <c r="K20" s="11"/>
      <c r="L20" s="1764"/>
      <c r="M20" s="11"/>
      <c r="N20" s="11"/>
      <c r="O20" s="11"/>
      <c r="P20" s="11"/>
      <c r="Q20" s="11"/>
      <c r="R20" s="11"/>
      <c r="S20" s="11"/>
      <c r="T20" s="11"/>
      <c r="U20" s="11"/>
      <c r="V20" s="1765"/>
      <c r="W20" s="1765"/>
      <c r="X20" s="1765"/>
      <c r="Y20" s="1765"/>
      <c r="Z20" s="1765"/>
      <c r="AA20" s="1765"/>
      <c r="AB20" s="11"/>
      <c r="AC20" s="11"/>
      <c r="AD20" s="1766"/>
      <c r="AE20" s="1766"/>
      <c r="AF20" s="1766"/>
      <c r="AG20" s="11"/>
      <c r="AH20" s="1763"/>
      <c r="AI20" s="1763"/>
      <c r="AJ20" s="1763"/>
      <c r="AK20" s="11"/>
      <c r="AL20" s="1763"/>
      <c r="AM20" s="11"/>
      <c r="AN20" s="11"/>
      <c r="AO20" s="11"/>
      <c r="AP20" s="11"/>
    </row>
    <row r="21" spans="1:42" ht="13.15" customHeight="1">
      <c r="A21" s="59" t="s">
        <v>46</v>
      </c>
      <c r="B21" s="60">
        <v>7708499</v>
      </c>
      <c r="C21" s="60">
        <v>60379</v>
      </c>
      <c r="D21" s="60">
        <v>-52662</v>
      </c>
      <c r="E21" s="61">
        <v>113041</v>
      </c>
      <c r="F21" s="62">
        <v>0</v>
      </c>
      <c r="G21" s="60">
        <v>7768878</v>
      </c>
      <c r="H21" s="1715">
        <v>214.7</v>
      </c>
      <c r="I21" s="1888"/>
      <c r="J21" s="1813"/>
      <c r="K21" s="11"/>
      <c r="L21" s="1764"/>
      <c r="M21" s="11"/>
      <c r="N21" s="11"/>
      <c r="O21" s="11"/>
      <c r="P21" s="11"/>
      <c r="Q21" s="11"/>
      <c r="R21" s="11"/>
      <c r="S21" s="11"/>
      <c r="T21" s="11"/>
      <c r="U21" s="11"/>
      <c r="V21" s="1765"/>
      <c r="W21" s="1765"/>
      <c r="X21" s="1765"/>
      <c r="Y21" s="1765"/>
      <c r="Z21" s="1765"/>
      <c r="AA21" s="1765"/>
      <c r="AB21" s="11"/>
      <c r="AC21" s="11"/>
      <c r="AD21" s="1766"/>
      <c r="AE21" s="1766"/>
      <c r="AF21" s="1766"/>
      <c r="AG21" s="11"/>
      <c r="AH21" s="1763"/>
      <c r="AI21" s="1763"/>
      <c r="AJ21" s="1763"/>
      <c r="AK21" s="11"/>
      <c r="AL21" s="1763"/>
      <c r="AM21" s="11"/>
      <c r="AN21" s="11"/>
      <c r="AO21" s="11"/>
      <c r="AP21" s="11"/>
    </row>
    <row r="22" spans="1:42" ht="13.15" customHeight="1">
      <c r="A22" s="59" t="s">
        <v>47</v>
      </c>
      <c r="B22" s="60">
        <v>724686</v>
      </c>
      <c r="C22" s="60">
        <v>-10592</v>
      </c>
      <c r="D22" s="60">
        <v>-9623</v>
      </c>
      <c r="E22" s="61">
        <v>-969</v>
      </c>
      <c r="F22" s="62">
        <v>0</v>
      </c>
      <c r="G22" s="60">
        <v>714094</v>
      </c>
      <c r="H22" s="1715">
        <v>0</v>
      </c>
      <c r="I22" s="1888"/>
      <c r="J22" s="1813"/>
      <c r="K22" s="11"/>
      <c r="L22" s="1764"/>
      <c r="M22" s="11"/>
      <c r="N22" s="11"/>
      <c r="O22" s="11"/>
      <c r="P22" s="11"/>
      <c r="Q22" s="11"/>
      <c r="R22" s="11"/>
      <c r="S22" s="11"/>
      <c r="T22" s="11"/>
      <c r="U22" s="11"/>
      <c r="V22" s="1765"/>
      <c r="W22" s="1765"/>
      <c r="X22" s="1765"/>
      <c r="Y22" s="1765"/>
      <c r="Z22" s="1765"/>
      <c r="AA22" s="1765"/>
      <c r="AB22" s="11"/>
      <c r="AC22" s="11"/>
      <c r="AD22" s="1766"/>
      <c r="AE22" s="1766"/>
      <c r="AF22" s="1766"/>
      <c r="AG22" s="11"/>
      <c r="AH22" s="1763"/>
      <c r="AI22" s="1763"/>
      <c r="AJ22" s="1763"/>
      <c r="AK22" s="11"/>
      <c r="AL22" s="1763"/>
      <c r="AM22" s="11"/>
      <c r="AN22" s="11"/>
      <c r="AO22" s="11"/>
      <c r="AP22" s="11"/>
    </row>
    <row r="23" spans="1:42" ht="13.15" customHeight="1">
      <c r="A23" s="59" t="s">
        <v>48</v>
      </c>
      <c r="B23" s="60">
        <v>1098257</v>
      </c>
      <c r="C23" s="60">
        <v>-13105</v>
      </c>
      <c r="D23" s="60">
        <v>-15944</v>
      </c>
      <c r="E23" s="61">
        <v>2839</v>
      </c>
      <c r="F23" s="62">
        <v>0</v>
      </c>
      <c r="G23" s="60">
        <v>1085152</v>
      </c>
      <c r="H23" s="1715">
        <v>17.8</v>
      </c>
      <c r="I23" s="1888"/>
      <c r="J23" s="1813"/>
      <c r="K23" s="11"/>
      <c r="L23" s="1764"/>
      <c r="M23" s="11"/>
      <c r="N23" s="11"/>
      <c r="O23" s="11"/>
      <c r="P23" s="11"/>
      <c r="Q23" s="11"/>
      <c r="R23" s="11"/>
      <c r="S23" s="11"/>
      <c r="T23" s="11"/>
      <c r="U23" s="11"/>
      <c r="V23" s="1765"/>
      <c r="W23" s="1765"/>
      <c r="X23" s="1765"/>
      <c r="Y23" s="1765"/>
      <c r="Z23" s="1765"/>
      <c r="AA23" s="1765"/>
      <c r="AB23" s="11"/>
      <c r="AC23" s="11"/>
      <c r="AD23" s="1766"/>
      <c r="AE23" s="1766"/>
      <c r="AF23" s="1766"/>
      <c r="AG23" s="11"/>
      <c r="AH23" s="1763"/>
      <c r="AI23" s="1763"/>
      <c r="AJ23" s="1763"/>
      <c r="AK23" s="11"/>
      <c r="AL23" s="1763"/>
      <c r="AM23" s="11"/>
      <c r="AN23" s="11"/>
      <c r="AO23" s="11"/>
      <c r="AP23" s="11"/>
    </row>
    <row r="24" spans="1:42" ht="13.15" customHeight="1">
      <c r="A24" s="59" t="s">
        <v>49</v>
      </c>
      <c r="B24" s="60">
        <v>921127</v>
      </c>
      <c r="C24" s="60">
        <v>-11271</v>
      </c>
      <c r="D24" s="60">
        <v>-12681</v>
      </c>
      <c r="E24" s="61">
        <v>1410</v>
      </c>
      <c r="F24" s="62">
        <v>0</v>
      </c>
      <c r="G24" s="60">
        <v>909856</v>
      </c>
      <c r="H24" s="1715">
        <v>11.1</v>
      </c>
      <c r="I24" s="1888"/>
      <c r="J24" s="1813"/>
      <c r="K24" s="11"/>
      <c r="L24" s="1764"/>
      <c r="M24" s="11"/>
      <c r="N24" s="11"/>
      <c r="O24" s="11"/>
      <c r="P24" s="11"/>
      <c r="Q24" s="11"/>
      <c r="R24" s="11"/>
      <c r="S24" s="11"/>
      <c r="T24" s="11"/>
      <c r="U24" s="11"/>
      <c r="V24" s="1765"/>
      <c r="W24" s="1765"/>
      <c r="X24" s="1765"/>
      <c r="Y24" s="1765"/>
      <c r="Z24" s="1765"/>
      <c r="AA24" s="1765"/>
      <c r="AB24" s="11"/>
      <c r="AC24" s="11"/>
      <c r="AD24" s="1766"/>
      <c r="AE24" s="1766"/>
      <c r="AF24" s="1766"/>
      <c r="AG24" s="11"/>
      <c r="AH24" s="1763"/>
      <c r="AI24" s="1763"/>
      <c r="AJ24" s="1763"/>
      <c r="AK24" s="11"/>
      <c r="AL24" s="1763"/>
      <c r="AM24" s="11"/>
      <c r="AN24" s="11"/>
      <c r="AO24" s="11"/>
      <c r="AP24" s="11"/>
    </row>
    <row r="25" spans="1:42" ht="13.15" customHeight="1">
      <c r="A25" s="59" t="s">
        <v>50</v>
      </c>
      <c r="B25" s="60">
        <v>994420</v>
      </c>
      <c r="C25" s="60">
        <v>-13436</v>
      </c>
      <c r="D25" s="60">
        <v>-13427</v>
      </c>
      <c r="E25" s="61">
        <v>-9</v>
      </c>
      <c r="F25" s="62">
        <v>0</v>
      </c>
      <c r="G25" s="60">
        <v>980984</v>
      </c>
      <c r="H25" s="1715">
        <v>0</v>
      </c>
      <c r="I25" s="1888"/>
      <c r="J25" s="1813"/>
      <c r="K25" s="11"/>
      <c r="L25" s="1764"/>
      <c r="M25" s="11"/>
      <c r="N25" s="11"/>
      <c r="O25" s="11"/>
      <c r="P25" s="11"/>
      <c r="Q25" s="11"/>
      <c r="R25" s="11"/>
      <c r="S25" s="11"/>
      <c r="T25" s="11"/>
      <c r="U25" s="11"/>
      <c r="V25" s="1765"/>
      <c r="W25" s="1765"/>
      <c r="X25" s="1765"/>
      <c r="Y25" s="1765"/>
      <c r="Z25" s="1765"/>
      <c r="AA25" s="1765"/>
      <c r="AB25" s="11"/>
      <c r="AC25" s="11"/>
      <c r="AD25" s="1766"/>
      <c r="AE25" s="1766"/>
      <c r="AF25" s="1766"/>
      <c r="AG25" s="11"/>
      <c r="AH25" s="1763"/>
      <c r="AI25" s="1763"/>
      <c r="AJ25" s="1763"/>
      <c r="AK25" s="11"/>
      <c r="AL25" s="1763"/>
      <c r="AM25" s="11"/>
      <c r="AN25" s="11"/>
      <c r="AO25" s="11"/>
      <c r="AP25" s="11"/>
    </row>
    <row r="26" spans="1:42" ht="13.15" customHeight="1">
      <c r="A26" s="59" t="s">
        <v>51</v>
      </c>
      <c r="B26" s="60">
        <v>1245619</v>
      </c>
      <c r="C26" s="60">
        <v>-15429</v>
      </c>
      <c r="D26" s="60">
        <v>-17087</v>
      </c>
      <c r="E26" s="61">
        <v>1658</v>
      </c>
      <c r="F26" s="62">
        <v>0</v>
      </c>
      <c r="G26" s="60">
        <v>1230190</v>
      </c>
      <c r="H26" s="1715">
        <v>9.6999999999999993</v>
      </c>
      <c r="I26" s="1888"/>
      <c r="J26" s="1813"/>
      <c r="K26" s="11"/>
      <c r="L26" s="1764"/>
      <c r="M26" s="11"/>
      <c r="N26" s="11"/>
      <c r="O26" s="11"/>
      <c r="P26" s="11"/>
      <c r="Q26" s="11"/>
      <c r="R26" s="11"/>
      <c r="S26" s="11"/>
      <c r="T26" s="11"/>
      <c r="U26" s="11"/>
      <c r="V26" s="1765"/>
      <c r="W26" s="1765"/>
      <c r="X26" s="1765"/>
      <c r="Y26" s="1765"/>
      <c r="Z26" s="1765"/>
      <c r="AA26" s="1765"/>
      <c r="AB26" s="11"/>
      <c r="AC26" s="11"/>
      <c r="AD26" s="1766"/>
      <c r="AE26" s="1766"/>
      <c r="AF26" s="1766"/>
      <c r="AG26" s="11"/>
      <c r="AH26" s="1763"/>
      <c r="AI26" s="1763"/>
      <c r="AJ26" s="1763"/>
      <c r="AK26" s="11"/>
      <c r="AL26" s="1763"/>
      <c r="AM26" s="11"/>
      <c r="AN26" s="11"/>
      <c r="AO26" s="11"/>
      <c r="AP26" s="272"/>
    </row>
    <row r="27" spans="1:42" ht="13.15" customHeight="1">
      <c r="A27" s="59" t="s">
        <v>52</v>
      </c>
      <c r="B27" s="60">
        <v>1449115</v>
      </c>
      <c r="C27" s="60">
        <v>-16545</v>
      </c>
      <c r="D27" s="60">
        <v>-20496</v>
      </c>
      <c r="E27" s="61">
        <v>3951</v>
      </c>
      <c r="F27" s="62">
        <v>0</v>
      </c>
      <c r="G27" s="60">
        <v>1432570</v>
      </c>
      <c r="H27" s="1715">
        <v>19.3</v>
      </c>
      <c r="I27" s="1888"/>
      <c r="J27" s="1813"/>
      <c r="K27" s="11"/>
      <c r="L27" s="1764"/>
      <c r="M27" s="11"/>
      <c r="N27" s="11"/>
      <c r="O27" s="11"/>
      <c r="P27" s="11"/>
      <c r="Q27" s="11"/>
      <c r="R27" s="11"/>
      <c r="S27" s="11"/>
      <c r="T27" s="11"/>
      <c r="U27" s="11"/>
      <c r="V27" s="1765"/>
      <c r="W27" s="1765"/>
      <c r="X27" s="1765"/>
      <c r="Y27" s="1765"/>
      <c r="Z27" s="1765"/>
      <c r="AA27" s="1765"/>
      <c r="AB27" s="11"/>
      <c r="AC27" s="11"/>
      <c r="AD27" s="1766"/>
      <c r="AE27" s="1766"/>
      <c r="AF27" s="1766"/>
      <c r="AG27" s="11"/>
      <c r="AH27" s="1763"/>
      <c r="AI27" s="1763"/>
      <c r="AJ27" s="1763"/>
      <c r="AK27" s="11"/>
      <c r="AL27" s="1763"/>
      <c r="AM27" s="11"/>
      <c r="AN27" s="11"/>
      <c r="AO27" s="11"/>
      <c r="AP27" s="11"/>
    </row>
    <row r="28" spans="1:42" ht="13.15" customHeight="1">
      <c r="A28" s="59" t="s">
        <v>53</v>
      </c>
      <c r="B28" s="60">
        <v>1241424</v>
      </c>
      <c r="C28" s="60">
        <v>-14041</v>
      </c>
      <c r="D28" s="60">
        <v>-14832</v>
      </c>
      <c r="E28" s="61">
        <v>791</v>
      </c>
      <c r="F28" s="62">
        <v>0</v>
      </c>
      <c r="G28" s="60">
        <v>1227383</v>
      </c>
      <c r="H28" s="1715">
        <v>5.3</v>
      </c>
      <c r="I28" s="1888"/>
      <c r="J28" s="1813"/>
      <c r="K28" s="11"/>
      <c r="L28" s="1764"/>
      <c r="M28" s="11"/>
      <c r="N28" s="11"/>
      <c r="O28" s="11"/>
      <c r="P28" s="11"/>
      <c r="Q28" s="11"/>
      <c r="R28" s="11"/>
      <c r="S28" s="11"/>
      <c r="T28" s="11"/>
      <c r="U28" s="11"/>
      <c r="V28" s="1765"/>
      <c r="W28" s="1765"/>
      <c r="X28" s="1765"/>
      <c r="Y28" s="1765"/>
      <c r="Z28" s="1765"/>
      <c r="AA28" s="1765"/>
      <c r="AB28" s="11"/>
      <c r="AC28" s="11"/>
      <c r="AD28" s="1766"/>
      <c r="AE28" s="1766"/>
      <c r="AF28" s="1766"/>
      <c r="AG28" s="11"/>
      <c r="AH28" s="1763"/>
      <c r="AI28" s="1763"/>
      <c r="AJ28" s="1763"/>
      <c r="AK28" s="11"/>
      <c r="AL28" s="1763"/>
      <c r="AM28" s="11"/>
      <c r="AN28" s="11"/>
      <c r="AO28" s="272"/>
      <c r="AP28" s="11"/>
    </row>
    <row r="29" spans="1:42" ht="13.15" customHeight="1">
      <c r="A29" s="59" t="s">
        <v>54</v>
      </c>
      <c r="B29" s="60">
        <v>12655050</v>
      </c>
      <c r="C29" s="60">
        <v>-19584</v>
      </c>
      <c r="D29" s="60">
        <v>-42450</v>
      </c>
      <c r="E29" s="61">
        <v>22866</v>
      </c>
      <c r="F29" s="62">
        <v>0</v>
      </c>
      <c r="G29" s="60">
        <v>12635466</v>
      </c>
      <c r="H29" s="1715">
        <v>53.9</v>
      </c>
      <c r="I29" s="1888"/>
      <c r="J29" s="1813"/>
      <c r="K29" s="11"/>
      <c r="L29" s="1764"/>
      <c r="M29" s="11"/>
      <c r="N29" s="11"/>
      <c r="O29" s="11"/>
      <c r="P29" s="11"/>
      <c r="Q29" s="11"/>
      <c r="R29" s="11"/>
      <c r="S29" s="11"/>
      <c r="T29" s="11"/>
      <c r="U29" s="11"/>
      <c r="V29" s="1765"/>
      <c r="W29" s="1765"/>
      <c r="X29" s="1765"/>
      <c r="Y29" s="1765"/>
      <c r="Z29" s="1765"/>
      <c r="AA29" s="1765"/>
      <c r="AB29" s="11"/>
      <c r="AC29" s="11"/>
      <c r="AD29" s="1766"/>
      <c r="AE29" s="1766"/>
      <c r="AF29" s="1766"/>
      <c r="AG29" s="11"/>
      <c r="AH29" s="1763"/>
      <c r="AI29" s="1763"/>
      <c r="AJ29" s="1763"/>
      <c r="AK29" s="11"/>
      <c r="AL29" s="1763"/>
      <c r="AM29" s="11"/>
      <c r="AN29" s="11"/>
      <c r="AO29" s="11"/>
      <c r="AP29" s="1763"/>
    </row>
    <row r="30" spans="1:42" ht="15.75" customHeight="1">
      <c r="A30" s="50" t="s">
        <v>55</v>
      </c>
      <c r="B30" s="63">
        <v>13941959</v>
      </c>
      <c r="C30" s="63">
        <v>-40890</v>
      </c>
      <c r="D30" s="63">
        <v>-113923</v>
      </c>
      <c r="E30" s="64">
        <v>73033</v>
      </c>
      <c r="F30" s="65">
        <v>0</v>
      </c>
      <c r="G30" s="63">
        <v>13901069</v>
      </c>
      <c r="H30" s="1714">
        <v>64.099999999999994</v>
      </c>
      <c r="I30" s="1888"/>
      <c r="J30" s="1813"/>
      <c r="K30" s="11"/>
      <c r="L30" s="1764"/>
      <c r="M30" s="11"/>
      <c r="N30" s="11"/>
      <c r="O30" s="11"/>
      <c r="P30" s="11"/>
      <c r="Q30" s="11"/>
      <c r="R30" s="11"/>
      <c r="S30" s="11"/>
      <c r="T30" s="11"/>
      <c r="U30" s="11"/>
      <c r="V30" s="1765"/>
      <c r="W30" s="1765"/>
      <c r="X30" s="1765"/>
      <c r="Y30" s="1765"/>
      <c r="Z30" s="1765"/>
      <c r="AA30" s="1765"/>
      <c r="AB30" s="11"/>
      <c r="AC30" s="11"/>
      <c r="AD30" s="1766"/>
      <c r="AE30" s="1766"/>
      <c r="AF30" s="1766"/>
      <c r="AG30" s="11"/>
      <c r="AH30" s="1763"/>
      <c r="AI30" s="1763"/>
      <c r="AJ30" s="1763"/>
      <c r="AK30" s="11"/>
      <c r="AL30" s="1763"/>
      <c r="AM30" s="11"/>
      <c r="AN30" s="271"/>
      <c r="AO30" s="272"/>
      <c r="AP30" s="1763"/>
    </row>
    <row r="31" spans="1:42" s="9" customFormat="1" ht="13.5" customHeight="1">
      <c r="A31" s="59" t="s">
        <v>56</v>
      </c>
      <c r="B31" s="60">
        <v>609071</v>
      </c>
      <c r="C31" s="60">
        <v>-6004</v>
      </c>
      <c r="D31" s="60">
        <v>-7327</v>
      </c>
      <c r="E31" s="61">
        <v>1323</v>
      </c>
      <c r="F31" s="62">
        <v>0</v>
      </c>
      <c r="G31" s="60">
        <v>603067</v>
      </c>
      <c r="H31" s="1715">
        <v>18.100000000000001</v>
      </c>
      <c r="I31" s="1888"/>
      <c r="J31" s="1813"/>
      <c r="K31" s="24"/>
      <c r="L31" s="1764"/>
      <c r="M31" s="24"/>
      <c r="N31" s="24"/>
      <c r="O31" s="24"/>
      <c r="P31" s="24"/>
      <c r="Q31" s="24"/>
      <c r="R31" s="24"/>
      <c r="S31" s="24"/>
      <c r="T31" s="24"/>
      <c r="U31" s="24"/>
      <c r="V31" s="1765"/>
      <c r="W31" s="1765"/>
      <c r="X31" s="1765"/>
      <c r="Y31" s="1765"/>
      <c r="Z31" s="1765"/>
      <c r="AA31" s="1765"/>
      <c r="AB31" s="24"/>
      <c r="AC31" s="24"/>
      <c r="AD31" s="1766"/>
      <c r="AE31" s="1766"/>
      <c r="AF31" s="1766"/>
      <c r="AG31" s="24"/>
      <c r="AH31" s="1763"/>
      <c r="AI31" s="1763"/>
      <c r="AJ31" s="1763"/>
      <c r="AK31" s="24"/>
      <c r="AL31" s="1763"/>
      <c r="AM31" s="24"/>
      <c r="AN31" s="1769"/>
      <c r="AO31" s="24"/>
      <c r="AP31" s="24"/>
    </row>
    <row r="32" spans="1:42" ht="13.5" customHeight="1">
      <c r="A32" s="59" t="s">
        <v>57</v>
      </c>
      <c r="B32" s="60">
        <v>813590</v>
      </c>
      <c r="C32" s="60">
        <v>-10113</v>
      </c>
      <c r="D32" s="60">
        <v>-5866</v>
      </c>
      <c r="E32" s="61">
        <v>-4247</v>
      </c>
      <c r="F32" s="62">
        <v>0</v>
      </c>
      <c r="G32" s="60">
        <v>803477</v>
      </c>
      <c r="H32" s="1715">
        <v>0</v>
      </c>
      <c r="I32" s="1888"/>
      <c r="J32" s="1813"/>
      <c r="K32" s="11"/>
      <c r="L32" s="1764"/>
      <c r="M32" s="11"/>
      <c r="N32" s="11"/>
      <c r="O32" s="11"/>
      <c r="P32" s="11"/>
      <c r="Q32" s="11"/>
      <c r="R32" s="11"/>
      <c r="S32" s="11"/>
      <c r="T32" s="11"/>
      <c r="U32" s="11"/>
      <c r="V32" s="1765"/>
      <c r="W32" s="1765"/>
      <c r="X32" s="1765"/>
      <c r="Y32" s="1765"/>
      <c r="Z32" s="1765"/>
      <c r="AA32" s="1765"/>
      <c r="AB32" s="11"/>
      <c r="AC32" s="11"/>
      <c r="AD32" s="1766"/>
      <c r="AE32" s="1766"/>
      <c r="AF32" s="1766"/>
      <c r="AG32" s="11"/>
      <c r="AH32" s="1763"/>
      <c r="AI32" s="1763"/>
      <c r="AJ32" s="1763"/>
      <c r="AK32" s="11"/>
      <c r="AL32" s="1763"/>
      <c r="AM32" s="11"/>
      <c r="AN32" s="11"/>
      <c r="AO32" s="11"/>
      <c r="AP32" s="11"/>
    </row>
    <row r="33" spans="1:42" ht="13.5" customHeight="1">
      <c r="A33" s="59" t="s">
        <v>138</v>
      </c>
      <c r="B33" s="60">
        <v>1127051</v>
      </c>
      <c r="C33" s="60">
        <v>-12729</v>
      </c>
      <c r="D33" s="60">
        <v>-10788</v>
      </c>
      <c r="E33" s="61">
        <v>-1941</v>
      </c>
      <c r="F33" s="62">
        <v>0</v>
      </c>
      <c r="G33" s="60">
        <v>1114322</v>
      </c>
      <c r="H33" s="1715">
        <v>0</v>
      </c>
      <c r="I33" s="1888"/>
      <c r="J33" s="1813"/>
      <c r="K33" s="11"/>
      <c r="L33" s="1764"/>
      <c r="M33" s="11"/>
      <c r="N33" s="11"/>
      <c r="O33" s="11"/>
      <c r="P33" s="11"/>
      <c r="Q33" s="11"/>
      <c r="R33" s="11"/>
      <c r="S33" s="11"/>
      <c r="T33" s="11"/>
      <c r="U33" s="11"/>
      <c r="V33" s="1765"/>
      <c r="W33" s="1765"/>
      <c r="X33" s="1765"/>
      <c r="Y33" s="1765"/>
      <c r="Z33" s="1765"/>
      <c r="AA33" s="1765"/>
      <c r="AB33" s="11"/>
      <c r="AC33" s="11"/>
      <c r="AD33" s="1766"/>
      <c r="AE33" s="1766"/>
      <c r="AF33" s="1766"/>
      <c r="AG33" s="11"/>
      <c r="AH33" s="1763"/>
      <c r="AI33" s="1763"/>
      <c r="AJ33" s="1763"/>
      <c r="AK33" s="11"/>
      <c r="AL33" s="1763"/>
      <c r="AM33" s="11"/>
      <c r="AN33" s="11"/>
      <c r="AO33" s="11"/>
      <c r="AP33" s="11"/>
    </row>
    <row r="34" spans="1:42" s="9" customFormat="1" ht="13.5" customHeight="1">
      <c r="A34" s="66" t="s">
        <v>59</v>
      </c>
      <c r="B34" s="67">
        <v>44389</v>
      </c>
      <c r="C34" s="67">
        <v>151</v>
      </c>
      <c r="D34" s="67">
        <v>15</v>
      </c>
      <c r="E34" s="68">
        <v>136</v>
      </c>
      <c r="F34" s="62">
        <v>0</v>
      </c>
      <c r="G34" s="67">
        <v>44540</v>
      </c>
      <c r="H34" s="1715">
        <v>0</v>
      </c>
      <c r="I34" s="1888"/>
      <c r="J34" s="1813"/>
      <c r="K34" s="24"/>
      <c r="L34" s="1764"/>
      <c r="M34" s="24"/>
      <c r="N34" s="24"/>
      <c r="O34" s="24"/>
      <c r="P34" s="24"/>
      <c r="Q34" s="24"/>
      <c r="R34" s="24"/>
      <c r="S34" s="24"/>
      <c r="T34" s="24"/>
      <c r="U34" s="24"/>
      <c r="V34" s="1765"/>
      <c r="W34" s="1765"/>
      <c r="X34" s="1765"/>
      <c r="Y34" s="1765"/>
      <c r="Z34" s="1765"/>
      <c r="AA34" s="1765"/>
      <c r="AB34" s="24"/>
      <c r="AC34" s="24"/>
      <c r="AD34" s="1766"/>
      <c r="AE34" s="1766"/>
      <c r="AF34" s="1766"/>
      <c r="AG34" s="24"/>
      <c r="AH34" s="1763"/>
      <c r="AI34" s="1763"/>
      <c r="AJ34" s="1763"/>
      <c r="AK34" s="24"/>
      <c r="AL34" s="1763"/>
      <c r="AM34" s="24"/>
      <c r="AN34" s="24"/>
      <c r="AO34" s="24"/>
      <c r="AP34" s="24"/>
    </row>
    <row r="35" spans="1:42" ht="26.25" customHeight="1">
      <c r="A35" s="69" t="s">
        <v>139</v>
      </c>
      <c r="B35" s="67">
        <v>1082662</v>
      </c>
      <c r="C35" s="67">
        <v>-12880</v>
      </c>
      <c r="D35" s="67">
        <v>-10803</v>
      </c>
      <c r="E35" s="68">
        <v>-2077</v>
      </c>
      <c r="F35" s="62">
        <v>0</v>
      </c>
      <c r="G35" s="67">
        <v>1069782</v>
      </c>
      <c r="H35" s="1715">
        <v>0</v>
      </c>
      <c r="I35" s="1888"/>
      <c r="J35" s="1813"/>
      <c r="K35" s="11"/>
      <c r="L35" s="1764"/>
      <c r="M35" s="11"/>
      <c r="N35" s="11"/>
      <c r="O35" s="11"/>
      <c r="P35" s="11"/>
      <c r="Q35" s="11"/>
      <c r="R35" s="11"/>
      <c r="S35" s="11"/>
      <c r="T35" s="11"/>
      <c r="U35" s="11"/>
      <c r="V35" s="1765"/>
      <c r="W35" s="1765"/>
      <c r="X35" s="1765"/>
      <c r="Y35" s="1765"/>
      <c r="Z35" s="1765"/>
      <c r="AA35" s="1765"/>
      <c r="AB35" s="11"/>
      <c r="AC35" s="11"/>
      <c r="AD35" s="1766"/>
      <c r="AE35" s="1766"/>
      <c r="AF35" s="1766"/>
      <c r="AG35" s="11"/>
      <c r="AH35" s="1763"/>
      <c r="AI35" s="1763"/>
      <c r="AJ35" s="1763"/>
      <c r="AK35" s="11"/>
      <c r="AL35" s="1763"/>
      <c r="AM35" s="11"/>
      <c r="AN35" s="11"/>
      <c r="AO35" s="11"/>
      <c r="AP35" s="11"/>
    </row>
    <row r="36" spans="1:42" ht="13.5" customHeight="1">
      <c r="A36" s="59" t="s">
        <v>61</v>
      </c>
      <c r="B36" s="60">
        <v>1151042</v>
      </c>
      <c r="C36" s="60">
        <v>-11543</v>
      </c>
      <c r="D36" s="60">
        <v>-10658</v>
      </c>
      <c r="E36" s="61">
        <v>-885</v>
      </c>
      <c r="F36" s="62">
        <v>0</v>
      </c>
      <c r="G36" s="60">
        <v>1139499</v>
      </c>
      <c r="H36" s="1715">
        <v>0</v>
      </c>
      <c r="I36" s="1888"/>
      <c r="J36" s="1813"/>
      <c r="K36" s="11"/>
      <c r="L36" s="1764"/>
      <c r="M36" s="11"/>
      <c r="N36" s="11"/>
      <c r="O36" s="11"/>
      <c r="P36" s="11"/>
      <c r="Q36" s="11"/>
      <c r="R36" s="11"/>
      <c r="S36" s="11"/>
      <c r="T36" s="11"/>
      <c r="U36" s="11"/>
      <c r="V36" s="1765"/>
      <c r="W36" s="1765"/>
      <c r="X36" s="1765"/>
      <c r="Y36" s="1765"/>
      <c r="Z36" s="1765"/>
      <c r="AA36" s="1765"/>
      <c r="AB36" s="11"/>
      <c r="AC36" s="11"/>
      <c r="AD36" s="1766"/>
      <c r="AE36" s="1766"/>
      <c r="AF36" s="1766"/>
      <c r="AG36" s="11"/>
      <c r="AH36" s="1763"/>
      <c r="AI36" s="1763"/>
      <c r="AJ36" s="1763"/>
      <c r="AK36" s="11"/>
      <c r="AL36" s="1763"/>
      <c r="AM36" s="11"/>
      <c r="AN36" s="1768"/>
      <c r="AO36" s="271"/>
      <c r="AP36" s="271"/>
    </row>
    <row r="37" spans="1:42" ht="13.5" customHeight="1">
      <c r="A37" s="59" t="s">
        <v>62</v>
      </c>
      <c r="B37" s="60">
        <v>1018624</v>
      </c>
      <c r="C37" s="60">
        <v>9054</v>
      </c>
      <c r="D37" s="60">
        <v>-7026</v>
      </c>
      <c r="E37" s="61">
        <v>16080</v>
      </c>
      <c r="F37" s="62">
        <v>0</v>
      </c>
      <c r="G37" s="60">
        <v>1027678</v>
      </c>
      <c r="H37" s="1715">
        <v>228.9</v>
      </c>
      <c r="I37" s="1888"/>
      <c r="J37" s="1813"/>
      <c r="K37" s="11"/>
      <c r="L37" s="1764"/>
      <c r="M37" s="11"/>
      <c r="N37" s="11"/>
      <c r="O37" s="11"/>
      <c r="P37" s="11"/>
      <c r="Q37" s="11"/>
      <c r="R37" s="11"/>
      <c r="S37" s="11"/>
      <c r="T37" s="11"/>
      <c r="U37" s="11"/>
      <c r="V37" s="1765"/>
      <c r="W37" s="1765"/>
      <c r="X37" s="1765"/>
      <c r="Y37" s="1765"/>
      <c r="Z37" s="1765"/>
      <c r="AA37" s="1765"/>
      <c r="AB37" s="11"/>
      <c r="AC37" s="11"/>
      <c r="AD37" s="1766"/>
      <c r="AE37" s="1766"/>
      <c r="AF37" s="1766"/>
      <c r="AG37" s="11"/>
      <c r="AH37" s="1763"/>
      <c r="AI37" s="1763"/>
      <c r="AJ37" s="1763"/>
      <c r="AK37" s="11"/>
      <c r="AL37" s="1763"/>
      <c r="AM37" s="11"/>
      <c r="AN37" s="11"/>
      <c r="AO37" s="11"/>
      <c r="AP37" s="11"/>
    </row>
    <row r="38" spans="1:42" ht="13.5" customHeight="1">
      <c r="A38" s="59" t="s">
        <v>63</v>
      </c>
      <c r="B38" s="60">
        <v>1892711</v>
      </c>
      <c r="C38" s="60">
        <v>18875</v>
      </c>
      <c r="D38" s="60">
        <v>-19097</v>
      </c>
      <c r="E38" s="61">
        <v>37972</v>
      </c>
      <c r="F38" s="62">
        <v>0</v>
      </c>
      <c r="G38" s="60">
        <v>1911586</v>
      </c>
      <c r="H38" s="1715">
        <v>198.8</v>
      </c>
      <c r="I38" s="1888"/>
      <c r="J38" s="1813"/>
      <c r="K38" s="11"/>
      <c r="L38" s="1764"/>
      <c r="M38" s="11"/>
      <c r="N38" s="11"/>
      <c r="O38" s="11"/>
      <c r="P38" s="11"/>
      <c r="Q38" s="11"/>
      <c r="R38" s="11"/>
      <c r="S38" s="11"/>
      <c r="T38" s="11"/>
      <c r="U38" s="11"/>
      <c r="V38" s="1765"/>
      <c r="W38" s="1765"/>
      <c r="X38" s="1765"/>
      <c r="Y38" s="1765"/>
      <c r="Z38" s="1765"/>
      <c r="AA38" s="1765"/>
      <c r="AB38" s="11"/>
      <c r="AC38" s="11"/>
      <c r="AD38" s="1766"/>
      <c r="AE38" s="1766"/>
      <c r="AF38" s="1766"/>
      <c r="AG38" s="11"/>
      <c r="AH38" s="1763"/>
      <c r="AI38" s="1763"/>
      <c r="AJ38" s="1763"/>
      <c r="AK38" s="11"/>
      <c r="AL38" s="1763"/>
      <c r="AM38" s="11"/>
      <c r="AN38" s="272"/>
      <c r="AO38" s="11"/>
      <c r="AP38" s="272"/>
    </row>
    <row r="39" spans="1:42" ht="13.5" customHeight="1">
      <c r="A39" s="59" t="s">
        <v>64</v>
      </c>
      <c r="B39" s="60">
        <v>732864</v>
      </c>
      <c r="C39" s="60">
        <v>-8412</v>
      </c>
      <c r="D39" s="60">
        <v>-5547</v>
      </c>
      <c r="E39" s="61">
        <v>-2865</v>
      </c>
      <c r="F39" s="62">
        <v>0</v>
      </c>
      <c r="G39" s="60">
        <v>724452</v>
      </c>
      <c r="H39" s="1715">
        <v>0</v>
      </c>
      <c r="I39" s="1888"/>
      <c r="J39" s="1813"/>
      <c r="K39" s="11"/>
      <c r="L39" s="1764"/>
      <c r="M39" s="11"/>
      <c r="N39" s="11"/>
      <c r="O39" s="11"/>
      <c r="P39" s="11"/>
      <c r="Q39" s="11"/>
      <c r="R39" s="11"/>
      <c r="S39" s="11"/>
      <c r="T39" s="11"/>
      <c r="U39" s="11"/>
      <c r="V39" s="1765"/>
      <c r="W39" s="1765"/>
      <c r="X39" s="1765"/>
      <c r="Y39" s="1765"/>
      <c r="Z39" s="1765"/>
      <c r="AA39" s="1765"/>
      <c r="AB39" s="11"/>
      <c r="AC39" s="11"/>
      <c r="AD39" s="1766"/>
      <c r="AE39" s="1766"/>
      <c r="AF39" s="1766"/>
      <c r="AG39" s="11"/>
      <c r="AH39" s="1763"/>
      <c r="AI39" s="1763"/>
      <c r="AJ39" s="1763"/>
      <c r="AK39" s="11"/>
      <c r="AL39" s="1763"/>
      <c r="AM39" s="11"/>
      <c r="AN39" s="11"/>
      <c r="AO39" s="11"/>
      <c r="AP39" s="11"/>
    </row>
    <row r="40" spans="1:42" ht="13.5" customHeight="1">
      <c r="A40" s="59" t="s">
        <v>65</v>
      </c>
      <c r="B40" s="60">
        <v>592415</v>
      </c>
      <c r="C40" s="60">
        <v>-6286</v>
      </c>
      <c r="D40" s="60">
        <v>-8547</v>
      </c>
      <c r="E40" s="61">
        <v>2261</v>
      </c>
      <c r="F40" s="62">
        <v>0</v>
      </c>
      <c r="G40" s="60">
        <v>586129</v>
      </c>
      <c r="H40" s="1715">
        <v>26.5</v>
      </c>
      <c r="I40" s="1888"/>
      <c r="J40" s="1813"/>
      <c r="K40" s="11"/>
      <c r="L40" s="1764"/>
      <c r="M40" s="11"/>
      <c r="N40" s="11"/>
      <c r="O40" s="11"/>
      <c r="P40" s="11"/>
      <c r="Q40" s="11"/>
      <c r="R40" s="11"/>
      <c r="S40" s="11"/>
      <c r="T40" s="11"/>
      <c r="U40" s="11"/>
      <c r="V40" s="1765"/>
      <c r="W40" s="1765"/>
      <c r="X40" s="1765"/>
      <c r="Y40" s="1765"/>
      <c r="Z40" s="1765"/>
      <c r="AA40" s="1765"/>
      <c r="AB40" s="11"/>
      <c r="AC40" s="11"/>
      <c r="AD40" s="1766"/>
      <c r="AE40" s="1766"/>
      <c r="AF40" s="1766"/>
      <c r="AG40" s="11"/>
      <c r="AH40" s="1763"/>
      <c r="AI40" s="1763"/>
      <c r="AJ40" s="1763"/>
      <c r="AK40" s="11"/>
      <c r="AL40" s="1763"/>
      <c r="AM40" s="11"/>
      <c r="AN40" s="11"/>
      <c r="AO40" s="11"/>
      <c r="AP40" s="11"/>
    </row>
    <row r="41" spans="1:42" ht="13.5" customHeight="1">
      <c r="A41" s="59" t="s">
        <v>66</v>
      </c>
      <c r="B41" s="60">
        <v>620249</v>
      </c>
      <c r="C41" s="60">
        <v>-6893</v>
      </c>
      <c r="D41" s="60">
        <v>-8331</v>
      </c>
      <c r="E41" s="61">
        <v>1438</v>
      </c>
      <c r="F41" s="62">
        <v>0</v>
      </c>
      <c r="G41" s="60">
        <v>613356</v>
      </c>
      <c r="H41" s="1715">
        <v>17.3</v>
      </c>
      <c r="I41" s="1888"/>
      <c r="J41" s="1813"/>
      <c r="K41" s="11"/>
      <c r="L41" s="1764"/>
      <c r="M41" s="11"/>
      <c r="N41" s="11"/>
      <c r="O41" s="11"/>
      <c r="P41" s="11"/>
      <c r="Q41" s="11"/>
      <c r="R41" s="11"/>
      <c r="S41" s="11"/>
      <c r="T41" s="11"/>
      <c r="U41" s="11"/>
      <c r="V41" s="1765"/>
      <c r="W41" s="1765"/>
      <c r="X41" s="1765"/>
      <c r="Y41" s="1765"/>
      <c r="Z41" s="1765"/>
      <c r="AA41" s="1765"/>
      <c r="AB41" s="11"/>
      <c r="AC41" s="11"/>
      <c r="AD41" s="1766"/>
      <c r="AE41" s="1766"/>
      <c r="AF41" s="1766"/>
      <c r="AG41" s="11"/>
      <c r="AH41" s="1763"/>
      <c r="AI41" s="1763"/>
      <c r="AJ41" s="1763"/>
      <c r="AK41" s="11"/>
      <c r="AL41" s="1763"/>
      <c r="AM41" s="11"/>
      <c r="AN41" s="1767"/>
      <c r="AO41" s="272"/>
      <c r="AP41" s="11"/>
    </row>
    <row r="42" spans="1:42" ht="12.75" customHeight="1">
      <c r="A42" s="70" t="s">
        <v>67</v>
      </c>
      <c r="B42" s="71">
        <v>5384342</v>
      </c>
      <c r="C42" s="71">
        <v>-6839</v>
      </c>
      <c r="D42" s="71">
        <v>-30736</v>
      </c>
      <c r="E42" s="72">
        <v>23897</v>
      </c>
      <c r="F42" s="73">
        <v>0</v>
      </c>
      <c r="G42" s="71">
        <v>5377503</v>
      </c>
      <c r="H42" s="1715">
        <v>77.7</v>
      </c>
      <c r="I42" s="1888"/>
      <c r="J42" s="1813"/>
      <c r="K42" s="11"/>
      <c r="L42" s="1764"/>
      <c r="M42" s="11"/>
      <c r="N42" s="11"/>
      <c r="O42" s="11"/>
      <c r="P42" s="11"/>
      <c r="Q42" s="11"/>
      <c r="R42" s="11"/>
      <c r="S42" s="11"/>
      <c r="T42" s="11"/>
      <c r="U42" s="11"/>
      <c r="V42" s="1765"/>
      <c r="W42" s="1765"/>
      <c r="X42" s="1765"/>
      <c r="Y42" s="1765"/>
      <c r="Z42" s="1765"/>
      <c r="AA42" s="1765"/>
      <c r="AB42" s="11"/>
      <c r="AC42" s="11"/>
      <c r="AD42" s="1766"/>
      <c r="AE42" s="1766"/>
      <c r="AF42" s="1766"/>
      <c r="AG42" s="11"/>
      <c r="AH42" s="1763"/>
      <c r="AI42" s="1763"/>
      <c r="AJ42" s="1763"/>
      <c r="AK42" s="11"/>
      <c r="AL42" s="1763"/>
      <c r="AM42" s="11"/>
      <c r="AN42" s="11"/>
      <c r="AO42" s="11"/>
      <c r="AP42" s="11"/>
    </row>
    <row r="43" spans="1:42" ht="16.5" customHeight="1">
      <c r="A43" s="74" t="s">
        <v>68</v>
      </c>
      <c r="B43" s="75">
        <v>16482488</v>
      </c>
      <c r="C43" s="75">
        <v>-47590</v>
      </c>
      <c r="D43" s="75">
        <v>-137163</v>
      </c>
      <c r="E43" s="76">
        <v>89573</v>
      </c>
      <c r="F43" s="54">
        <v>0</v>
      </c>
      <c r="G43" s="75">
        <v>16434898</v>
      </c>
      <c r="H43" s="1714">
        <v>65.3</v>
      </c>
      <c r="I43" s="1888"/>
      <c r="J43" s="1813"/>
      <c r="K43" s="11"/>
      <c r="L43" s="1764"/>
      <c r="M43" s="11"/>
      <c r="N43" s="11"/>
      <c r="O43" s="11"/>
      <c r="P43" s="11"/>
      <c r="Q43" s="11"/>
      <c r="R43" s="11"/>
      <c r="S43" s="11"/>
      <c r="T43" s="11"/>
      <c r="U43" s="11"/>
      <c r="V43" s="1765"/>
      <c r="W43" s="1765"/>
      <c r="X43" s="1765"/>
      <c r="Y43" s="1765"/>
      <c r="Z43" s="1765"/>
      <c r="AA43" s="1765"/>
      <c r="AB43" s="11"/>
      <c r="AC43" s="11"/>
      <c r="AD43" s="1766"/>
      <c r="AE43" s="1766"/>
      <c r="AF43" s="1766"/>
      <c r="AG43" s="11"/>
      <c r="AH43" s="1763"/>
      <c r="AI43" s="1763"/>
      <c r="AJ43" s="1763"/>
      <c r="AK43" s="11"/>
      <c r="AL43" s="1763"/>
      <c r="AM43" s="11"/>
      <c r="AN43" s="272"/>
      <c r="AO43" s="272"/>
      <c r="AP43" s="11"/>
    </row>
    <row r="44" spans="1:42" s="58" customFormat="1" ht="15" customHeight="1">
      <c r="A44" s="59" t="s">
        <v>69</v>
      </c>
      <c r="B44" s="60">
        <v>463167</v>
      </c>
      <c r="C44" s="60">
        <v>5173</v>
      </c>
      <c r="D44" s="60">
        <v>-2724</v>
      </c>
      <c r="E44" s="61">
        <v>7897</v>
      </c>
      <c r="F44" s="62">
        <v>0</v>
      </c>
      <c r="G44" s="60">
        <v>468340</v>
      </c>
      <c r="H44" s="1715">
        <v>289.89999999999998</v>
      </c>
      <c r="I44" s="1888"/>
      <c r="J44" s="1813"/>
      <c r="K44" s="547"/>
      <c r="L44" s="1764"/>
      <c r="M44" s="547"/>
      <c r="N44" s="547"/>
      <c r="O44" s="547"/>
      <c r="P44" s="547"/>
      <c r="Q44" s="547"/>
      <c r="R44" s="547"/>
      <c r="S44" s="547"/>
      <c r="T44" s="547"/>
      <c r="U44" s="547"/>
      <c r="V44" s="1765"/>
      <c r="W44" s="1765"/>
      <c r="X44" s="1765"/>
      <c r="Y44" s="1765"/>
      <c r="Z44" s="1765"/>
      <c r="AA44" s="1765"/>
      <c r="AB44" s="547"/>
      <c r="AC44" s="547"/>
      <c r="AD44" s="1766"/>
      <c r="AE44" s="1766"/>
      <c r="AF44" s="1766"/>
      <c r="AG44" s="547"/>
      <c r="AH44" s="1763"/>
      <c r="AI44" s="1763"/>
      <c r="AJ44" s="1763"/>
      <c r="AK44" s="547"/>
      <c r="AL44" s="1763"/>
      <c r="AM44" s="547"/>
      <c r="AN44" s="547"/>
      <c r="AO44" s="547"/>
      <c r="AP44" s="547"/>
    </row>
    <row r="45" spans="1:42" ht="15" customHeight="1">
      <c r="A45" s="59" t="s">
        <v>70</v>
      </c>
      <c r="B45" s="60">
        <v>269984</v>
      </c>
      <c r="C45" s="60">
        <v>-2228</v>
      </c>
      <c r="D45" s="60">
        <v>-954</v>
      </c>
      <c r="E45" s="61">
        <v>-1274</v>
      </c>
      <c r="F45" s="62">
        <v>0</v>
      </c>
      <c r="G45" s="60">
        <v>267756</v>
      </c>
      <c r="H45" s="1715">
        <v>0</v>
      </c>
      <c r="I45" s="1888"/>
      <c r="J45" s="1813"/>
      <c r="K45" s="11"/>
      <c r="L45" s="1764"/>
      <c r="M45" s="11"/>
      <c r="N45" s="11"/>
      <c r="O45" s="11"/>
      <c r="P45" s="11"/>
      <c r="Q45" s="11"/>
      <c r="R45" s="11"/>
      <c r="S45" s="11"/>
      <c r="T45" s="11"/>
      <c r="U45" s="11"/>
      <c r="V45" s="1765"/>
      <c r="W45" s="1765"/>
      <c r="X45" s="1765"/>
      <c r="Y45" s="1765"/>
      <c r="Z45" s="1765"/>
      <c r="AA45" s="1765"/>
      <c r="AB45" s="11"/>
      <c r="AC45" s="11"/>
      <c r="AD45" s="1766"/>
      <c r="AE45" s="1766"/>
      <c r="AF45" s="1766"/>
      <c r="AG45" s="11"/>
      <c r="AH45" s="1763"/>
      <c r="AI45" s="1763"/>
      <c r="AJ45" s="1763"/>
      <c r="AK45" s="11"/>
      <c r="AL45" s="1763"/>
      <c r="AM45" s="11"/>
      <c r="AN45" s="11"/>
      <c r="AO45" s="11"/>
      <c r="AP45" s="272"/>
    </row>
    <row r="46" spans="1:42" ht="15" customHeight="1">
      <c r="A46" s="59" t="s">
        <v>71</v>
      </c>
      <c r="B46" s="60">
        <v>1901578</v>
      </c>
      <c r="C46" s="60">
        <v>-5185</v>
      </c>
      <c r="D46" s="60">
        <v>-17528</v>
      </c>
      <c r="E46" s="61">
        <v>12343</v>
      </c>
      <c r="F46" s="62">
        <v>0</v>
      </c>
      <c r="G46" s="60">
        <v>1896393</v>
      </c>
      <c r="H46" s="1715">
        <v>70.400000000000006</v>
      </c>
      <c r="I46" s="1888"/>
      <c r="J46" s="1813"/>
      <c r="K46" s="11"/>
      <c r="L46" s="1764"/>
      <c r="M46" s="11"/>
      <c r="N46" s="11"/>
      <c r="O46" s="11"/>
      <c r="P46" s="11"/>
      <c r="Q46" s="11"/>
      <c r="R46" s="11"/>
      <c r="S46" s="11"/>
      <c r="T46" s="11"/>
      <c r="U46" s="11"/>
      <c r="V46" s="1765"/>
      <c r="W46" s="1765"/>
      <c r="X46" s="1765"/>
      <c r="Y46" s="1765"/>
      <c r="Z46" s="1765"/>
      <c r="AA46" s="1765"/>
      <c r="AB46" s="11"/>
      <c r="AC46" s="11"/>
      <c r="AD46" s="1766"/>
      <c r="AE46" s="1766"/>
      <c r="AF46" s="1766"/>
      <c r="AG46" s="11"/>
      <c r="AH46" s="1763"/>
      <c r="AI46" s="1763"/>
      <c r="AJ46" s="1763"/>
      <c r="AK46" s="11"/>
      <c r="AL46" s="1763"/>
      <c r="AM46" s="11"/>
      <c r="AN46" s="11"/>
      <c r="AO46" s="11"/>
      <c r="AP46" s="11"/>
    </row>
    <row r="47" spans="1:42" ht="15" customHeight="1">
      <c r="A47" s="59" t="s">
        <v>72</v>
      </c>
      <c r="B47" s="60">
        <v>5683947</v>
      </c>
      <c r="C47" s="60">
        <v>3431</v>
      </c>
      <c r="D47" s="60">
        <v>-37212</v>
      </c>
      <c r="E47" s="61">
        <v>40643</v>
      </c>
      <c r="F47" s="62">
        <v>0</v>
      </c>
      <c r="G47" s="60">
        <v>5687378</v>
      </c>
      <c r="H47" s="1715">
        <v>109.2</v>
      </c>
      <c r="I47" s="1888"/>
      <c r="J47" s="1813"/>
      <c r="K47" s="11"/>
      <c r="L47" s="1764"/>
      <c r="M47" s="11"/>
      <c r="N47" s="11"/>
      <c r="O47" s="11"/>
      <c r="P47" s="11"/>
      <c r="Q47" s="11"/>
      <c r="R47" s="11"/>
      <c r="S47" s="11"/>
      <c r="T47" s="11"/>
      <c r="U47" s="11"/>
      <c r="V47" s="1765"/>
      <c r="W47" s="1765"/>
      <c r="X47" s="1765"/>
      <c r="Y47" s="1765"/>
      <c r="Z47" s="1765"/>
      <c r="AA47" s="1765"/>
      <c r="AB47" s="11"/>
      <c r="AC47" s="11"/>
      <c r="AD47" s="1766"/>
      <c r="AE47" s="1766"/>
      <c r="AF47" s="1766"/>
      <c r="AG47" s="11"/>
      <c r="AH47" s="1763"/>
      <c r="AI47" s="1763"/>
      <c r="AJ47" s="1763"/>
      <c r="AK47" s="11"/>
      <c r="AL47" s="1763"/>
      <c r="AM47" s="11"/>
      <c r="AN47" s="272"/>
      <c r="AO47" s="11"/>
      <c r="AP47" s="11"/>
    </row>
    <row r="48" spans="1:42" ht="15" customHeight="1">
      <c r="A48" s="59" t="s">
        <v>73</v>
      </c>
      <c r="B48" s="60">
        <v>997778</v>
      </c>
      <c r="C48" s="60">
        <v>-8348</v>
      </c>
      <c r="D48" s="60">
        <v>-5590</v>
      </c>
      <c r="E48" s="61">
        <v>-2758</v>
      </c>
      <c r="F48" s="62">
        <v>0</v>
      </c>
      <c r="G48" s="60">
        <v>989430</v>
      </c>
      <c r="H48" s="1715">
        <v>0</v>
      </c>
      <c r="I48" s="1888"/>
      <c r="J48" s="1813"/>
      <c r="K48" s="11"/>
      <c r="L48" s="1764"/>
      <c r="M48" s="11"/>
      <c r="N48" s="11"/>
      <c r="O48" s="11"/>
      <c r="P48" s="11"/>
      <c r="Q48" s="11"/>
      <c r="R48" s="11"/>
      <c r="S48" s="11"/>
      <c r="T48" s="11"/>
      <c r="U48" s="11"/>
      <c r="V48" s="1765"/>
      <c r="W48" s="1765"/>
      <c r="X48" s="1765"/>
      <c r="Y48" s="1765"/>
      <c r="Z48" s="1765"/>
      <c r="AA48" s="1765"/>
      <c r="AB48" s="11"/>
      <c r="AC48" s="11"/>
      <c r="AD48" s="1766"/>
      <c r="AE48" s="1766"/>
      <c r="AF48" s="1766"/>
      <c r="AG48" s="11"/>
      <c r="AH48" s="1763"/>
      <c r="AI48" s="1763"/>
      <c r="AJ48" s="1763"/>
      <c r="AK48" s="11"/>
      <c r="AL48" s="1763"/>
      <c r="AM48" s="11"/>
      <c r="AN48" s="11"/>
      <c r="AO48" s="11"/>
      <c r="AP48" s="11"/>
    </row>
    <row r="49" spans="1:42" ht="15" customHeight="1">
      <c r="A49" s="59" t="s">
        <v>74</v>
      </c>
      <c r="B49" s="60">
        <v>2474556</v>
      </c>
      <c r="C49" s="60">
        <v>-24775</v>
      </c>
      <c r="D49" s="60">
        <v>-27085</v>
      </c>
      <c r="E49" s="61">
        <v>2310</v>
      </c>
      <c r="F49" s="62">
        <v>0</v>
      </c>
      <c r="G49" s="60">
        <v>2449781</v>
      </c>
      <c r="H49" s="1715">
        <v>8.5</v>
      </c>
      <c r="I49" s="1888"/>
      <c r="J49" s="1813"/>
      <c r="K49" s="11"/>
      <c r="L49" s="1764"/>
      <c r="M49" s="11"/>
      <c r="N49" s="11"/>
      <c r="O49" s="11"/>
      <c r="P49" s="11"/>
      <c r="Q49" s="11"/>
      <c r="R49" s="11"/>
      <c r="S49" s="11"/>
      <c r="T49" s="11"/>
      <c r="U49" s="11"/>
      <c r="V49" s="1765"/>
      <c r="W49" s="1765"/>
      <c r="X49" s="1765"/>
      <c r="Y49" s="1765"/>
      <c r="Z49" s="1765"/>
      <c r="AA49" s="1765"/>
      <c r="AB49" s="11"/>
      <c r="AC49" s="11"/>
      <c r="AD49" s="1766"/>
      <c r="AE49" s="1766"/>
      <c r="AF49" s="1766"/>
      <c r="AG49" s="11"/>
      <c r="AH49" s="1763"/>
      <c r="AI49" s="1763"/>
      <c r="AJ49" s="1763"/>
      <c r="AK49" s="11"/>
      <c r="AL49" s="1763"/>
      <c r="AM49" s="11"/>
      <c r="AN49" s="11"/>
      <c r="AO49" s="11"/>
      <c r="AP49" s="272"/>
    </row>
    <row r="50" spans="1:42" ht="15" customHeight="1">
      <c r="A50" s="59" t="s">
        <v>75</v>
      </c>
      <c r="B50" s="60">
        <v>4181486</v>
      </c>
      <c r="C50" s="60">
        <v>-27723</v>
      </c>
      <c r="D50" s="60">
        <v>-42745</v>
      </c>
      <c r="E50" s="61">
        <v>15022</v>
      </c>
      <c r="F50" s="62">
        <v>0</v>
      </c>
      <c r="G50" s="60">
        <v>4153763</v>
      </c>
      <c r="H50" s="1715">
        <v>35.1</v>
      </c>
      <c r="I50" s="1888"/>
      <c r="J50" s="1813"/>
      <c r="K50" s="11"/>
      <c r="L50" s="1764"/>
      <c r="M50" s="11"/>
      <c r="N50" s="11"/>
      <c r="O50" s="11"/>
      <c r="P50" s="11"/>
      <c r="Q50" s="11"/>
      <c r="R50" s="11"/>
      <c r="S50" s="11"/>
      <c r="T50" s="11"/>
      <c r="U50" s="11"/>
      <c r="V50" s="1765"/>
      <c r="W50" s="1765"/>
      <c r="X50" s="1765"/>
      <c r="Y50" s="1765"/>
      <c r="Z50" s="1765"/>
      <c r="AA50" s="1765"/>
      <c r="AB50" s="11"/>
      <c r="AC50" s="11"/>
      <c r="AD50" s="1766"/>
      <c r="AE50" s="1766"/>
      <c r="AF50" s="1766"/>
      <c r="AG50" s="11"/>
      <c r="AH50" s="1763"/>
      <c r="AI50" s="1763"/>
      <c r="AJ50" s="1763"/>
      <c r="AK50" s="11"/>
      <c r="AL50" s="1763"/>
      <c r="AM50" s="11"/>
      <c r="AN50" s="272"/>
      <c r="AO50" s="11"/>
      <c r="AP50" s="11"/>
    </row>
    <row r="51" spans="1:42" s="15" customFormat="1" ht="15" customHeight="1">
      <c r="A51" s="59" t="s">
        <v>76</v>
      </c>
      <c r="B51" s="60">
        <v>509992</v>
      </c>
      <c r="C51" s="60">
        <v>12065</v>
      </c>
      <c r="D51" s="60">
        <v>-3325</v>
      </c>
      <c r="E51" s="61">
        <v>15390</v>
      </c>
      <c r="F51" s="62">
        <v>0</v>
      </c>
      <c r="G51" s="60">
        <v>522057</v>
      </c>
      <c r="H51" s="1715">
        <v>462.9</v>
      </c>
      <c r="I51" s="1888"/>
      <c r="J51" s="1813"/>
      <c r="K51" s="623"/>
      <c r="L51" s="1764"/>
      <c r="M51" s="623"/>
      <c r="N51" s="623"/>
      <c r="O51" s="623"/>
      <c r="P51" s="623"/>
      <c r="Q51" s="623"/>
      <c r="R51" s="623"/>
      <c r="S51" s="623"/>
      <c r="T51" s="623"/>
      <c r="U51" s="623"/>
      <c r="V51" s="1765"/>
      <c r="W51" s="1765"/>
      <c r="X51" s="1765"/>
      <c r="Y51" s="1765"/>
      <c r="Z51" s="1765"/>
      <c r="AA51" s="1765"/>
      <c r="AB51" s="623"/>
      <c r="AC51" s="623"/>
      <c r="AD51" s="1766"/>
      <c r="AE51" s="1766"/>
      <c r="AF51" s="1766"/>
      <c r="AG51" s="623"/>
      <c r="AH51" s="1763"/>
      <c r="AI51" s="1763"/>
      <c r="AJ51" s="1763"/>
      <c r="AK51" s="623"/>
      <c r="AL51" s="1763"/>
      <c r="AM51" s="623"/>
      <c r="AN51" s="623"/>
      <c r="AO51" s="623"/>
      <c r="AP51" s="842"/>
    </row>
    <row r="52" spans="1:42" ht="15" customHeight="1">
      <c r="A52" s="56" t="s">
        <v>77</v>
      </c>
      <c r="B52" s="77">
        <v>9967301</v>
      </c>
      <c r="C52" s="77">
        <v>30035</v>
      </c>
      <c r="D52" s="77">
        <v>33483</v>
      </c>
      <c r="E52" s="78">
        <v>-3448</v>
      </c>
      <c r="F52" s="54">
        <v>0</v>
      </c>
      <c r="G52" s="77">
        <v>9997336</v>
      </c>
      <c r="H52" s="1714">
        <v>0</v>
      </c>
      <c r="I52" s="1888"/>
      <c r="J52" s="1813"/>
      <c r="K52" s="11"/>
      <c r="L52" s="1764"/>
      <c r="M52" s="11"/>
      <c r="N52" s="11"/>
      <c r="O52" s="11"/>
      <c r="P52" s="11"/>
      <c r="Q52" s="11"/>
      <c r="R52" s="11"/>
      <c r="S52" s="11"/>
      <c r="T52" s="11"/>
      <c r="U52" s="11"/>
      <c r="V52" s="1765"/>
      <c r="W52" s="1765"/>
      <c r="X52" s="1765"/>
      <c r="Y52" s="1765"/>
      <c r="Z52" s="1765"/>
      <c r="AA52" s="1765"/>
      <c r="AB52" s="11"/>
      <c r="AC52" s="11"/>
      <c r="AD52" s="1766"/>
      <c r="AE52" s="1766"/>
      <c r="AF52" s="1766"/>
      <c r="AG52" s="11"/>
      <c r="AH52" s="1763"/>
      <c r="AI52" s="1763"/>
      <c r="AJ52" s="1763"/>
      <c r="AK52" s="11"/>
      <c r="AL52" s="1763"/>
      <c r="AM52" s="11"/>
      <c r="AN52" s="11"/>
      <c r="AO52" s="11"/>
      <c r="AP52" s="11"/>
    </row>
    <row r="53" spans="1:42" ht="15" customHeight="1">
      <c r="A53" s="59" t="s">
        <v>78</v>
      </c>
      <c r="B53" s="60">
        <v>3133303</v>
      </c>
      <c r="C53" s="60">
        <v>20554</v>
      </c>
      <c r="D53" s="60">
        <v>24053</v>
      </c>
      <c r="E53" s="61">
        <v>-3499</v>
      </c>
      <c r="F53" s="62">
        <v>0</v>
      </c>
      <c r="G53" s="60">
        <v>3153857</v>
      </c>
      <c r="H53" s="1715">
        <v>0</v>
      </c>
      <c r="I53" s="1888"/>
      <c r="J53" s="1813"/>
      <c r="K53" s="11"/>
      <c r="L53" s="1764"/>
      <c r="M53" s="11"/>
      <c r="N53" s="11"/>
      <c r="O53" s="11"/>
      <c r="P53" s="11"/>
      <c r="Q53" s="11"/>
      <c r="R53" s="11"/>
      <c r="S53" s="11"/>
      <c r="T53" s="11"/>
      <c r="U53" s="11"/>
      <c r="V53" s="1765"/>
      <c r="W53" s="1765"/>
      <c r="X53" s="1765"/>
      <c r="Y53" s="1765"/>
      <c r="Z53" s="1765"/>
      <c r="AA53" s="1765"/>
      <c r="AB53" s="11"/>
      <c r="AC53" s="11"/>
      <c r="AD53" s="1766"/>
      <c r="AE53" s="1766"/>
      <c r="AF53" s="1766"/>
      <c r="AG53" s="11"/>
      <c r="AH53" s="1763"/>
      <c r="AI53" s="1763"/>
      <c r="AJ53" s="1763"/>
      <c r="AK53" s="11"/>
      <c r="AL53" s="1763"/>
      <c r="AM53" s="11"/>
      <c r="AN53" s="272"/>
      <c r="AO53" s="272"/>
      <c r="AP53" s="11"/>
    </row>
    <row r="54" spans="1:42" ht="15" customHeight="1">
      <c r="A54" s="59" t="s">
        <v>79</v>
      </c>
      <c r="B54" s="60">
        <v>515564</v>
      </c>
      <c r="C54" s="60">
        <v>8494</v>
      </c>
      <c r="D54" s="60">
        <v>6321</v>
      </c>
      <c r="E54" s="61">
        <v>2173</v>
      </c>
      <c r="F54" s="62">
        <v>0</v>
      </c>
      <c r="G54" s="60">
        <v>524058</v>
      </c>
      <c r="H54" s="1715">
        <v>0</v>
      </c>
      <c r="I54" s="1888"/>
      <c r="J54" s="1813"/>
      <c r="K54" s="11"/>
      <c r="L54" s="1764"/>
      <c r="M54" s="11"/>
      <c r="N54" s="11"/>
      <c r="O54" s="11"/>
      <c r="P54" s="11"/>
      <c r="Q54" s="11"/>
      <c r="R54" s="11"/>
      <c r="S54" s="11"/>
      <c r="T54" s="11"/>
      <c r="U54" s="11"/>
      <c r="V54" s="1765"/>
      <c r="W54" s="1765"/>
      <c r="X54" s="1765"/>
      <c r="Y54" s="1765"/>
      <c r="Z54" s="1765"/>
      <c r="AA54" s="1765"/>
      <c r="AB54" s="11"/>
      <c r="AC54" s="11"/>
      <c r="AD54" s="1766"/>
      <c r="AE54" s="1766"/>
      <c r="AF54" s="1766"/>
      <c r="AG54" s="11"/>
      <c r="AH54" s="1763"/>
      <c r="AI54" s="1763"/>
      <c r="AJ54" s="1763"/>
      <c r="AK54" s="11"/>
      <c r="AL54" s="1763"/>
      <c r="AM54" s="11"/>
      <c r="AN54" s="11"/>
      <c r="AO54" s="11"/>
      <c r="AP54" s="11"/>
    </row>
    <row r="55" spans="1:42" ht="15" customHeight="1">
      <c r="A55" s="59" t="s">
        <v>80</v>
      </c>
      <c r="B55" s="60">
        <v>869191</v>
      </c>
      <c r="C55" s="60">
        <v>1296</v>
      </c>
      <c r="D55" s="60">
        <v>1046</v>
      </c>
      <c r="E55" s="61">
        <v>250</v>
      </c>
      <c r="F55" s="62">
        <v>0</v>
      </c>
      <c r="G55" s="60">
        <v>870487</v>
      </c>
      <c r="H55" s="1715">
        <v>0</v>
      </c>
      <c r="I55" s="1888"/>
      <c r="J55" s="1813"/>
      <c r="K55" s="11"/>
      <c r="L55" s="1764"/>
      <c r="M55" s="11"/>
      <c r="N55" s="11"/>
      <c r="O55" s="11"/>
      <c r="P55" s="11"/>
      <c r="Q55" s="11"/>
      <c r="R55" s="11"/>
      <c r="S55" s="11"/>
      <c r="T55" s="11"/>
      <c r="U55" s="11"/>
      <c r="V55" s="1765"/>
      <c r="W55" s="1765"/>
      <c r="X55" s="1765"/>
      <c r="Y55" s="1765"/>
      <c r="Z55" s="1765"/>
      <c r="AA55" s="1765"/>
      <c r="AB55" s="11"/>
      <c r="AC55" s="11"/>
      <c r="AD55" s="1766"/>
      <c r="AE55" s="1766"/>
      <c r="AF55" s="1766"/>
      <c r="AG55" s="11"/>
      <c r="AH55" s="1763"/>
      <c r="AI55" s="1763"/>
      <c r="AJ55" s="1763"/>
      <c r="AK55" s="11"/>
      <c r="AL55" s="1763"/>
      <c r="AM55" s="11"/>
      <c r="AN55" s="11"/>
      <c r="AO55" s="11"/>
      <c r="AP55" s="11"/>
    </row>
    <row r="56" spans="1:42" ht="15" customHeight="1">
      <c r="A56" s="59" t="s">
        <v>81</v>
      </c>
      <c r="B56" s="60">
        <v>465357</v>
      </c>
      <c r="C56" s="60">
        <v>-1138</v>
      </c>
      <c r="D56" s="60">
        <v>-1178</v>
      </c>
      <c r="E56" s="61">
        <v>40</v>
      </c>
      <c r="F56" s="62">
        <v>0</v>
      </c>
      <c r="G56" s="60">
        <v>464219</v>
      </c>
      <c r="H56" s="1715">
        <v>3.4</v>
      </c>
      <c r="I56" s="1888"/>
      <c r="J56" s="1813"/>
      <c r="K56" s="11"/>
      <c r="L56" s="1764"/>
      <c r="M56" s="11"/>
      <c r="N56" s="11"/>
      <c r="O56" s="11"/>
      <c r="P56" s="11"/>
      <c r="Q56" s="11"/>
      <c r="R56" s="11"/>
      <c r="S56" s="11"/>
      <c r="T56" s="11"/>
      <c r="U56" s="11"/>
      <c r="V56" s="1765"/>
      <c r="W56" s="1765"/>
      <c r="X56" s="1765"/>
      <c r="Y56" s="1765"/>
      <c r="Z56" s="1765"/>
      <c r="AA56" s="1765"/>
      <c r="AB56" s="11"/>
      <c r="AC56" s="11"/>
      <c r="AD56" s="1766"/>
      <c r="AE56" s="1766"/>
      <c r="AF56" s="1766"/>
      <c r="AG56" s="11"/>
      <c r="AH56" s="1763"/>
      <c r="AI56" s="1763"/>
      <c r="AJ56" s="1763"/>
      <c r="AK56" s="11"/>
      <c r="AL56" s="1763"/>
      <c r="AM56" s="11"/>
      <c r="AN56" s="11"/>
      <c r="AO56" s="11"/>
      <c r="AP56" s="11"/>
    </row>
    <row r="57" spans="1:42" ht="15" customHeight="1">
      <c r="A57" s="59" t="s">
        <v>82</v>
      </c>
      <c r="B57" s="60">
        <v>693098</v>
      </c>
      <c r="C57" s="60">
        <v>-4974</v>
      </c>
      <c r="D57" s="60">
        <v>-1764</v>
      </c>
      <c r="E57" s="61">
        <v>-3210</v>
      </c>
      <c r="F57" s="62">
        <v>0</v>
      </c>
      <c r="G57" s="60">
        <v>688124</v>
      </c>
      <c r="H57" s="1715">
        <v>0</v>
      </c>
      <c r="I57" s="1888"/>
      <c r="J57" s="1813"/>
      <c r="K57" s="11"/>
      <c r="L57" s="1764"/>
      <c r="M57" s="11"/>
      <c r="N57" s="11"/>
      <c r="O57" s="11"/>
      <c r="P57" s="11"/>
      <c r="Q57" s="11"/>
      <c r="R57" s="11"/>
      <c r="S57" s="11"/>
      <c r="T57" s="11"/>
      <c r="U57" s="11"/>
      <c r="V57" s="1765"/>
      <c r="W57" s="1765"/>
      <c r="X57" s="1765"/>
      <c r="Y57" s="1765"/>
      <c r="Z57" s="1765"/>
      <c r="AA57" s="1765"/>
      <c r="AB57" s="11"/>
      <c r="AC57" s="11"/>
      <c r="AD57" s="1766"/>
      <c r="AE57" s="1766"/>
      <c r="AF57" s="1766"/>
      <c r="AG57" s="11"/>
      <c r="AH57" s="1763"/>
      <c r="AI57" s="1763"/>
      <c r="AJ57" s="1763"/>
      <c r="AK57" s="11"/>
      <c r="AL57" s="1763"/>
      <c r="AM57" s="11"/>
      <c r="AN57" s="11"/>
      <c r="AO57" s="11"/>
      <c r="AP57" s="11"/>
    </row>
    <row r="58" spans="1:42" ht="15" customHeight="1">
      <c r="A58" s="59" t="s">
        <v>83</v>
      </c>
      <c r="B58" s="60">
        <v>1497992</v>
      </c>
      <c r="C58" s="60">
        <v>18395</v>
      </c>
      <c r="D58" s="60">
        <v>20569</v>
      </c>
      <c r="E58" s="61">
        <v>-2174</v>
      </c>
      <c r="F58" s="62">
        <v>0</v>
      </c>
      <c r="G58" s="60">
        <v>1516387</v>
      </c>
      <c r="H58" s="1715">
        <v>0</v>
      </c>
      <c r="I58" s="1888"/>
      <c r="J58" s="1813"/>
      <c r="K58" s="11"/>
      <c r="L58" s="1764"/>
      <c r="M58" s="11"/>
      <c r="N58" s="11"/>
      <c r="O58" s="11"/>
      <c r="P58" s="11"/>
      <c r="Q58" s="11"/>
      <c r="R58" s="11"/>
      <c r="S58" s="11"/>
      <c r="T58" s="11"/>
      <c r="U58" s="11"/>
      <c r="V58" s="1765"/>
      <c r="W58" s="1765"/>
      <c r="X58" s="1765"/>
      <c r="Y58" s="1765"/>
      <c r="Z58" s="1765"/>
      <c r="AA58" s="1765"/>
      <c r="AB58" s="11"/>
      <c r="AC58" s="11"/>
      <c r="AD58" s="1766"/>
      <c r="AE58" s="1766"/>
      <c r="AF58" s="1766"/>
      <c r="AG58" s="11"/>
      <c r="AH58" s="1763"/>
      <c r="AI58" s="1763"/>
      <c r="AJ58" s="1763"/>
      <c r="AK58" s="11"/>
      <c r="AL58" s="1763"/>
      <c r="AM58" s="11"/>
      <c r="AN58" s="11"/>
      <c r="AO58" s="11"/>
      <c r="AP58" s="11"/>
    </row>
    <row r="59" spans="1:42" s="58" customFormat="1" ht="15" customHeight="1">
      <c r="A59" s="59" t="s">
        <v>84</v>
      </c>
      <c r="B59" s="60">
        <v>2792796</v>
      </c>
      <c r="C59" s="60">
        <v>-12592</v>
      </c>
      <c r="D59" s="60">
        <v>-15564</v>
      </c>
      <c r="E59" s="61">
        <v>2972</v>
      </c>
      <c r="F59" s="62">
        <v>0</v>
      </c>
      <c r="G59" s="60">
        <v>2780204</v>
      </c>
      <c r="H59" s="1715">
        <v>19.100000000000001</v>
      </c>
      <c r="I59" s="1888"/>
      <c r="J59" s="1813"/>
      <c r="K59" s="547"/>
      <c r="L59" s="1764"/>
      <c r="M59" s="547"/>
      <c r="N59" s="547"/>
      <c r="O59" s="547"/>
      <c r="P59" s="547"/>
      <c r="Q59" s="547"/>
      <c r="R59" s="547"/>
      <c r="S59" s="547"/>
      <c r="T59" s="547"/>
      <c r="U59" s="547"/>
      <c r="V59" s="1765"/>
      <c r="W59" s="1765"/>
      <c r="X59" s="1765"/>
      <c r="Y59" s="1765"/>
      <c r="Z59" s="1765"/>
      <c r="AA59" s="1765"/>
      <c r="AB59" s="547"/>
      <c r="AC59" s="547"/>
      <c r="AD59" s="1766"/>
      <c r="AE59" s="1766"/>
      <c r="AF59" s="1766"/>
      <c r="AG59" s="547"/>
      <c r="AH59" s="1763"/>
      <c r="AI59" s="1763"/>
      <c r="AJ59" s="1763"/>
      <c r="AK59" s="547"/>
      <c r="AL59" s="1763"/>
      <c r="AM59" s="547"/>
      <c r="AN59" s="547"/>
      <c r="AO59" s="547"/>
      <c r="AP59" s="547"/>
    </row>
    <row r="60" spans="1:42" ht="15" customHeight="1">
      <c r="A60" s="56" t="s">
        <v>85</v>
      </c>
      <c r="B60" s="77">
        <v>29070827</v>
      </c>
      <c r="C60" s="77">
        <v>-226563</v>
      </c>
      <c r="D60" s="77">
        <v>-256417</v>
      </c>
      <c r="E60" s="78">
        <v>29854</v>
      </c>
      <c r="F60" s="54">
        <v>0</v>
      </c>
      <c r="G60" s="77">
        <v>28844264</v>
      </c>
      <c r="H60" s="1714">
        <v>11.6</v>
      </c>
      <c r="I60" s="1888"/>
      <c r="J60" s="1813"/>
      <c r="K60" s="11"/>
      <c r="L60" s="1764"/>
      <c r="M60" s="11"/>
      <c r="N60" s="11"/>
      <c r="O60" s="11"/>
      <c r="P60" s="11"/>
      <c r="Q60" s="11"/>
      <c r="R60" s="11"/>
      <c r="S60" s="11"/>
      <c r="T60" s="11"/>
      <c r="U60" s="11"/>
      <c r="V60" s="1765"/>
      <c r="W60" s="1765"/>
      <c r="X60" s="1765"/>
      <c r="Y60" s="1765"/>
      <c r="Z60" s="1765"/>
      <c r="AA60" s="1765"/>
      <c r="AB60" s="11"/>
      <c r="AC60" s="11"/>
      <c r="AD60" s="1766"/>
      <c r="AE60" s="1766"/>
      <c r="AF60" s="1766"/>
      <c r="AG60" s="11"/>
      <c r="AH60" s="1763"/>
      <c r="AI60" s="1763"/>
      <c r="AJ60" s="1763"/>
      <c r="AK60" s="11"/>
      <c r="AL60" s="1763"/>
      <c r="AM60" s="11"/>
      <c r="AN60" s="272"/>
      <c r="AO60" s="11"/>
      <c r="AP60" s="11"/>
    </row>
    <row r="61" spans="1:42" ht="15" customHeight="1">
      <c r="A61" s="59" t="s">
        <v>86</v>
      </c>
      <c r="B61" s="60">
        <v>4013786</v>
      </c>
      <c r="C61" s="60">
        <v>-12108</v>
      </c>
      <c r="D61" s="60">
        <v>-26674</v>
      </c>
      <c r="E61" s="61">
        <v>14566</v>
      </c>
      <c r="F61" s="62">
        <v>0</v>
      </c>
      <c r="G61" s="60">
        <v>4001678</v>
      </c>
      <c r="H61" s="1715">
        <v>54.6</v>
      </c>
      <c r="I61" s="1888"/>
      <c r="J61" s="1813"/>
      <c r="K61" s="11"/>
      <c r="L61" s="1764"/>
      <c r="M61" s="11"/>
      <c r="N61" s="11"/>
      <c r="O61" s="11"/>
      <c r="P61" s="11"/>
      <c r="Q61" s="11"/>
      <c r="R61" s="11"/>
      <c r="S61" s="11"/>
      <c r="T61" s="11"/>
      <c r="U61" s="11"/>
      <c r="V61" s="1765"/>
      <c r="W61" s="1765"/>
      <c r="X61" s="1765"/>
      <c r="Y61" s="1765"/>
      <c r="Z61" s="1765"/>
      <c r="AA61" s="1765"/>
      <c r="AB61" s="11"/>
      <c r="AC61" s="11"/>
      <c r="AD61" s="1766"/>
      <c r="AE61" s="1766"/>
      <c r="AF61" s="1766"/>
      <c r="AG61" s="11"/>
      <c r="AH61" s="1763"/>
      <c r="AI61" s="1763"/>
      <c r="AJ61" s="1763"/>
      <c r="AK61" s="11"/>
      <c r="AL61" s="1763"/>
      <c r="AM61" s="11"/>
      <c r="AN61" s="11"/>
      <c r="AO61" s="11"/>
      <c r="AP61" s="11"/>
    </row>
    <row r="62" spans="1:42" ht="15" customHeight="1">
      <c r="A62" s="59" t="s">
        <v>87</v>
      </c>
      <c r="B62" s="60">
        <v>675332</v>
      </c>
      <c r="C62" s="60">
        <v>-3877</v>
      </c>
      <c r="D62" s="60">
        <v>-4837</v>
      </c>
      <c r="E62" s="61">
        <v>960</v>
      </c>
      <c r="F62" s="62">
        <v>0</v>
      </c>
      <c r="G62" s="60">
        <v>671455</v>
      </c>
      <c r="H62" s="1715">
        <v>19.8</v>
      </c>
      <c r="I62" s="1888"/>
      <c r="J62" s="1813"/>
      <c r="K62" s="11"/>
      <c r="L62" s="1764"/>
      <c r="M62" s="11"/>
      <c r="N62" s="11"/>
      <c r="O62" s="11"/>
      <c r="P62" s="11"/>
      <c r="Q62" s="11"/>
      <c r="R62" s="11"/>
      <c r="S62" s="11"/>
      <c r="T62" s="11"/>
      <c r="U62" s="11"/>
      <c r="V62" s="1765"/>
      <c r="W62" s="1765"/>
      <c r="X62" s="1765"/>
      <c r="Y62" s="1765"/>
      <c r="Z62" s="1765"/>
      <c r="AA62" s="1765"/>
      <c r="AB62" s="11"/>
      <c r="AC62" s="11"/>
      <c r="AD62" s="1766"/>
      <c r="AE62" s="1766"/>
      <c r="AF62" s="1766"/>
      <c r="AG62" s="11"/>
      <c r="AH62" s="1763"/>
      <c r="AI62" s="1763"/>
      <c r="AJ62" s="1763"/>
      <c r="AK62" s="11"/>
      <c r="AL62" s="1763"/>
      <c r="AM62" s="11"/>
      <c r="AN62" s="11"/>
      <c r="AO62" s="11"/>
      <c r="AP62" s="11"/>
    </row>
    <row r="63" spans="1:42" ht="15" customHeight="1">
      <c r="A63" s="59" t="s">
        <v>88</v>
      </c>
      <c r="B63" s="60">
        <v>778965</v>
      </c>
      <c r="C63" s="60">
        <v>-8292</v>
      </c>
      <c r="D63" s="60">
        <v>-9183</v>
      </c>
      <c r="E63" s="61">
        <v>891</v>
      </c>
      <c r="F63" s="62">
        <v>0</v>
      </c>
      <c r="G63" s="60">
        <v>770673</v>
      </c>
      <c r="H63" s="1715">
        <v>9.6999999999999993</v>
      </c>
      <c r="I63" s="1888"/>
      <c r="J63" s="1813"/>
      <c r="K63" s="11"/>
      <c r="L63" s="1764"/>
      <c r="M63" s="11"/>
      <c r="N63" s="11"/>
      <c r="O63" s="11"/>
      <c r="P63" s="11"/>
      <c r="Q63" s="11"/>
      <c r="R63" s="11"/>
      <c r="S63" s="11"/>
      <c r="T63" s="11"/>
      <c r="U63" s="11"/>
      <c r="V63" s="1765"/>
      <c r="W63" s="1765"/>
      <c r="X63" s="1765"/>
      <c r="Y63" s="1765"/>
      <c r="Z63" s="1765"/>
      <c r="AA63" s="1765"/>
      <c r="AB63" s="11"/>
      <c r="AC63" s="11"/>
      <c r="AD63" s="1766"/>
      <c r="AE63" s="1766"/>
      <c r="AF63" s="1766"/>
      <c r="AG63" s="11"/>
      <c r="AH63" s="1763"/>
      <c r="AI63" s="1763"/>
      <c r="AJ63" s="1763"/>
      <c r="AK63" s="11"/>
      <c r="AL63" s="1763"/>
      <c r="AM63" s="11"/>
      <c r="AN63" s="11"/>
      <c r="AO63" s="11"/>
      <c r="AP63" s="11"/>
    </row>
    <row r="64" spans="1:42" ht="15" customHeight="1">
      <c r="A64" s="59" t="s">
        <v>89</v>
      </c>
      <c r="B64" s="60">
        <v>3894120</v>
      </c>
      <c r="C64" s="60">
        <v>-7725</v>
      </c>
      <c r="D64" s="60">
        <v>-19173</v>
      </c>
      <c r="E64" s="61">
        <v>11448</v>
      </c>
      <c r="F64" s="62">
        <v>0</v>
      </c>
      <c r="G64" s="60">
        <v>3886395</v>
      </c>
      <c r="H64" s="1715">
        <v>59.7</v>
      </c>
      <c r="I64" s="1888"/>
      <c r="J64" s="1813"/>
      <c r="K64" s="11"/>
      <c r="L64" s="1764"/>
      <c r="M64" s="11"/>
      <c r="N64" s="11"/>
      <c r="O64" s="11"/>
      <c r="P64" s="11"/>
      <c r="Q64" s="11"/>
      <c r="R64" s="11"/>
      <c r="S64" s="11"/>
      <c r="T64" s="11"/>
      <c r="U64" s="11"/>
      <c r="V64" s="1765"/>
      <c r="W64" s="1765"/>
      <c r="X64" s="1765"/>
      <c r="Y64" s="1765"/>
      <c r="Z64" s="1765"/>
      <c r="AA64" s="1765"/>
      <c r="AB64" s="11"/>
      <c r="AC64" s="11"/>
      <c r="AD64" s="1766"/>
      <c r="AE64" s="1766"/>
      <c r="AF64" s="1766"/>
      <c r="AG64" s="11"/>
      <c r="AH64" s="1763"/>
      <c r="AI64" s="1763"/>
      <c r="AJ64" s="1763"/>
      <c r="AK64" s="11"/>
      <c r="AL64" s="1763"/>
      <c r="AM64" s="11"/>
      <c r="AN64" s="11"/>
      <c r="AO64" s="11"/>
      <c r="AP64" s="11"/>
    </row>
    <row r="65" spans="1:42" ht="15" customHeight="1">
      <c r="A65" s="59" t="s">
        <v>90</v>
      </c>
      <c r="B65" s="60">
        <v>1493356</v>
      </c>
      <c r="C65" s="60">
        <v>-8896</v>
      </c>
      <c r="D65" s="60">
        <v>-8954</v>
      </c>
      <c r="E65" s="61">
        <v>58</v>
      </c>
      <c r="F65" s="62">
        <v>0</v>
      </c>
      <c r="G65" s="60">
        <v>1484460</v>
      </c>
      <c r="H65" s="1715">
        <v>0.6</v>
      </c>
      <c r="I65" s="1888"/>
      <c r="J65" s="1813"/>
      <c r="K65" s="11"/>
      <c r="L65" s="1764"/>
      <c r="M65" s="11"/>
      <c r="N65" s="11"/>
      <c r="O65" s="11"/>
      <c r="P65" s="11"/>
      <c r="Q65" s="11"/>
      <c r="R65" s="11"/>
      <c r="S65" s="11"/>
      <c r="T65" s="11"/>
      <c r="U65" s="11"/>
      <c r="V65" s="1765"/>
      <c r="W65" s="1765"/>
      <c r="X65" s="1765"/>
      <c r="Y65" s="1765"/>
      <c r="Z65" s="1765"/>
      <c r="AA65" s="1765"/>
      <c r="AB65" s="11"/>
      <c r="AC65" s="11"/>
      <c r="AD65" s="1766"/>
      <c r="AE65" s="1766"/>
      <c r="AF65" s="1766"/>
      <c r="AG65" s="11"/>
      <c r="AH65" s="1763"/>
      <c r="AI65" s="1763"/>
      <c r="AJ65" s="1763"/>
      <c r="AK65" s="11"/>
      <c r="AL65" s="1763"/>
      <c r="AM65" s="11"/>
      <c r="AN65" s="11"/>
      <c r="AO65" s="11"/>
      <c r="AP65" s="11"/>
    </row>
    <row r="66" spans="1:42" ht="15" customHeight="1">
      <c r="A66" s="59" t="s">
        <v>91</v>
      </c>
      <c r="B66" s="60">
        <v>1207875</v>
      </c>
      <c r="C66" s="60">
        <v>-9446</v>
      </c>
      <c r="D66" s="60">
        <v>-9368</v>
      </c>
      <c r="E66" s="61">
        <v>-78</v>
      </c>
      <c r="F66" s="62">
        <v>0</v>
      </c>
      <c r="G66" s="60">
        <v>1198429</v>
      </c>
      <c r="H66" s="1715">
        <v>0</v>
      </c>
      <c r="I66" s="1888"/>
      <c r="J66" s="1813"/>
      <c r="K66" s="11"/>
      <c r="L66" s="1764"/>
      <c r="M66" s="11"/>
      <c r="N66" s="11"/>
      <c r="O66" s="11"/>
      <c r="P66" s="11"/>
      <c r="Q66" s="11"/>
      <c r="R66" s="11"/>
      <c r="S66" s="11"/>
      <c r="T66" s="11"/>
      <c r="U66" s="11"/>
      <c r="V66" s="1765"/>
      <c r="W66" s="1765"/>
      <c r="X66" s="1765"/>
      <c r="Y66" s="1765"/>
      <c r="Z66" s="1765"/>
      <c r="AA66" s="1765"/>
      <c r="AB66" s="11"/>
      <c r="AC66" s="11"/>
      <c r="AD66" s="1766"/>
      <c r="AE66" s="1766"/>
      <c r="AF66" s="1766"/>
      <c r="AG66" s="11"/>
      <c r="AH66" s="1763"/>
      <c r="AI66" s="1763"/>
      <c r="AJ66" s="1763"/>
      <c r="AK66" s="11"/>
      <c r="AL66" s="1763"/>
      <c r="AM66" s="11"/>
      <c r="AN66" s="11"/>
      <c r="AO66" s="11"/>
      <c r="AP66" s="11"/>
    </row>
    <row r="67" spans="1:42" ht="15" customHeight="1">
      <c r="A67" s="59" t="s">
        <v>92</v>
      </c>
      <c r="B67" s="60">
        <v>2579261</v>
      </c>
      <c r="C67" s="60">
        <v>-22409</v>
      </c>
      <c r="D67" s="60">
        <v>-19074</v>
      </c>
      <c r="E67" s="61">
        <v>-3335</v>
      </c>
      <c r="F67" s="62">
        <v>0</v>
      </c>
      <c r="G67" s="60">
        <v>2556852</v>
      </c>
      <c r="H67" s="1715">
        <v>0</v>
      </c>
      <c r="I67" s="1888"/>
      <c r="J67" s="1813"/>
      <c r="K67" s="11"/>
      <c r="L67" s="1764"/>
      <c r="M67" s="11"/>
      <c r="N67" s="11"/>
      <c r="O67" s="11"/>
      <c r="P67" s="11"/>
      <c r="Q67" s="11"/>
      <c r="R67" s="11"/>
      <c r="S67" s="11"/>
      <c r="T67" s="11"/>
      <c r="U67" s="11"/>
      <c r="V67" s="1765"/>
      <c r="W67" s="1765"/>
      <c r="X67" s="1765"/>
      <c r="Y67" s="1765"/>
      <c r="Z67" s="1765"/>
      <c r="AA67" s="1765"/>
      <c r="AB67" s="11"/>
      <c r="AC67" s="11"/>
      <c r="AD67" s="1766"/>
      <c r="AE67" s="1766"/>
      <c r="AF67" s="1766"/>
      <c r="AG67" s="11"/>
      <c r="AH67" s="1763"/>
      <c r="AI67" s="1763"/>
      <c r="AJ67" s="1763"/>
      <c r="AK67" s="11"/>
      <c r="AL67" s="1763"/>
      <c r="AM67" s="11"/>
      <c r="AN67" s="11"/>
      <c r="AO67" s="11"/>
      <c r="AP67" s="272"/>
    </row>
    <row r="68" spans="1:42" ht="15" customHeight="1">
      <c r="A68" s="59" t="s">
        <v>93</v>
      </c>
      <c r="B68" s="60">
        <v>1250173</v>
      </c>
      <c r="C68" s="60">
        <v>-15393</v>
      </c>
      <c r="D68" s="60">
        <v>-14034</v>
      </c>
      <c r="E68" s="61">
        <v>-1359</v>
      </c>
      <c r="F68" s="62">
        <v>0</v>
      </c>
      <c r="G68" s="60">
        <v>1234780</v>
      </c>
      <c r="H68" s="1715">
        <v>0</v>
      </c>
      <c r="I68" s="1888"/>
      <c r="J68" s="1813"/>
      <c r="K68" s="11"/>
      <c r="L68" s="1764"/>
      <c r="M68" s="11"/>
      <c r="N68" s="11"/>
      <c r="O68" s="11"/>
      <c r="P68" s="11"/>
      <c r="Q68" s="11"/>
      <c r="R68" s="11"/>
      <c r="S68" s="11"/>
      <c r="T68" s="11"/>
      <c r="U68" s="11"/>
      <c r="V68" s="1765"/>
      <c r="W68" s="1765"/>
      <c r="X68" s="1765"/>
      <c r="Y68" s="1765"/>
      <c r="Z68" s="1765"/>
      <c r="AA68" s="1765"/>
      <c r="AB68" s="11"/>
      <c r="AC68" s="11"/>
      <c r="AD68" s="1766"/>
      <c r="AE68" s="1766"/>
      <c r="AF68" s="1766"/>
      <c r="AG68" s="11"/>
      <c r="AH68" s="1763"/>
      <c r="AI68" s="1763"/>
      <c r="AJ68" s="1763"/>
      <c r="AK68" s="11"/>
      <c r="AL68" s="1763"/>
      <c r="AM68" s="11"/>
      <c r="AN68" s="11"/>
      <c r="AO68" s="11"/>
      <c r="AP68" s="272"/>
    </row>
    <row r="69" spans="1:42" ht="15" customHeight="1">
      <c r="A69" s="59" t="s">
        <v>94</v>
      </c>
      <c r="B69" s="60">
        <v>3176552</v>
      </c>
      <c r="C69" s="60">
        <v>-32298</v>
      </c>
      <c r="D69" s="60">
        <v>-36740</v>
      </c>
      <c r="E69" s="61">
        <v>4442</v>
      </c>
      <c r="F69" s="62">
        <v>0</v>
      </c>
      <c r="G69" s="60">
        <v>3144254</v>
      </c>
      <c r="H69" s="1715">
        <v>12.1</v>
      </c>
      <c r="I69" s="1888"/>
      <c r="J69" s="1813"/>
      <c r="K69" s="11"/>
      <c r="L69" s="1764"/>
      <c r="M69" s="11"/>
      <c r="N69" s="11"/>
      <c r="O69" s="11"/>
      <c r="P69" s="11"/>
      <c r="Q69" s="11"/>
      <c r="R69" s="11"/>
      <c r="S69" s="11"/>
      <c r="T69" s="11"/>
      <c r="U69" s="11"/>
      <c r="V69" s="1765"/>
      <c r="W69" s="1765"/>
      <c r="X69" s="1765"/>
      <c r="Y69" s="1765"/>
      <c r="Z69" s="1765"/>
      <c r="AA69" s="1765"/>
      <c r="AB69" s="11"/>
      <c r="AC69" s="11"/>
      <c r="AD69" s="1766"/>
      <c r="AE69" s="1766"/>
      <c r="AF69" s="1766"/>
      <c r="AG69" s="11"/>
      <c r="AH69" s="1763"/>
      <c r="AI69" s="1763"/>
      <c r="AJ69" s="1763"/>
      <c r="AK69" s="11"/>
      <c r="AL69" s="1763"/>
      <c r="AM69" s="11"/>
      <c r="AN69" s="11"/>
      <c r="AO69" s="11"/>
      <c r="AP69" s="11"/>
    </row>
    <row r="70" spans="1:42" ht="15" customHeight="1">
      <c r="A70" s="59" t="s">
        <v>95</v>
      </c>
      <c r="B70" s="60">
        <v>1942915</v>
      </c>
      <c r="C70" s="60">
        <v>-18337</v>
      </c>
      <c r="D70" s="60">
        <v>-18297</v>
      </c>
      <c r="E70" s="61">
        <v>-40</v>
      </c>
      <c r="F70" s="62">
        <v>0</v>
      </c>
      <c r="G70" s="60">
        <v>1924578</v>
      </c>
      <c r="H70" s="1715">
        <v>0</v>
      </c>
      <c r="I70" s="1888"/>
      <c r="J70" s="1813"/>
      <c r="K70" s="11"/>
      <c r="L70" s="1764"/>
      <c r="M70" s="11"/>
      <c r="N70" s="11"/>
      <c r="O70" s="11"/>
      <c r="P70" s="11"/>
      <c r="Q70" s="11"/>
      <c r="R70" s="11"/>
      <c r="S70" s="11"/>
      <c r="T70" s="11"/>
      <c r="U70" s="11"/>
      <c r="V70" s="1765"/>
      <c r="W70" s="1765"/>
      <c r="X70" s="1765"/>
      <c r="Y70" s="1765"/>
      <c r="Z70" s="1765"/>
      <c r="AA70" s="1765"/>
      <c r="AB70" s="11"/>
      <c r="AC70" s="11"/>
      <c r="AD70" s="1766"/>
      <c r="AE70" s="1766"/>
      <c r="AF70" s="1766"/>
      <c r="AG70" s="11"/>
      <c r="AH70" s="1763"/>
      <c r="AI70" s="1763"/>
      <c r="AJ70" s="1763"/>
      <c r="AK70" s="11"/>
      <c r="AL70" s="1763"/>
      <c r="AM70" s="11"/>
      <c r="AN70" s="11"/>
      <c r="AO70" s="11"/>
      <c r="AP70" s="11"/>
    </row>
    <row r="71" spans="1:42" ht="15" customHeight="1">
      <c r="A71" s="59" t="s">
        <v>96</v>
      </c>
      <c r="B71" s="60">
        <v>1290898</v>
      </c>
      <c r="C71" s="60">
        <v>-16836</v>
      </c>
      <c r="D71" s="60">
        <v>-16202</v>
      </c>
      <c r="E71" s="61">
        <v>-634</v>
      </c>
      <c r="F71" s="62">
        <v>0</v>
      </c>
      <c r="G71" s="60">
        <v>1274062</v>
      </c>
      <c r="H71" s="1715">
        <v>0</v>
      </c>
      <c r="I71" s="1888"/>
      <c r="J71" s="1813"/>
      <c r="K71" s="11"/>
      <c r="L71" s="1764"/>
      <c r="M71" s="11"/>
      <c r="N71" s="11"/>
      <c r="O71" s="11"/>
      <c r="P71" s="11"/>
      <c r="Q71" s="11"/>
      <c r="R71" s="11"/>
      <c r="S71" s="11"/>
      <c r="T71" s="11"/>
      <c r="U71" s="11"/>
      <c r="V71" s="1765"/>
      <c r="W71" s="1765"/>
      <c r="X71" s="1765"/>
      <c r="Y71" s="1765"/>
      <c r="Z71" s="1765"/>
      <c r="AA71" s="1765"/>
      <c r="AB71" s="11"/>
      <c r="AC71" s="11"/>
      <c r="AD71" s="1766"/>
      <c r="AE71" s="1766"/>
      <c r="AF71" s="1766"/>
      <c r="AG71" s="11"/>
      <c r="AH71" s="1763"/>
      <c r="AI71" s="1763"/>
      <c r="AJ71" s="1763"/>
      <c r="AK71" s="11"/>
      <c r="AL71" s="1763"/>
      <c r="AM71" s="11"/>
      <c r="AN71" s="11"/>
      <c r="AO71" s="11"/>
      <c r="AP71" s="11"/>
    </row>
    <row r="72" spans="1:42" ht="15" customHeight="1">
      <c r="A72" s="59" t="s">
        <v>97</v>
      </c>
      <c r="B72" s="60">
        <v>3154164</v>
      </c>
      <c r="C72" s="60">
        <v>-22444</v>
      </c>
      <c r="D72" s="60">
        <v>-30177</v>
      </c>
      <c r="E72" s="61">
        <v>7733</v>
      </c>
      <c r="F72" s="62">
        <v>0</v>
      </c>
      <c r="G72" s="60">
        <v>3131720</v>
      </c>
      <c r="H72" s="1715">
        <v>25.6</v>
      </c>
      <c r="I72" s="1888"/>
      <c r="J72" s="1813"/>
      <c r="K72" s="11"/>
      <c r="L72" s="1764"/>
      <c r="M72" s="11"/>
      <c r="N72" s="11"/>
      <c r="O72" s="11"/>
      <c r="P72" s="11"/>
      <c r="Q72" s="11"/>
      <c r="R72" s="11"/>
      <c r="S72" s="11"/>
      <c r="T72" s="11"/>
      <c r="U72" s="11"/>
      <c r="V72" s="1765"/>
      <c r="W72" s="1765"/>
      <c r="X72" s="1765"/>
      <c r="Y72" s="1765"/>
      <c r="Z72" s="1765"/>
      <c r="AA72" s="1765"/>
      <c r="AB72" s="11"/>
      <c r="AC72" s="11"/>
      <c r="AD72" s="1766"/>
      <c r="AE72" s="1766"/>
      <c r="AF72" s="1766"/>
      <c r="AG72" s="11"/>
      <c r="AH72" s="1763"/>
      <c r="AI72" s="1763"/>
      <c r="AJ72" s="1763"/>
      <c r="AK72" s="11"/>
      <c r="AL72" s="1763"/>
      <c r="AM72" s="11"/>
      <c r="AN72" s="272"/>
      <c r="AO72" s="272"/>
      <c r="AP72" s="272"/>
    </row>
    <row r="73" spans="1:42" ht="15" customHeight="1">
      <c r="A73" s="59" t="s">
        <v>98</v>
      </c>
      <c r="B73" s="60">
        <v>2395111</v>
      </c>
      <c r="C73" s="60">
        <v>-34152</v>
      </c>
      <c r="D73" s="60">
        <v>-29979</v>
      </c>
      <c r="E73" s="61">
        <v>-4173</v>
      </c>
      <c r="F73" s="62">
        <v>0</v>
      </c>
      <c r="G73" s="60">
        <v>2360959</v>
      </c>
      <c r="H73" s="1715">
        <v>0</v>
      </c>
      <c r="I73" s="1888"/>
      <c r="J73" s="1813"/>
      <c r="K73" s="11"/>
      <c r="L73" s="1764"/>
      <c r="M73" s="11"/>
      <c r="N73" s="11"/>
      <c r="O73" s="11"/>
      <c r="P73" s="11"/>
      <c r="Q73" s="11"/>
      <c r="R73" s="11"/>
      <c r="S73" s="11"/>
      <c r="T73" s="11"/>
      <c r="U73" s="11"/>
      <c r="V73" s="1765"/>
      <c r="W73" s="1765"/>
      <c r="X73" s="1765"/>
      <c r="Y73" s="1765"/>
      <c r="Z73" s="1765"/>
      <c r="AA73" s="1765"/>
      <c r="AB73" s="11"/>
      <c r="AC73" s="11"/>
      <c r="AD73" s="1766"/>
      <c r="AE73" s="1766"/>
      <c r="AF73" s="1766"/>
      <c r="AG73" s="11"/>
      <c r="AH73" s="1763"/>
      <c r="AI73" s="1763"/>
      <c r="AJ73" s="1763"/>
      <c r="AK73" s="11"/>
      <c r="AL73" s="1763"/>
      <c r="AM73" s="11"/>
      <c r="AN73" s="11"/>
      <c r="AO73" s="11"/>
      <c r="AP73" s="272"/>
    </row>
    <row r="74" spans="1:42" s="58" customFormat="1" ht="14.1" customHeight="1">
      <c r="A74" s="70" t="s">
        <v>99</v>
      </c>
      <c r="B74" s="71">
        <v>1218319</v>
      </c>
      <c r="C74" s="71">
        <v>-14350</v>
      </c>
      <c r="D74" s="71">
        <v>-13725</v>
      </c>
      <c r="E74" s="72">
        <v>-625</v>
      </c>
      <c r="F74" s="73">
        <v>0</v>
      </c>
      <c r="G74" s="71">
        <v>1203969</v>
      </c>
      <c r="H74" s="1715">
        <v>0</v>
      </c>
      <c r="I74" s="1888"/>
      <c r="J74" s="1813"/>
      <c r="K74" s="547"/>
      <c r="L74" s="1764"/>
      <c r="M74" s="547"/>
      <c r="N74" s="547"/>
      <c r="O74" s="547"/>
      <c r="P74" s="547"/>
      <c r="Q74" s="547"/>
      <c r="R74" s="547"/>
      <c r="S74" s="547"/>
      <c r="T74" s="547"/>
      <c r="U74" s="547"/>
      <c r="V74" s="1765"/>
      <c r="W74" s="1765"/>
      <c r="X74" s="1765"/>
      <c r="Y74" s="1765"/>
      <c r="Z74" s="1765"/>
      <c r="AA74" s="1765"/>
      <c r="AB74" s="547"/>
      <c r="AC74" s="547"/>
      <c r="AD74" s="1766"/>
      <c r="AE74" s="1766"/>
      <c r="AF74" s="1766"/>
      <c r="AG74" s="547"/>
      <c r="AH74" s="1763"/>
      <c r="AI74" s="1763"/>
      <c r="AJ74" s="1763"/>
      <c r="AK74" s="547"/>
      <c r="AL74" s="1763"/>
      <c r="AM74" s="547"/>
      <c r="AN74" s="547"/>
      <c r="AO74" s="547"/>
      <c r="AP74" s="547"/>
    </row>
    <row r="75" spans="1:42" ht="17.25" customHeight="1">
      <c r="A75" s="74" t="s">
        <v>100</v>
      </c>
      <c r="B75" s="79">
        <v>12329500</v>
      </c>
      <c r="C75" s="80">
        <v>-34539</v>
      </c>
      <c r="D75" s="81">
        <v>-64618</v>
      </c>
      <c r="E75" s="82">
        <v>30079</v>
      </c>
      <c r="F75" s="54">
        <v>0</v>
      </c>
      <c r="G75" s="55">
        <v>12294961</v>
      </c>
      <c r="H75" s="1714">
        <v>46.5</v>
      </c>
      <c r="I75" s="1888"/>
      <c r="J75" s="1813"/>
      <c r="K75" s="11"/>
      <c r="L75" s="1764"/>
      <c r="M75" s="11"/>
      <c r="N75" s="11"/>
      <c r="O75" s="11"/>
      <c r="P75" s="11"/>
      <c r="Q75" s="11"/>
      <c r="R75" s="11"/>
      <c r="S75" s="11"/>
      <c r="T75" s="11"/>
      <c r="U75" s="11"/>
      <c r="V75" s="1765"/>
      <c r="W75" s="1765"/>
      <c r="X75" s="1765"/>
      <c r="Y75" s="1765"/>
      <c r="Z75" s="1765"/>
      <c r="AA75" s="1765"/>
      <c r="AB75" s="11"/>
      <c r="AC75" s="11"/>
      <c r="AD75" s="1766"/>
      <c r="AE75" s="1766"/>
      <c r="AF75" s="1766"/>
      <c r="AG75" s="11"/>
      <c r="AH75" s="1763"/>
      <c r="AI75" s="1763"/>
      <c r="AJ75" s="1763"/>
      <c r="AK75" s="11"/>
      <c r="AL75" s="1763"/>
      <c r="AM75" s="11"/>
      <c r="AN75" s="1768"/>
      <c r="AO75" s="11"/>
      <c r="AP75" s="1768"/>
    </row>
    <row r="76" spans="1:42" ht="12.75" customHeight="1">
      <c r="A76" s="59" t="s">
        <v>101</v>
      </c>
      <c r="B76" s="61">
        <v>818570</v>
      </c>
      <c r="C76" s="61">
        <v>-13060</v>
      </c>
      <c r="D76" s="83">
        <v>-9378</v>
      </c>
      <c r="E76" s="61">
        <v>-3682</v>
      </c>
      <c r="F76" s="62">
        <v>0</v>
      </c>
      <c r="G76" s="61">
        <v>805510</v>
      </c>
      <c r="H76" s="1715">
        <v>0</v>
      </c>
      <c r="I76" s="1888"/>
      <c r="J76" s="1813"/>
      <c r="K76" s="11"/>
      <c r="L76" s="1764"/>
      <c r="M76" s="11"/>
      <c r="N76" s="11"/>
      <c r="O76" s="11"/>
      <c r="P76" s="11"/>
      <c r="Q76" s="11"/>
      <c r="R76" s="11"/>
      <c r="S76" s="11"/>
      <c r="T76" s="11"/>
      <c r="U76" s="11"/>
      <c r="V76" s="1765"/>
      <c r="W76" s="1765"/>
      <c r="X76" s="1765"/>
      <c r="Y76" s="1765"/>
      <c r="Z76" s="1765"/>
      <c r="AA76" s="1765"/>
      <c r="AB76" s="11"/>
      <c r="AC76" s="11"/>
      <c r="AD76" s="1766"/>
      <c r="AE76" s="1766"/>
      <c r="AF76" s="1766"/>
      <c r="AG76" s="11"/>
      <c r="AH76" s="1763"/>
      <c r="AI76" s="1763"/>
      <c r="AJ76" s="1763"/>
      <c r="AK76" s="11"/>
      <c r="AL76" s="1763"/>
      <c r="AM76" s="11"/>
      <c r="AN76" s="11"/>
      <c r="AO76" s="11"/>
      <c r="AP76" s="11"/>
    </row>
    <row r="77" spans="1:42" ht="14.1" customHeight="1">
      <c r="A77" s="59" t="s">
        <v>102</v>
      </c>
      <c r="B77" s="61">
        <v>4290067</v>
      </c>
      <c r="C77" s="61">
        <v>-25727</v>
      </c>
      <c r="D77" s="83">
        <v>-33773</v>
      </c>
      <c r="E77" s="61">
        <v>8046</v>
      </c>
      <c r="F77" s="62">
        <v>0</v>
      </c>
      <c r="G77" s="61">
        <v>4264340</v>
      </c>
      <c r="H77" s="1715">
        <v>23.8</v>
      </c>
      <c r="I77" s="1888"/>
      <c r="J77" s="1813"/>
      <c r="K77" s="11"/>
      <c r="L77" s="1764"/>
      <c r="M77" s="11"/>
      <c r="N77" s="11"/>
      <c r="O77" s="11"/>
      <c r="P77" s="11"/>
      <c r="Q77" s="11"/>
      <c r="R77" s="11"/>
      <c r="S77" s="11"/>
      <c r="T77" s="11"/>
      <c r="U77" s="11"/>
      <c r="V77" s="1765"/>
      <c r="W77" s="1765"/>
      <c r="X77" s="1765"/>
      <c r="Y77" s="1765"/>
      <c r="Z77" s="1765"/>
      <c r="AA77" s="1765"/>
      <c r="AB77" s="11"/>
      <c r="AC77" s="11"/>
      <c r="AD77" s="1766"/>
      <c r="AE77" s="1766"/>
      <c r="AF77" s="1766"/>
      <c r="AG77" s="11"/>
      <c r="AH77" s="1763"/>
      <c r="AI77" s="1763"/>
      <c r="AJ77" s="1763"/>
      <c r="AK77" s="11"/>
      <c r="AL77" s="1763"/>
      <c r="AM77" s="11"/>
      <c r="AN77" s="11"/>
      <c r="AO77" s="11"/>
      <c r="AP77" s="11"/>
    </row>
    <row r="78" spans="1:42" ht="13.9" customHeight="1">
      <c r="A78" s="59" t="s">
        <v>140</v>
      </c>
      <c r="B78" s="61">
        <v>3778053</v>
      </c>
      <c r="C78" s="61">
        <v>28452</v>
      </c>
      <c r="D78" s="83">
        <v>5697</v>
      </c>
      <c r="E78" s="61">
        <v>22755</v>
      </c>
      <c r="F78" s="62">
        <v>0</v>
      </c>
      <c r="G78" s="61">
        <v>3806505</v>
      </c>
      <c r="H78" s="1715">
        <v>0</v>
      </c>
      <c r="I78" s="1888"/>
      <c r="J78" s="1813"/>
      <c r="K78" s="11"/>
      <c r="L78" s="1764"/>
      <c r="M78" s="11"/>
      <c r="N78" s="11"/>
      <c r="O78" s="11"/>
      <c r="P78" s="11"/>
      <c r="Q78" s="11"/>
      <c r="R78" s="11"/>
      <c r="S78" s="11"/>
      <c r="T78" s="11"/>
      <c r="U78" s="11"/>
      <c r="V78" s="1765"/>
      <c r="W78" s="1765"/>
      <c r="X78" s="1765"/>
      <c r="Y78" s="1765"/>
      <c r="Z78" s="1765"/>
      <c r="AA78" s="1765"/>
      <c r="AB78" s="11"/>
      <c r="AC78" s="11"/>
      <c r="AD78" s="1766"/>
      <c r="AE78" s="1766"/>
      <c r="AF78" s="1766"/>
      <c r="AG78" s="11"/>
      <c r="AH78" s="1763"/>
      <c r="AI78" s="1763"/>
      <c r="AJ78" s="1763"/>
      <c r="AK78" s="11"/>
      <c r="AL78" s="1763"/>
      <c r="AM78" s="11"/>
      <c r="AN78" s="1768"/>
      <c r="AO78" s="272"/>
      <c r="AP78" s="11"/>
    </row>
    <row r="79" spans="1:42" ht="14.1" customHeight="1">
      <c r="A79" s="66" t="s">
        <v>141</v>
      </c>
      <c r="B79" s="68">
        <v>1687654</v>
      </c>
      <c r="C79" s="68">
        <v>14586</v>
      </c>
      <c r="D79" s="84">
        <v>5254</v>
      </c>
      <c r="E79" s="68">
        <v>9332</v>
      </c>
      <c r="F79" s="62">
        <v>0</v>
      </c>
      <c r="G79" s="68">
        <v>1702240</v>
      </c>
      <c r="H79" s="1715">
        <v>0</v>
      </c>
      <c r="I79" s="1888"/>
      <c r="J79" s="1813"/>
      <c r="K79" s="11"/>
      <c r="L79" s="1764"/>
      <c r="M79" s="11"/>
      <c r="N79" s="11"/>
      <c r="O79" s="11"/>
      <c r="P79" s="11"/>
      <c r="Q79" s="11"/>
      <c r="R79" s="11"/>
      <c r="S79" s="11"/>
      <c r="T79" s="11"/>
      <c r="U79" s="11"/>
      <c r="V79" s="1765"/>
      <c r="W79" s="1765"/>
      <c r="X79" s="1765"/>
      <c r="Y79" s="1765"/>
      <c r="Z79" s="1765"/>
      <c r="AA79" s="1765"/>
      <c r="AB79" s="11"/>
      <c r="AC79" s="11"/>
      <c r="AD79" s="1766"/>
      <c r="AE79" s="1766"/>
      <c r="AF79" s="1766"/>
      <c r="AG79" s="11"/>
      <c r="AH79" s="1763"/>
      <c r="AI79" s="1763"/>
      <c r="AJ79" s="1763"/>
      <c r="AK79" s="11"/>
      <c r="AL79" s="1763"/>
      <c r="AM79" s="11"/>
      <c r="AN79" s="11"/>
      <c r="AO79" s="11"/>
      <c r="AP79" s="11"/>
    </row>
    <row r="80" spans="1:42" ht="14.1" customHeight="1">
      <c r="A80" s="69" t="s">
        <v>105</v>
      </c>
      <c r="B80" s="61">
        <v>547010</v>
      </c>
      <c r="C80" s="61">
        <v>5107</v>
      </c>
      <c r="D80" s="83">
        <v>3453</v>
      </c>
      <c r="E80" s="61">
        <v>1654</v>
      </c>
      <c r="F80" s="62">
        <v>0</v>
      </c>
      <c r="G80" s="61">
        <v>552117</v>
      </c>
      <c r="H80" s="1715">
        <v>0</v>
      </c>
      <c r="I80" s="1888"/>
      <c r="J80" s="1813"/>
      <c r="K80" s="11"/>
      <c r="L80" s="1764"/>
      <c r="M80" s="11"/>
      <c r="N80" s="11"/>
      <c r="O80" s="11"/>
      <c r="P80" s="11"/>
      <c r="Q80" s="11"/>
      <c r="R80" s="11"/>
      <c r="S80" s="11"/>
      <c r="T80" s="11"/>
      <c r="U80" s="11"/>
      <c r="V80" s="1765"/>
      <c r="W80" s="1765"/>
      <c r="X80" s="1765"/>
      <c r="Y80" s="1765"/>
      <c r="Z80" s="1765"/>
      <c r="AA80" s="1765"/>
      <c r="AB80" s="11"/>
      <c r="AC80" s="11"/>
      <c r="AD80" s="1766"/>
      <c r="AE80" s="1766"/>
      <c r="AF80" s="1766"/>
      <c r="AG80" s="11"/>
      <c r="AH80" s="1763"/>
      <c r="AI80" s="1763"/>
      <c r="AJ80" s="1763"/>
      <c r="AK80" s="11"/>
      <c r="AL80" s="1763"/>
      <c r="AM80" s="11"/>
      <c r="AN80" s="11"/>
      <c r="AO80" s="11"/>
      <c r="AP80" s="11"/>
    </row>
    <row r="81" spans="1:42" ht="14.1" customHeight="1">
      <c r="A81" s="85" t="s">
        <v>142</v>
      </c>
      <c r="B81" s="61">
        <v>1543389</v>
      </c>
      <c r="C81" s="61">
        <v>8759</v>
      </c>
      <c r="D81" s="83">
        <v>-3010</v>
      </c>
      <c r="E81" s="61">
        <v>11769</v>
      </c>
      <c r="F81" s="62">
        <v>0</v>
      </c>
      <c r="G81" s="61">
        <v>1552148</v>
      </c>
      <c r="H81" s="1715">
        <v>391</v>
      </c>
      <c r="I81" s="1888"/>
      <c r="J81" s="1813"/>
      <c r="K81" s="11"/>
      <c r="L81" s="1764"/>
      <c r="M81" s="11"/>
      <c r="N81" s="11"/>
      <c r="O81" s="11"/>
      <c r="P81" s="11"/>
      <c r="Q81" s="11"/>
      <c r="R81" s="11"/>
      <c r="S81" s="11"/>
      <c r="T81" s="11"/>
      <c r="U81" s="11"/>
      <c r="V81" s="1765"/>
      <c r="W81" s="1765"/>
      <c r="X81" s="1765"/>
      <c r="Y81" s="1765"/>
      <c r="Z81" s="1765"/>
      <c r="AA81" s="1765"/>
      <c r="AB81" s="11"/>
      <c r="AC81" s="11"/>
      <c r="AD81" s="1766"/>
      <c r="AE81" s="1766"/>
      <c r="AF81" s="1766"/>
      <c r="AG81" s="11"/>
      <c r="AH81" s="1763"/>
      <c r="AI81" s="1763"/>
      <c r="AJ81" s="1763"/>
      <c r="AK81" s="11"/>
      <c r="AL81" s="1763"/>
      <c r="AM81" s="11"/>
      <c r="AN81" s="11"/>
      <c r="AO81" s="11"/>
      <c r="AP81" s="11"/>
    </row>
    <row r="82" spans="1:42" ht="14.1" customHeight="1">
      <c r="A82" s="59" t="s">
        <v>107</v>
      </c>
      <c r="B82" s="61">
        <v>3442810</v>
      </c>
      <c r="C82" s="61">
        <v>-24204</v>
      </c>
      <c r="D82" s="83">
        <v>-27164</v>
      </c>
      <c r="E82" s="61">
        <v>2960</v>
      </c>
      <c r="F82" s="62">
        <v>0</v>
      </c>
      <c r="G82" s="61">
        <v>3418606</v>
      </c>
      <c r="H82" s="1715">
        <v>10.9</v>
      </c>
      <c r="I82" s="1888"/>
      <c r="J82" s="1813"/>
      <c r="K82" s="11"/>
      <c r="L82" s="1764"/>
      <c r="M82" s="11"/>
      <c r="N82" s="11"/>
      <c r="O82" s="11"/>
      <c r="P82" s="11"/>
      <c r="Q82" s="11"/>
      <c r="R82" s="11"/>
      <c r="S82" s="11"/>
      <c r="T82" s="11"/>
      <c r="U82" s="11"/>
      <c r="V82" s="1765"/>
      <c r="W82" s="1765"/>
      <c r="X82" s="1765"/>
      <c r="Y82" s="1765"/>
      <c r="Z82" s="1765"/>
      <c r="AA82" s="1765"/>
      <c r="AB82" s="11"/>
      <c r="AC82" s="11"/>
      <c r="AD82" s="1766"/>
      <c r="AE82" s="1766"/>
      <c r="AF82" s="1766"/>
      <c r="AG82" s="11"/>
      <c r="AH82" s="1763"/>
      <c r="AI82" s="1763"/>
      <c r="AJ82" s="1763"/>
      <c r="AK82" s="11"/>
      <c r="AL82" s="1763"/>
      <c r="AM82" s="11"/>
      <c r="AN82" s="11"/>
      <c r="AO82" s="11"/>
      <c r="AP82" s="11"/>
    </row>
    <row r="83" spans="1:42" s="58" customFormat="1" ht="15.75" customHeight="1">
      <c r="A83" s="50" t="s">
        <v>108</v>
      </c>
      <c r="B83" s="86">
        <v>17003927</v>
      </c>
      <c r="C83" s="87">
        <v>-114523</v>
      </c>
      <c r="D83" s="81">
        <v>-127118</v>
      </c>
      <c r="E83" s="86">
        <v>12595</v>
      </c>
      <c r="F83" s="62">
        <v>0</v>
      </c>
      <c r="G83" s="88">
        <v>16889404</v>
      </c>
      <c r="H83" s="1714">
        <v>9.9</v>
      </c>
      <c r="I83" s="1888"/>
      <c r="J83" s="1813"/>
      <c r="K83" s="547"/>
      <c r="L83" s="1764"/>
      <c r="M83" s="547"/>
      <c r="N83" s="547"/>
      <c r="O83" s="547"/>
      <c r="P83" s="547"/>
      <c r="Q83" s="547"/>
      <c r="R83" s="547"/>
      <c r="S83" s="547"/>
      <c r="T83" s="547"/>
      <c r="U83" s="547"/>
      <c r="V83" s="1765"/>
      <c r="W83" s="1765"/>
      <c r="X83" s="1765"/>
      <c r="Y83" s="1765"/>
      <c r="Z83" s="1765"/>
      <c r="AA83" s="1765"/>
      <c r="AB83" s="547"/>
      <c r="AC83" s="547"/>
      <c r="AD83" s="1766"/>
      <c r="AE83" s="1766"/>
      <c r="AF83" s="1766"/>
      <c r="AG83" s="547"/>
      <c r="AH83" s="1763"/>
      <c r="AI83" s="1763"/>
      <c r="AJ83" s="1763"/>
      <c r="AK83" s="547"/>
      <c r="AL83" s="1763"/>
      <c r="AM83" s="547"/>
      <c r="AN83" s="547"/>
      <c r="AO83" s="1770"/>
      <c r="AP83" s="1770"/>
    </row>
    <row r="84" spans="1:42" ht="14.1" customHeight="1">
      <c r="A84" s="59" t="s">
        <v>109</v>
      </c>
      <c r="B84" s="89">
        <v>220954</v>
      </c>
      <c r="C84" s="90">
        <v>605</v>
      </c>
      <c r="D84" s="91">
        <v>51</v>
      </c>
      <c r="E84" s="90">
        <v>554</v>
      </c>
      <c r="F84" s="62">
        <v>0</v>
      </c>
      <c r="G84" s="90">
        <v>221559</v>
      </c>
      <c r="H84" s="1715">
        <v>0</v>
      </c>
      <c r="I84" s="1888"/>
      <c r="J84" s="1813"/>
      <c r="K84" s="11"/>
      <c r="L84" s="1764"/>
      <c r="M84" s="11"/>
      <c r="N84" s="11"/>
      <c r="O84" s="11"/>
      <c r="P84" s="11"/>
      <c r="Q84" s="11"/>
      <c r="R84" s="11"/>
      <c r="S84" s="11"/>
      <c r="T84" s="11"/>
      <c r="U84" s="11"/>
      <c r="V84" s="1765"/>
      <c r="W84" s="1765"/>
      <c r="X84" s="1765"/>
      <c r="Y84" s="1765"/>
      <c r="Z84" s="1765"/>
      <c r="AA84" s="1765"/>
      <c r="AB84" s="11"/>
      <c r="AC84" s="11"/>
      <c r="AD84" s="1766"/>
      <c r="AE84" s="1766"/>
      <c r="AF84" s="1766"/>
      <c r="AG84" s="11"/>
      <c r="AH84" s="1763"/>
      <c r="AI84" s="1763"/>
      <c r="AJ84" s="1763"/>
      <c r="AK84" s="11"/>
      <c r="AL84" s="1763"/>
      <c r="AM84" s="11"/>
      <c r="AN84" s="11"/>
      <c r="AO84" s="1763"/>
      <c r="AP84" s="272"/>
    </row>
    <row r="85" spans="1:42" ht="15" customHeight="1">
      <c r="A85" s="59" t="s">
        <v>110</v>
      </c>
      <c r="B85" s="92">
        <v>330368</v>
      </c>
      <c r="C85" s="92">
        <v>2241</v>
      </c>
      <c r="D85" s="92">
        <v>3599</v>
      </c>
      <c r="E85" s="93">
        <v>-1358</v>
      </c>
      <c r="F85" s="62">
        <v>0</v>
      </c>
      <c r="G85" s="93">
        <v>332609</v>
      </c>
      <c r="H85" s="1715">
        <v>0</v>
      </c>
      <c r="I85" s="1888"/>
      <c r="J85" s="1813"/>
      <c r="K85" s="11"/>
      <c r="L85" s="1764"/>
      <c r="M85" s="11"/>
      <c r="N85" s="11"/>
      <c r="O85" s="11"/>
      <c r="P85" s="11"/>
      <c r="Q85" s="11"/>
      <c r="R85" s="11"/>
      <c r="S85" s="11"/>
      <c r="T85" s="11"/>
      <c r="U85" s="11"/>
      <c r="V85" s="1765"/>
      <c r="W85" s="1765"/>
      <c r="X85" s="1765"/>
      <c r="Y85" s="1765"/>
      <c r="Z85" s="1765"/>
      <c r="AA85" s="1765"/>
      <c r="AB85" s="11"/>
      <c r="AC85" s="11"/>
      <c r="AD85" s="1766"/>
      <c r="AE85" s="1766"/>
      <c r="AF85" s="1766"/>
      <c r="AG85" s="11"/>
      <c r="AH85" s="1763"/>
      <c r="AI85" s="1763"/>
      <c r="AJ85" s="1763"/>
      <c r="AK85" s="11"/>
      <c r="AL85" s="1763"/>
      <c r="AM85" s="11"/>
      <c r="AN85" s="11"/>
      <c r="AO85" s="11"/>
      <c r="AP85" s="11"/>
    </row>
    <row r="86" spans="1:42" s="9" customFormat="1" ht="14.1" customHeight="1">
      <c r="A86" s="59" t="s">
        <v>111</v>
      </c>
      <c r="B86" s="92">
        <v>532036</v>
      </c>
      <c r="C86" s="92">
        <v>-3698</v>
      </c>
      <c r="D86" s="92">
        <v>-3266</v>
      </c>
      <c r="E86" s="93">
        <v>-432</v>
      </c>
      <c r="F86" s="62">
        <v>0</v>
      </c>
      <c r="G86" s="93">
        <v>528338</v>
      </c>
      <c r="H86" s="1715">
        <v>0</v>
      </c>
      <c r="I86" s="1888"/>
      <c r="J86" s="1813"/>
      <c r="K86" s="24"/>
      <c r="L86" s="1764"/>
      <c r="M86" s="24"/>
      <c r="N86" s="24"/>
      <c r="O86" s="24"/>
      <c r="P86" s="24"/>
      <c r="Q86" s="24"/>
      <c r="R86" s="24"/>
      <c r="S86" s="24"/>
      <c r="T86" s="24"/>
      <c r="U86" s="24"/>
      <c r="V86" s="1765"/>
      <c r="W86" s="1765"/>
      <c r="X86" s="1765"/>
      <c r="Y86" s="1765"/>
      <c r="Z86" s="1765"/>
      <c r="AA86" s="1765"/>
      <c r="AB86" s="24"/>
      <c r="AC86" s="24"/>
      <c r="AD86" s="1766"/>
      <c r="AE86" s="1766"/>
      <c r="AF86" s="1766"/>
      <c r="AG86" s="24"/>
      <c r="AH86" s="1763"/>
      <c r="AI86" s="1763"/>
      <c r="AJ86" s="1763"/>
      <c r="AK86" s="24"/>
      <c r="AL86" s="1763"/>
      <c r="AM86" s="24"/>
      <c r="AN86" s="24"/>
      <c r="AO86" s="24"/>
      <c r="AP86" s="24"/>
    </row>
    <row r="87" spans="1:42" ht="14.1" customHeight="1">
      <c r="A87" s="59" t="s">
        <v>112</v>
      </c>
      <c r="B87" s="92">
        <v>2296353</v>
      </c>
      <c r="C87" s="92">
        <v>-28174</v>
      </c>
      <c r="D87" s="92">
        <v>-24661</v>
      </c>
      <c r="E87" s="93">
        <v>-3513</v>
      </c>
      <c r="F87" s="62">
        <v>0</v>
      </c>
      <c r="G87" s="93">
        <v>2268179</v>
      </c>
      <c r="H87" s="1715">
        <v>0</v>
      </c>
      <c r="I87" s="1888"/>
      <c r="J87" s="1813"/>
      <c r="K87" s="11"/>
      <c r="L87" s="1764"/>
      <c r="M87" s="11"/>
      <c r="N87" s="11"/>
      <c r="O87" s="11"/>
      <c r="P87" s="11"/>
      <c r="Q87" s="11"/>
      <c r="R87" s="11"/>
      <c r="S87" s="11"/>
      <c r="T87" s="11"/>
      <c r="U87" s="11"/>
      <c r="V87" s="1765"/>
      <c r="W87" s="1765"/>
      <c r="X87" s="1765"/>
      <c r="Y87" s="1765"/>
      <c r="Z87" s="1765"/>
      <c r="AA87" s="1765"/>
      <c r="AB87" s="11"/>
      <c r="AC87" s="11"/>
      <c r="AD87" s="1766"/>
      <c r="AE87" s="1766"/>
      <c r="AF87" s="1766"/>
      <c r="AG87" s="11"/>
      <c r="AH87" s="1763"/>
      <c r="AI87" s="1763"/>
      <c r="AJ87" s="1763"/>
      <c r="AK87" s="11"/>
      <c r="AL87" s="1763"/>
      <c r="AM87" s="11"/>
      <c r="AN87" s="11"/>
      <c r="AO87" s="11"/>
      <c r="AP87" s="11"/>
    </row>
    <row r="88" spans="1:42" ht="14.1" customHeight="1">
      <c r="A88" s="59" t="s">
        <v>143</v>
      </c>
      <c r="B88" s="92">
        <v>2855899</v>
      </c>
      <c r="C88" s="92">
        <v>-6730</v>
      </c>
      <c r="D88" s="92">
        <v>-18626</v>
      </c>
      <c r="E88" s="93">
        <v>11896</v>
      </c>
      <c r="F88" s="62">
        <v>0</v>
      </c>
      <c r="G88" s="93">
        <v>2849169</v>
      </c>
      <c r="H88" s="1715">
        <v>63.9</v>
      </c>
      <c r="I88" s="1888"/>
      <c r="J88" s="1813"/>
      <c r="K88" s="11"/>
      <c r="L88" s="1764"/>
      <c r="M88" s="11"/>
      <c r="N88" s="11"/>
      <c r="O88" s="11"/>
      <c r="P88" s="11"/>
      <c r="Q88" s="11"/>
      <c r="R88" s="11"/>
      <c r="S88" s="11"/>
      <c r="T88" s="11"/>
      <c r="U88" s="11"/>
      <c r="V88" s="1765"/>
      <c r="W88" s="1765"/>
      <c r="X88" s="1765"/>
      <c r="Y88" s="1765"/>
      <c r="Z88" s="1765"/>
      <c r="AA88" s="1765"/>
      <c r="AB88" s="11"/>
      <c r="AC88" s="11"/>
      <c r="AD88" s="1766"/>
      <c r="AE88" s="1766"/>
      <c r="AF88" s="1766"/>
      <c r="AG88" s="11"/>
      <c r="AH88" s="1763"/>
      <c r="AI88" s="1763"/>
      <c r="AJ88" s="1763"/>
      <c r="AK88" s="11"/>
      <c r="AL88" s="1763"/>
      <c r="AM88" s="11"/>
      <c r="AN88" s="11"/>
      <c r="AO88" s="272"/>
      <c r="AP88" s="272"/>
    </row>
    <row r="89" spans="1:42" ht="14.1" customHeight="1">
      <c r="A89" s="59" t="s">
        <v>114</v>
      </c>
      <c r="B89" s="92">
        <v>2375021</v>
      </c>
      <c r="C89" s="92">
        <v>-17887</v>
      </c>
      <c r="D89" s="92">
        <v>-15709</v>
      </c>
      <c r="E89" s="93">
        <v>-2178</v>
      </c>
      <c r="F89" s="62">
        <v>0</v>
      </c>
      <c r="G89" s="93">
        <v>2357134</v>
      </c>
      <c r="H89" s="1715">
        <v>0</v>
      </c>
      <c r="I89" s="1888"/>
      <c r="J89" s="1813"/>
      <c r="K89" s="11"/>
      <c r="L89" s="1764"/>
      <c r="M89" s="11"/>
      <c r="N89" s="11"/>
      <c r="O89" s="11"/>
      <c r="P89" s="11"/>
      <c r="Q89" s="11"/>
      <c r="R89" s="11"/>
      <c r="S89" s="11"/>
      <c r="T89" s="11"/>
      <c r="U89" s="11"/>
      <c r="V89" s="1765"/>
      <c r="W89" s="1765"/>
      <c r="X89" s="1765"/>
      <c r="Y89" s="1765"/>
      <c r="Z89" s="1765"/>
      <c r="AA89" s="1765"/>
      <c r="AB89" s="11"/>
      <c r="AC89" s="11"/>
      <c r="AD89" s="1766"/>
      <c r="AE89" s="1766"/>
      <c r="AF89" s="1766"/>
      <c r="AG89" s="11"/>
      <c r="AH89" s="1763"/>
      <c r="AI89" s="1763"/>
      <c r="AJ89" s="1763"/>
      <c r="AK89" s="11"/>
      <c r="AL89" s="1763"/>
      <c r="AM89" s="11"/>
      <c r="AN89" s="11"/>
      <c r="AO89" s="11"/>
      <c r="AP89" s="11"/>
    </row>
    <row r="90" spans="1:42" ht="14.1" customHeight="1">
      <c r="A90" s="59" t="s">
        <v>115</v>
      </c>
      <c r="B90" s="92">
        <v>2633446</v>
      </c>
      <c r="C90" s="92">
        <v>-29174</v>
      </c>
      <c r="D90" s="92">
        <v>-25987</v>
      </c>
      <c r="E90" s="93">
        <v>-3187</v>
      </c>
      <c r="F90" s="62">
        <v>0</v>
      </c>
      <c r="G90" s="93">
        <v>2604272</v>
      </c>
      <c r="H90" s="1715">
        <v>0</v>
      </c>
      <c r="I90" s="1888"/>
      <c r="J90" s="1813"/>
      <c r="K90" s="11"/>
      <c r="L90" s="1764"/>
      <c r="M90" s="11"/>
      <c r="N90" s="11"/>
      <c r="O90" s="11"/>
      <c r="P90" s="11"/>
      <c r="Q90" s="11"/>
      <c r="R90" s="11"/>
      <c r="S90" s="11"/>
      <c r="T90" s="11"/>
      <c r="U90" s="11"/>
      <c r="V90" s="1765"/>
      <c r="W90" s="1765"/>
      <c r="X90" s="1765"/>
      <c r="Y90" s="1765"/>
      <c r="Z90" s="1765"/>
      <c r="AA90" s="1765"/>
      <c r="AB90" s="11"/>
      <c r="AC90" s="11"/>
      <c r="AD90" s="1766"/>
      <c r="AE90" s="1766"/>
      <c r="AF90" s="1766"/>
      <c r="AG90" s="11"/>
      <c r="AH90" s="1763"/>
      <c r="AI90" s="1763"/>
      <c r="AJ90" s="1763"/>
      <c r="AK90" s="11"/>
      <c r="AL90" s="1763"/>
      <c r="AM90" s="11"/>
      <c r="AN90" s="11"/>
      <c r="AO90" s="11"/>
      <c r="AP90" s="11"/>
    </row>
    <row r="91" spans="1:42" ht="14.1" customHeight="1">
      <c r="A91" s="59" t="s">
        <v>116</v>
      </c>
      <c r="B91" s="92">
        <v>2785836</v>
      </c>
      <c r="C91" s="92">
        <v>-5544</v>
      </c>
      <c r="D91" s="92">
        <v>-18916</v>
      </c>
      <c r="E91" s="93">
        <v>13372</v>
      </c>
      <c r="F91" s="62">
        <v>0</v>
      </c>
      <c r="G91" s="93">
        <v>2780292</v>
      </c>
      <c r="H91" s="1715">
        <v>70.7</v>
      </c>
      <c r="I91" s="1888"/>
      <c r="J91" s="1813"/>
      <c r="K91" s="11"/>
      <c r="L91" s="1771"/>
      <c r="M91" s="11"/>
      <c r="N91" s="11"/>
      <c r="O91" s="11"/>
      <c r="P91" s="11"/>
      <c r="Q91" s="11"/>
      <c r="R91" s="11"/>
      <c r="S91" s="11"/>
      <c r="T91" s="11"/>
      <c r="U91" s="11"/>
      <c r="V91" s="1765"/>
      <c r="W91" s="1765"/>
      <c r="X91" s="1765"/>
      <c r="Y91" s="1765"/>
      <c r="Z91" s="1765"/>
      <c r="AA91" s="1765"/>
      <c r="AB91" s="11"/>
      <c r="AC91" s="11"/>
      <c r="AD91" s="1766"/>
      <c r="AE91" s="1766"/>
      <c r="AF91" s="1766"/>
      <c r="AG91" s="11"/>
      <c r="AH91" s="1763"/>
      <c r="AI91" s="1763"/>
      <c r="AJ91" s="1763"/>
      <c r="AK91" s="11"/>
      <c r="AL91" s="1763"/>
      <c r="AM91" s="11"/>
      <c r="AN91" s="11"/>
      <c r="AO91" s="11"/>
      <c r="AP91" s="11"/>
    </row>
    <row r="92" spans="1:42" ht="14.1" customHeight="1">
      <c r="A92" s="59" t="s">
        <v>117</v>
      </c>
      <c r="B92" s="92">
        <v>1903675</v>
      </c>
      <c r="C92" s="92">
        <v>-24127</v>
      </c>
      <c r="D92" s="92">
        <v>-16486</v>
      </c>
      <c r="E92" s="93">
        <v>-7641</v>
      </c>
      <c r="F92" s="62">
        <v>0</v>
      </c>
      <c r="G92" s="93">
        <v>1879548</v>
      </c>
      <c r="H92" s="1715">
        <v>0</v>
      </c>
      <c r="I92" s="1888"/>
      <c r="J92" s="1813"/>
      <c r="K92" s="11"/>
      <c r="L92" s="1764"/>
      <c r="M92" s="11"/>
      <c r="N92" s="11"/>
      <c r="O92" s="11"/>
      <c r="P92" s="11"/>
      <c r="Q92" s="11"/>
      <c r="R92" s="11"/>
      <c r="S92" s="11"/>
      <c r="T92" s="11"/>
      <c r="U92" s="11"/>
      <c r="V92" s="1765"/>
      <c r="W92" s="1765"/>
      <c r="X92" s="1765"/>
      <c r="Y92" s="1765"/>
      <c r="Z92" s="1765"/>
      <c r="AA92" s="1765"/>
      <c r="AB92" s="11"/>
      <c r="AC92" s="11"/>
      <c r="AD92" s="1766"/>
      <c r="AE92" s="1766"/>
      <c r="AF92" s="1766"/>
      <c r="AG92" s="11"/>
      <c r="AH92" s="1763"/>
      <c r="AI92" s="1763"/>
      <c r="AJ92" s="1763"/>
      <c r="AK92" s="11"/>
      <c r="AL92" s="1763"/>
      <c r="AM92" s="11"/>
      <c r="AN92" s="272"/>
      <c r="AO92" s="272"/>
      <c r="AP92" s="272"/>
    </row>
    <row r="93" spans="1:42" ht="14.1" customHeight="1">
      <c r="A93" s="59" t="s">
        <v>118</v>
      </c>
      <c r="B93" s="92">
        <v>1070339</v>
      </c>
      <c r="C93" s="92">
        <v>-2035</v>
      </c>
      <c r="D93" s="92">
        <v>-7117</v>
      </c>
      <c r="E93" s="93">
        <v>5082</v>
      </c>
      <c r="F93" s="62">
        <v>0</v>
      </c>
      <c r="G93" s="93">
        <v>1068304</v>
      </c>
      <c r="H93" s="1715">
        <v>71.400000000000006</v>
      </c>
      <c r="I93" s="1888"/>
      <c r="J93" s="1813"/>
      <c r="K93" s="11"/>
      <c r="L93" s="1764"/>
      <c r="M93" s="11"/>
      <c r="N93" s="11"/>
      <c r="O93" s="11"/>
      <c r="P93" s="11"/>
      <c r="Q93" s="11"/>
      <c r="R93" s="11"/>
      <c r="S93" s="11"/>
      <c r="T93" s="11"/>
      <c r="U93" s="11"/>
      <c r="V93" s="1765"/>
      <c r="W93" s="1765"/>
      <c r="X93" s="1765"/>
      <c r="Y93" s="1765"/>
      <c r="Z93" s="1765"/>
      <c r="AA93" s="1765"/>
      <c r="AB93" s="11"/>
      <c r="AC93" s="11"/>
      <c r="AD93" s="1766"/>
      <c r="AE93" s="1766"/>
      <c r="AF93" s="1766"/>
      <c r="AG93" s="11"/>
      <c r="AH93" s="1763"/>
      <c r="AI93" s="1763"/>
      <c r="AJ93" s="1763"/>
      <c r="AK93" s="11"/>
      <c r="AL93" s="1763"/>
      <c r="AM93" s="11"/>
      <c r="AN93" s="11"/>
      <c r="AO93" s="272"/>
      <c r="AP93" s="11"/>
    </row>
    <row r="94" spans="1:42" ht="15.75" customHeight="1">
      <c r="A94" s="56" t="s">
        <v>119</v>
      </c>
      <c r="B94" s="81">
        <v>8124053</v>
      </c>
      <c r="C94" s="81">
        <v>-32809</v>
      </c>
      <c r="D94" s="81">
        <v>-40254</v>
      </c>
      <c r="E94" s="86">
        <v>7445</v>
      </c>
      <c r="F94" s="54">
        <v>0</v>
      </c>
      <c r="G94" s="86">
        <v>8091244</v>
      </c>
      <c r="H94" s="1714">
        <v>18.5</v>
      </c>
      <c r="I94" s="1888"/>
      <c r="J94" s="1813"/>
      <c r="K94" s="11"/>
      <c r="L94" s="1764"/>
      <c r="M94" s="11"/>
      <c r="N94" s="11"/>
      <c r="O94" s="11"/>
      <c r="P94" s="11"/>
      <c r="Q94" s="11"/>
      <c r="R94" s="11"/>
      <c r="S94" s="11"/>
      <c r="T94" s="11"/>
      <c r="U94" s="11"/>
      <c r="V94" s="1765"/>
      <c r="W94" s="1765"/>
      <c r="X94" s="1765"/>
      <c r="Y94" s="1765"/>
      <c r="Z94" s="1765"/>
      <c r="AA94" s="1765"/>
      <c r="AB94" s="11"/>
      <c r="AC94" s="11"/>
      <c r="AD94" s="1766"/>
      <c r="AE94" s="1766"/>
      <c r="AF94" s="1766"/>
      <c r="AG94" s="11"/>
      <c r="AH94" s="1763"/>
      <c r="AI94" s="1763"/>
      <c r="AJ94" s="1763"/>
      <c r="AK94" s="11"/>
      <c r="AL94" s="1763"/>
      <c r="AM94" s="11"/>
      <c r="AN94" s="11"/>
      <c r="AO94" s="11"/>
      <c r="AP94" s="11"/>
    </row>
    <row r="95" spans="1:42" ht="14.1" customHeight="1">
      <c r="A95" s="59" t="s">
        <v>120</v>
      </c>
      <c r="B95" s="92">
        <v>985431</v>
      </c>
      <c r="C95" s="92">
        <v>-2802</v>
      </c>
      <c r="D95" s="92">
        <v>-1498</v>
      </c>
      <c r="E95" s="93">
        <v>-1304</v>
      </c>
      <c r="F95" s="94">
        <v>0</v>
      </c>
      <c r="G95" s="93">
        <v>982629</v>
      </c>
      <c r="H95" s="1715">
        <v>0</v>
      </c>
      <c r="I95" s="1888"/>
      <c r="J95" s="1813"/>
      <c r="K95" s="11"/>
      <c r="L95" s="1764"/>
      <c r="M95" s="11"/>
      <c r="N95" s="11"/>
      <c r="O95" s="11"/>
      <c r="P95" s="11"/>
      <c r="Q95" s="11"/>
      <c r="R95" s="11"/>
      <c r="S95" s="11"/>
      <c r="T95" s="11"/>
      <c r="U95" s="11"/>
      <c r="V95" s="1765"/>
      <c r="W95" s="1765"/>
      <c r="X95" s="1765"/>
      <c r="Y95" s="1765"/>
      <c r="Z95" s="1765"/>
      <c r="AA95" s="1765"/>
      <c r="AB95" s="11"/>
      <c r="AC95" s="11"/>
      <c r="AD95" s="1766"/>
      <c r="AE95" s="1766"/>
      <c r="AF95" s="1766"/>
      <c r="AG95" s="11"/>
      <c r="AH95" s="1763"/>
      <c r="AI95" s="1763"/>
      <c r="AJ95" s="1763"/>
      <c r="AK95" s="11"/>
      <c r="AL95" s="1763"/>
      <c r="AM95" s="11"/>
      <c r="AN95" s="11"/>
      <c r="AO95" s="11"/>
      <c r="AP95" s="11"/>
    </row>
    <row r="96" spans="1:42" s="58" customFormat="1" ht="14.1" customHeight="1">
      <c r="A96" s="59" t="s">
        <v>121</v>
      </c>
      <c r="B96" s="92">
        <v>981971</v>
      </c>
      <c r="C96" s="92">
        <v>10144</v>
      </c>
      <c r="D96" s="92">
        <v>1637</v>
      </c>
      <c r="E96" s="93">
        <v>8507</v>
      </c>
      <c r="F96" s="94">
        <v>0</v>
      </c>
      <c r="G96" s="93">
        <v>992115</v>
      </c>
      <c r="H96" s="1715">
        <v>0</v>
      </c>
      <c r="I96" s="1888"/>
      <c r="J96" s="1813"/>
      <c r="K96" s="547"/>
      <c r="L96" s="1764"/>
      <c r="M96" s="547"/>
      <c r="N96" s="547"/>
      <c r="O96" s="547"/>
      <c r="P96" s="547"/>
      <c r="Q96" s="547"/>
      <c r="R96" s="547"/>
      <c r="S96" s="547"/>
      <c r="T96" s="547"/>
      <c r="U96" s="547"/>
      <c r="V96" s="1765"/>
      <c r="W96" s="1765"/>
      <c r="X96" s="1765"/>
      <c r="Y96" s="1765"/>
      <c r="Z96" s="1765"/>
      <c r="AA96" s="1765"/>
      <c r="AB96" s="547"/>
      <c r="AC96" s="547"/>
      <c r="AD96" s="1766"/>
      <c r="AE96" s="1766"/>
      <c r="AF96" s="1766"/>
      <c r="AG96" s="547"/>
      <c r="AH96" s="1763"/>
      <c r="AI96" s="1763"/>
      <c r="AJ96" s="1763"/>
      <c r="AK96" s="547"/>
      <c r="AL96" s="1763"/>
      <c r="AM96" s="547"/>
      <c r="AN96" s="547"/>
      <c r="AO96" s="547"/>
      <c r="AP96" s="547"/>
    </row>
    <row r="97" spans="1:42" ht="14.1" customHeight="1">
      <c r="A97" s="59" t="s">
        <v>122</v>
      </c>
      <c r="B97" s="92">
        <v>1053485</v>
      </c>
      <c r="C97" s="92">
        <v>-10018</v>
      </c>
      <c r="D97" s="92">
        <v>-4528</v>
      </c>
      <c r="E97" s="93">
        <v>-5490</v>
      </c>
      <c r="F97" s="94">
        <v>0</v>
      </c>
      <c r="G97" s="93">
        <v>1043467</v>
      </c>
      <c r="H97" s="1715">
        <v>0</v>
      </c>
      <c r="I97" s="1888"/>
      <c r="J97" s="1813"/>
      <c r="K97" s="11"/>
      <c r="L97" s="1764"/>
      <c r="M97" s="11"/>
      <c r="N97" s="11"/>
      <c r="O97" s="11"/>
      <c r="P97" s="11"/>
      <c r="Q97" s="11"/>
      <c r="R97" s="11"/>
      <c r="S97" s="11"/>
      <c r="T97" s="11"/>
      <c r="U97" s="11"/>
      <c r="V97" s="1765"/>
      <c r="W97" s="1765"/>
      <c r="X97" s="1765"/>
      <c r="Y97" s="1765"/>
      <c r="Z97" s="1765"/>
      <c r="AA97" s="1765"/>
      <c r="AB97" s="11"/>
      <c r="AC97" s="11"/>
      <c r="AD97" s="1766"/>
      <c r="AE97" s="1766"/>
      <c r="AF97" s="1766"/>
      <c r="AG97" s="11"/>
      <c r="AH97" s="1763"/>
      <c r="AI97" s="1763"/>
      <c r="AJ97" s="1763"/>
      <c r="AK97" s="11"/>
      <c r="AL97" s="1763"/>
      <c r="AM97" s="11"/>
      <c r="AN97" s="11"/>
      <c r="AO97" s="11"/>
      <c r="AP97" s="11"/>
    </row>
    <row r="98" spans="1:42" ht="15" customHeight="1">
      <c r="A98" s="59" t="s">
        <v>123</v>
      </c>
      <c r="B98" s="92">
        <v>311667</v>
      </c>
      <c r="C98" s="92">
        <v>1037</v>
      </c>
      <c r="D98" s="92">
        <v>-1392</v>
      </c>
      <c r="E98" s="93">
        <v>2429</v>
      </c>
      <c r="F98" s="94">
        <v>0</v>
      </c>
      <c r="G98" s="93">
        <v>312704</v>
      </c>
      <c r="H98" s="1715">
        <v>174.5</v>
      </c>
      <c r="I98" s="1888"/>
      <c r="J98" s="1813"/>
      <c r="K98" s="11"/>
      <c r="L98" s="1764"/>
      <c r="M98" s="11"/>
      <c r="N98" s="11"/>
      <c r="O98" s="11"/>
      <c r="P98" s="11"/>
      <c r="Q98" s="11"/>
      <c r="R98" s="11"/>
      <c r="S98" s="11"/>
      <c r="T98" s="11"/>
      <c r="U98" s="11"/>
      <c r="V98" s="1765"/>
      <c r="W98" s="1765"/>
      <c r="X98" s="1765"/>
      <c r="Y98" s="1765"/>
      <c r="Z98" s="1765"/>
      <c r="AA98" s="1765"/>
      <c r="AB98" s="11"/>
      <c r="AC98" s="11"/>
      <c r="AD98" s="1766"/>
      <c r="AE98" s="1766"/>
      <c r="AF98" s="1766"/>
      <c r="AG98" s="11"/>
      <c r="AH98" s="1763"/>
      <c r="AI98" s="1763"/>
      <c r="AJ98" s="1763"/>
      <c r="AK98" s="11"/>
      <c r="AL98" s="1763"/>
      <c r="AM98" s="11"/>
      <c r="AN98" s="11"/>
      <c r="AO98" s="11"/>
      <c r="AP98" s="272"/>
    </row>
    <row r="99" spans="1:42" ht="14.1" customHeight="1">
      <c r="A99" s="59" t="s">
        <v>124</v>
      </c>
      <c r="B99" s="92">
        <v>1877844</v>
      </c>
      <c r="C99" s="92">
        <v>-14833</v>
      </c>
      <c r="D99" s="92">
        <v>-14523</v>
      </c>
      <c r="E99" s="93">
        <v>-310</v>
      </c>
      <c r="F99" s="94">
        <v>0</v>
      </c>
      <c r="G99" s="93">
        <v>1863011</v>
      </c>
      <c r="H99" s="1715">
        <v>0</v>
      </c>
      <c r="I99" s="1888"/>
      <c r="J99" s="1813"/>
      <c r="K99" s="11"/>
      <c r="L99" s="1764"/>
      <c r="M99" s="11"/>
      <c r="N99" s="11"/>
      <c r="O99" s="11"/>
      <c r="P99" s="11"/>
      <c r="Q99" s="11"/>
      <c r="R99" s="11"/>
      <c r="S99" s="11"/>
      <c r="T99" s="11"/>
      <c r="U99" s="11"/>
      <c r="V99" s="1765"/>
      <c r="W99" s="1765"/>
      <c r="X99" s="1765"/>
      <c r="Y99" s="1765"/>
      <c r="Z99" s="1765"/>
      <c r="AA99" s="1765"/>
      <c r="AB99" s="11"/>
      <c r="AC99" s="11"/>
      <c r="AD99" s="1766"/>
      <c r="AE99" s="1766"/>
      <c r="AF99" s="1766"/>
      <c r="AG99" s="11"/>
      <c r="AH99" s="1763"/>
      <c r="AI99" s="1763"/>
      <c r="AJ99" s="1763"/>
      <c r="AK99" s="11"/>
      <c r="AL99" s="1763"/>
      <c r="AM99" s="11"/>
      <c r="AN99" s="11"/>
      <c r="AO99" s="11"/>
      <c r="AP99" s="11"/>
    </row>
    <row r="100" spans="1:42" ht="14.1" customHeight="1">
      <c r="A100" s="59" t="s">
        <v>125</v>
      </c>
      <c r="B100" s="92">
        <v>1301127</v>
      </c>
      <c r="C100" s="92">
        <v>-2149</v>
      </c>
      <c r="D100" s="92">
        <v>-8650</v>
      </c>
      <c r="E100" s="93">
        <v>6501</v>
      </c>
      <c r="F100" s="94">
        <v>0</v>
      </c>
      <c r="G100" s="93">
        <v>1298978</v>
      </c>
      <c r="H100" s="1715">
        <v>75.2</v>
      </c>
      <c r="I100" s="1888"/>
      <c r="J100" s="1813"/>
      <c r="K100" s="11"/>
      <c r="L100" s="1764"/>
      <c r="M100" s="11"/>
      <c r="N100" s="11"/>
      <c r="O100" s="11"/>
      <c r="P100" s="11"/>
      <c r="Q100" s="11"/>
      <c r="R100" s="11"/>
      <c r="S100" s="11"/>
      <c r="T100" s="11"/>
      <c r="U100" s="11"/>
      <c r="V100" s="1765"/>
      <c r="W100" s="1765"/>
      <c r="X100" s="1765"/>
      <c r="Y100" s="1765"/>
      <c r="Z100" s="1765"/>
      <c r="AA100" s="1765"/>
      <c r="AB100" s="11"/>
      <c r="AC100" s="11"/>
      <c r="AD100" s="1766"/>
      <c r="AE100" s="1766"/>
      <c r="AF100" s="1766"/>
      <c r="AG100" s="11"/>
      <c r="AH100" s="1763"/>
      <c r="AI100" s="1763"/>
      <c r="AJ100" s="1763"/>
      <c r="AK100" s="11"/>
      <c r="AL100" s="1763"/>
      <c r="AM100" s="11"/>
      <c r="AN100" s="11"/>
      <c r="AO100" s="11"/>
      <c r="AP100" s="272"/>
    </row>
    <row r="101" spans="1:42" ht="14.1" customHeight="1">
      <c r="A101" s="59" t="s">
        <v>126</v>
      </c>
      <c r="B101" s="92">
        <v>781846</v>
      </c>
      <c r="C101" s="92">
        <v>-9321</v>
      </c>
      <c r="D101" s="92">
        <v>-6977</v>
      </c>
      <c r="E101" s="93">
        <v>-2344</v>
      </c>
      <c r="F101" s="94">
        <v>0</v>
      </c>
      <c r="G101" s="93">
        <v>772525</v>
      </c>
      <c r="H101" s="1715">
        <v>0</v>
      </c>
      <c r="I101" s="1888"/>
      <c r="J101" s="1813"/>
      <c r="K101" s="11"/>
      <c r="L101" s="1764"/>
      <c r="M101" s="11"/>
      <c r="N101" s="11"/>
      <c r="O101" s="11"/>
      <c r="P101" s="11"/>
      <c r="Q101" s="11"/>
      <c r="R101" s="11"/>
      <c r="S101" s="11"/>
      <c r="T101" s="11"/>
      <c r="U101" s="11"/>
      <c r="V101" s="1765"/>
      <c r="W101" s="1765"/>
      <c r="X101" s="1765"/>
      <c r="Y101" s="1765"/>
      <c r="Z101" s="1765"/>
      <c r="AA101" s="1765"/>
      <c r="AB101" s="11"/>
      <c r="AC101" s="11"/>
      <c r="AD101" s="1766"/>
      <c r="AE101" s="1766"/>
      <c r="AF101" s="1766"/>
      <c r="AG101" s="11"/>
      <c r="AH101" s="1763"/>
      <c r="AI101" s="1763"/>
      <c r="AJ101" s="1763"/>
      <c r="AK101" s="11"/>
      <c r="AL101" s="1763"/>
      <c r="AM101" s="11"/>
      <c r="AN101" s="11"/>
      <c r="AO101" s="11"/>
      <c r="AP101" s="11"/>
    </row>
    <row r="102" spans="1:42" ht="14.1" customHeight="1">
      <c r="A102" s="59" t="s">
        <v>127</v>
      </c>
      <c r="B102" s="92">
        <v>139034</v>
      </c>
      <c r="C102" s="92">
        <v>-1267</v>
      </c>
      <c r="D102" s="92">
        <v>-877</v>
      </c>
      <c r="E102" s="93">
        <v>-390</v>
      </c>
      <c r="F102" s="94">
        <v>0</v>
      </c>
      <c r="G102" s="93">
        <v>137767</v>
      </c>
      <c r="H102" s="1715">
        <v>0</v>
      </c>
      <c r="I102" s="1888"/>
      <c r="J102" s="1813"/>
      <c r="K102" s="11"/>
      <c r="L102" s="1764"/>
      <c r="M102" s="11"/>
      <c r="N102" s="11"/>
      <c r="O102" s="11"/>
      <c r="P102" s="11"/>
      <c r="Q102" s="11"/>
      <c r="R102" s="11"/>
      <c r="S102" s="11"/>
      <c r="T102" s="11"/>
      <c r="U102" s="11"/>
      <c r="V102" s="1765"/>
      <c r="W102" s="1765"/>
      <c r="X102" s="1765"/>
      <c r="Y102" s="1765"/>
      <c r="Z102" s="1765"/>
      <c r="AA102" s="1765"/>
      <c r="AB102" s="11"/>
      <c r="AC102" s="11"/>
      <c r="AD102" s="1766"/>
      <c r="AE102" s="1766"/>
      <c r="AF102" s="1766"/>
      <c r="AG102" s="11"/>
      <c r="AH102" s="1763"/>
      <c r="AI102" s="1763"/>
      <c r="AJ102" s="1763"/>
      <c r="AK102" s="11"/>
      <c r="AL102" s="1763"/>
      <c r="AM102" s="11"/>
      <c r="AN102" s="11"/>
      <c r="AO102" s="11"/>
      <c r="AP102" s="11"/>
    </row>
    <row r="103" spans="1:42" ht="14.1" customHeight="1">
      <c r="A103" s="59" t="s">
        <v>128</v>
      </c>
      <c r="B103" s="92">
        <v>485621</v>
      </c>
      <c r="C103" s="92">
        <v>-1444</v>
      </c>
      <c r="D103" s="92">
        <v>-2149</v>
      </c>
      <c r="E103" s="93">
        <v>705</v>
      </c>
      <c r="F103" s="62">
        <v>0</v>
      </c>
      <c r="G103" s="93">
        <v>484177</v>
      </c>
      <c r="H103" s="1715">
        <v>32.799999999999997</v>
      </c>
      <c r="I103" s="1888"/>
      <c r="J103" s="1813"/>
      <c r="K103" s="11"/>
      <c r="L103" s="1764"/>
      <c r="M103" s="11"/>
      <c r="N103" s="11"/>
      <c r="O103" s="11"/>
      <c r="P103" s="11"/>
      <c r="Q103" s="11"/>
      <c r="R103" s="11"/>
      <c r="S103" s="11"/>
      <c r="T103" s="11"/>
      <c r="U103" s="11"/>
      <c r="V103" s="1765"/>
      <c r="W103" s="1765"/>
      <c r="X103" s="1765"/>
      <c r="Y103" s="1765"/>
      <c r="Z103" s="1765"/>
      <c r="AA103" s="1765"/>
      <c r="AB103" s="11"/>
      <c r="AC103" s="11"/>
      <c r="AD103" s="1766"/>
      <c r="AE103" s="1766"/>
      <c r="AF103" s="1766"/>
      <c r="AG103" s="11"/>
      <c r="AH103" s="1763"/>
      <c r="AI103" s="1763"/>
      <c r="AJ103" s="1763"/>
      <c r="AK103" s="11"/>
      <c r="AL103" s="1763"/>
      <c r="AM103" s="11"/>
      <c r="AN103" s="11"/>
      <c r="AO103" s="272"/>
      <c r="AP103" s="272"/>
    </row>
    <row r="104" spans="1:42" ht="14.1" customHeight="1">
      <c r="A104" s="59" t="s">
        <v>129</v>
      </c>
      <c r="B104" s="92">
        <v>156500</v>
      </c>
      <c r="C104" s="92">
        <v>-2669</v>
      </c>
      <c r="D104" s="92">
        <v>-1259</v>
      </c>
      <c r="E104" s="93">
        <v>-1410</v>
      </c>
      <c r="F104" s="62">
        <v>0</v>
      </c>
      <c r="G104" s="93">
        <v>153831</v>
      </c>
      <c r="H104" s="1715">
        <v>0</v>
      </c>
      <c r="I104" s="1888"/>
      <c r="J104" s="1813"/>
      <c r="K104" s="11"/>
      <c r="L104" s="1764"/>
      <c r="M104" s="11"/>
      <c r="N104" s="11"/>
      <c r="O104" s="11"/>
      <c r="P104" s="11"/>
      <c r="Q104" s="11"/>
      <c r="R104" s="11"/>
      <c r="S104" s="11"/>
      <c r="T104" s="11"/>
      <c r="U104" s="11"/>
      <c r="V104" s="1765"/>
      <c r="W104" s="1765"/>
      <c r="X104" s="1765"/>
      <c r="Y104" s="1765"/>
      <c r="Z104" s="1765"/>
      <c r="AA104" s="1765"/>
      <c r="AB104" s="11"/>
      <c r="AC104" s="11"/>
      <c r="AD104" s="1766"/>
      <c r="AE104" s="1766"/>
      <c r="AF104" s="1766"/>
      <c r="AG104" s="11"/>
      <c r="AH104" s="1763"/>
      <c r="AI104" s="1763"/>
      <c r="AJ104" s="1763"/>
      <c r="AK104" s="11"/>
      <c r="AL104" s="1763"/>
      <c r="AM104" s="11"/>
      <c r="AN104" s="11"/>
      <c r="AO104" s="11"/>
      <c r="AP104" s="11"/>
    </row>
    <row r="105" spans="1:42" ht="14.1" customHeight="1">
      <c r="A105" s="70" t="s">
        <v>130</v>
      </c>
      <c r="B105" s="95">
        <v>49527</v>
      </c>
      <c r="C105" s="95">
        <v>513</v>
      </c>
      <c r="D105" s="95">
        <v>-38</v>
      </c>
      <c r="E105" s="96">
        <v>551</v>
      </c>
      <c r="F105" s="73">
        <v>0</v>
      </c>
      <c r="G105" s="96">
        <v>50040</v>
      </c>
      <c r="H105" s="1716">
        <v>1450</v>
      </c>
      <c r="I105" s="1888"/>
      <c r="J105" s="1813"/>
      <c r="K105" s="11"/>
      <c r="L105" s="1764"/>
      <c r="M105" s="11"/>
      <c r="N105" s="11"/>
      <c r="O105" s="11"/>
      <c r="P105" s="11"/>
      <c r="Q105" s="11"/>
      <c r="R105" s="11"/>
      <c r="S105" s="11"/>
      <c r="T105" s="11"/>
      <c r="U105" s="11"/>
      <c r="V105" s="1765"/>
      <c r="W105" s="1765"/>
      <c r="X105" s="1765"/>
      <c r="Y105" s="1765"/>
      <c r="Z105" s="1765"/>
      <c r="AA105" s="1765"/>
      <c r="AB105" s="11"/>
      <c r="AC105" s="11"/>
      <c r="AD105" s="1766"/>
      <c r="AE105" s="1766"/>
      <c r="AF105" s="1766"/>
      <c r="AG105" s="11"/>
      <c r="AH105" s="1763"/>
      <c r="AI105" s="1763"/>
      <c r="AJ105" s="1763"/>
      <c r="AK105" s="11"/>
      <c r="AL105" s="1763"/>
      <c r="AM105" s="11"/>
      <c r="AN105" s="11"/>
      <c r="AO105" s="11"/>
      <c r="AP105" s="11"/>
    </row>
    <row r="106" spans="1:42">
      <c r="A106" s="404"/>
    </row>
    <row r="107" spans="1:42" s="9" customFormat="1" ht="26.25">
      <c r="A107" s="2064" t="s">
        <v>1079</v>
      </c>
      <c r="B107" s="98"/>
      <c r="C107" s="98"/>
      <c r="AN107" s="1760">
        <f>AN10-AN11-AN30-AN43-AN52-AN60-AN75-AN83-AN94</f>
        <v>0</v>
      </c>
      <c r="AO107" s="1760">
        <f>AO10-AO11-AO30-AO43-AO52-AO60-AO75-AO83-AO94</f>
        <v>0</v>
      </c>
      <c r="AP107" s="1760">
        <f>AP10-AP11-AP30-AP43-AP52-AP60-AP75-AP83-AP94</f>
        <v>0</v>
      </c>
    </row>
    <row r="108" spans="1:42" ht="12.75" customHeight="1">
      <c r="A108" s="2100" t="s">
        <v>1081</v>
      </c>
      <c r="B108" s="2101"/>
      <c r="C108" s="2101"/>
      <c r="AN108" s="1761"/>
      <c r="AO108" s="1761"/>
      <c r="AP108" s="1761"/>
    </row>
    <row r="109" spans="1:42">
      <c r="D109" s="99"/>
      <c r="E109" s="99"/>
      <c r="F109" s="99"/>
      <c r="G109" s="99"/>
      <c r="AN109" s="1760">
        <f>AN11-SUM(AN12:AN29)</f>
        <v>0</v>
      </c>
      <c r="AO109" s="1760">
        <f t="shared" ref="AO109:AP109" si="0">AO11-SUM(AO12:AO29)</f>
        <v>0</v>
      </c>
      <c r="AP109" s="1760">
        <f t="shared" si="0"/>
        <v>0</v>
      </c>
    </row>
    <row r="110" spans="1:42">
      <c r="A110" s="98"/>
      <c r="B110" s="99"/>
      <c r="C110" s="99"/>
      <c r="D110" s="99"/>
      <c r="E110" s="99"/>
      <c r="F110" s="99"/>
      <c r="G110" s="99"/>
      <c r="AN110" s="1760">
        <f>AN30-AN31-AN32-AN33-AN36-AN37-AN38-AN39-AN40-AN41-AN42</f>
        <v>0</v>
      </c>
      <c r="AO110" s="1761">
        <f t="shared" ref="AO110" si="1">AO30-AO31-AO32-AO33-AO36-AO37-AO38-AO39-AO40-AO41-AO42</f>
        <v>0</v>
      </c>
      <c r="AP110" s="1760">
        <f>AP30-AP31-AP32-AP33-AP36-AP37-AP38-AP39-AP40-AP41-AP42</f>
        <v>0</v>
      </c>
    </row>
    <row r="111" spans="1:42">
      <c r="A111" s="98"/>
      <c r="B111" s="99"/>
      <c r="C111" s="99"/>
      <c r="D111" s="99"/>
      <c r="E111" s="99"/>
      <c r="F111" s="99"/>
      <c r="G111" s="99"/>
      <c r="AN111" s="1761">
        <f>AN43-SUM(AN44:AN51)</f>
        <v>0</v>
      </c>
      <c r="AO111" s="1761">
        <f t="shared" ref="AO111:AP111" si="2">AO43-SUM(AO44:AO51)</f>
        <v>0</v>
      </c>
      <c r="AP111" s="1761">
        <f t="shared" si="2"/>
        <v>0</v>
      </c>
    </row>
    <row r="112" spans="1:42">
      <c r="A112" s="98"/>
      <c r="B112" s="99"/>
      <c r="C112" s="99"/>
      <c r="D112" s="99"/>
      <c r="E112" s="99"/>
      <c r="F112" s="99"/>
      <c r="G112" s="99"/>
      <c r="AN112" s="1761">
        <f>AN52-SUM(AN53:AN59)</f>
        <v>0</v>
      </c>
      <c r="AO112" s="1761">
        <f t="shared" ref="AO112:AP112" si="3">AO52-SUM(AO53:AO59)</f>
        <v>0</v>
      </c>
      <c r="AP112" s="1761">
        <f t="shared" si="3"/>
        <v>0</v>
      </c>
    </row>
    <row r="113" spans="1:42">
      <c r="A113" s="98"/>
      <c r="B113" s="99"/>
      <c r="C113" s="99"/>
      <c r="D113" s="99"/>
      <c r="E113" s="99"/>
      <c r="F113" s="99"/>
      <c r="G113" s="99"/>
      <c r="AN113" s="1761">
        <f>AN60-SUM(AN61:AN74)</f>
        <v>0</v>
      </c>
      <c r="AO113" s="1761">
        <f t="shared" ref="AO113:AP113" si="4">AO60-SUM(AO61:AO74)</f>
        <v>0</v>
      </c>
      <c r="AP113" s="1761">
        <f t="shared" si="4"/>
        <v>0</v>
      </c>
    </row>
    <row r="114" spans="1:42">
      <c r="A114" s="98"/>
      <c r="B114" s="99"/>
      <c r="C114" s="99"/>
      <c r="D114" s="99"/>
      <c r="E114" s="99"/>
      <c r="F114" s="99"/>
      <c r="G114" s="99"/>
      <c r="AN114" s="1760">
        <f>AN75-AN76-AN77-AN78-AN82</f>
        <v>0</v>
      </c>
      <c r="AO114" s="1761">
        <f>AO75-AO76-AO77-AO78-AO82</f>
        <v>0</v>
      </c>
      <c r="AP114" s="1761">
        <f t="shared" ref="AP114" si="5">AP75-AP76-AP77-AP78-AP82</f>
        <v>0</v>
      </c>
    </row>
    <row r="115" spans="1:42">
      <c r="A115" s="98"/>
      <c r="B115" s="99"/>
      <c r="C115" s="99"/>
      <c r="D115" s="99"/>
      <c r="E115" s="99"/>
      <c r="F115" s="99"/>
      <c r="G115" s="99"/>
      <c r="AN115" s="1761">
        <f>AN83-SUM(AN84:AN93)</f>
        <v>0</v>
      </c>
      <c r="AO115" s="1760">
        <f>AO83-SUM(AO84:AO93)</f>
        <v>0</v>
      </c>
      <c r="AP115" s="1761">
        <f t="shared" ref="AP115" si="6">AP83-SUM(AP84:AP93)</f>
        <v>0</v>
      </c>
    </row>
    <row r="116" spans="1:42">
      <c r="A116" s="98"/>
      <c r="B116" s="99"/>
      <c r="C116" s="99"/>
      <c r="D116" s="99"/>
      <c r="E116" s="99"/>
      <c r="F116" s="99"/>
      <c r="G116" s="99"/>
      <c r="AN116" s="1761">
        <f>AN94-SUM(AN95:AN105)</f>
        <v>0</v>
      </c>
      <c r="AO116" s="1761">
        <f t="shared" ref="AO116:AP116" si="7">AO94-SUM(AO95:AO105)</f>
        <v>0</v>
      </c>
      <c r="AP116" s="1761">
        <f t="shared" si="7"/>
        <v>0</v>
      </c>
    </row>
    <row r="117" spans="1:42">
      <c r="A117" s="98"/>
      <c r="B117" s="99"/>
      <c r="C117" s="99"/>
      <c r="D117" s="99"/>
      <c r="E117" s="99"/>
      <c r="F117" s="99"/>
      <c r="G117" s="99"/>
    </row>
    <row r="118" spans="1:42">
      <c r="B118" s="24"/>
    </row>
    <row r="119" spans="1:42">
      <c r="B119" s="24"/>
    </row>
    <row r="120" spans="1:42">
      <c r="B120" s="24"/>
    </row>
    <row r="121" spans="1:42">
      <c r="B121" s="24"/>
    </row>
    <row r="122" spans="1:42">
      <c r="B122" s="24"/>
    </row>
    <row r="123" spans="1:42">
      <c r="B123" s="24"/>
    </row>
    <row r="124" spans="1:42">
      <c r="B124" s="24"/>
    </row>
    <row r="125" spans="1:42">
      <c r="B125" s="24"/>
    </row>
    <row r="126" spans="1:42">
      <c r="B126" s="24"/>
    </row>
    <row r="127" spans="1:42">
      <c r="B127" s="24"/>
    </row>
    <row r="128" spans="1:42">
      <c r="B128" s="24"/>
    </row>
    <row r="129" spans="2:2">
      <c r="B129" s="24"/>
    </row>
    <row r="130" spans="2:2">
      <c r="B130" s="24"/>
    </row>
    <row r="131" spans="2:2">
      <c r="B131" s="24"/>
    </row>
    <row r="132" spans="2:2">
      <c r="B132" s="24"/>
    </row>
    <row r="133" spans="2:2">
      <c r="B133" s="24"/>
    </row>
    <row r="134" spans="2:2">
      <c r="B134" s="24"/>
    </row>
    <row r="135" spans="2:2">
      <c r="B135" s="24"/>
    </row>
    <row r="136" spans="2:2">
      <c r="B136" s="24"/>
    </row>
    <row r="137" spans="2:2">
      <c r="B137" s="24"/>
    </row>
    <row r="138" spans="2:2">
      <c r="B138" s="24"/>
    </row>
    <row r="139" spans="2:2">
      <c r="B139" s="24"/>
    </row>
    <row r="140" spans="2:2">
      <c r="B140" s="24"/>
    </row>
    <row r="141" spans="2:2">
      <c r="B141" s="24"/>
    </row>
    <row r="142" spans="2:2">
      <c r="B142" s="24"/>
    </row>
    <row r="143" spans="2:2">
      <c r="B143" s="24"/>
    </row>
    <row r="144" spans="2:2">
      <c r="B144" s="24"/>
    </row>
    <row r="145" spans="2:2">
      <c r="B145" s="24"/>
    </row>
    <row r="146" spans="2:2">
      <c r="B146" s="24"/>
    </row>
    <row r="147" spans="2:2">
      <c r="B147" s="24"/>
    </row>
    <row r="148" spans="2:2">
      <c r="B148" s="24"/>
    </row>
    <row r="149" spans="2:2">
      <c r="B149" s="24"/>
    </row>
    <row r="150" spans="2:2">
      <c r="B150" s="24"/>
    </row>
    <row r="151" spans="2:2">
      <c r="B151" s="24"/>
    </row>
    <row r="152" spans="2:2">
      <c r="B152" s="24"/>
    </row>
    <row r="153" spans="2:2">
      <c r="B153" s="24"/>
    </row>
    <row r="154" spans="2:2">
      <c r="B154" s="24"/>
    </row>
    <row r="155" spans="2:2">
      <c r="B155" s="24"/>
    </row>
    <row r="156" spans="2:2">
      <c r="B156" s="24"/>
    </row>
    <row r="157" spans="2:2">
      <c r="B157" s="24"/>
    </row>
    <row r="158" spans="2:2">
      <c r="B158" s="24"/>
    </row>
    <row r="159" spans="2:2">
      <c r="B159" s="24"/>
    </row>
    <row r="160" spans="2:2">
      <c r="B160" s="24"/>
    </row>
    <row r="161" spans="2:2">
      <c r="B161" s="24"/>
    </row>
    <row r="162" spans="2:2">
      <c r="B162" s="24"/>
    </row>
    <row r="163" spans="2:2">
      <c r="B163" s="24"/>
    </row>
    <row r="164" spans="2:2">
      <c r="B164" s="24"/>
    </row>
    <row r="165" spans="2:2">
      <c r="B165" s="24"/>
    </row>
    <row r="166" spans="2:2">
      <c r="B166" s="24"/>
    </row>
    <row r="167" spans="2:2">
      <c r="B167" s="24"/>
    </row>
    <row r="168" spans="2:2">
      <c r="B168" s="24"/>
    </row>
    <row r="169" spans="2:2">
      <c r="B169" s="24"/>
    </row>
    <row r="170" spans="2:2">
      <c r="B170" s="24"/>
    </row>
    <row r="171" spans="2:2">
      <c r="B171" s="24"/>
    </row>
    <row r="172" spans="2:2">
      <c r="B172" s="24"/>
    </row>
    <row r="173" spans="2:2">
      <c r="B173" s="24"/>
    </row>
    <row r="174" spans="2:2">
      <c r="B174" s="24"/>
    </row>
    <row r="175" spans="2:2">
      <c r="B175" s="24"/>
    </row>
    <row r="176" spans="2:2">
      <c r="B176" s="24"/>
    </row>
    <row r="177" spans="2:2">
      <c r="B177" s="24"/>
    </row>
    <row r="178" spans="2:2">
      <c r="B178" s="24"/>
    </row>
    <row r="179" spans="2:2">
      <c r="B179" s="24"/>
    </row>
    <row r="180" spans="2:2">
      <c r="B180" s="24"/>
    </row>
    <row r="181" spans="2:2">
      <c r="B181" s="24"/>
    </row>
    <row r="182" spans="2:2">
      <c r="B182" s="24"/>
    </row>
    <row r="183" spans="2:2">
      <c r="B183" s="24"/>
    </row>
    <row r="184" spans="2:2">
      <c r="B184" s="24"/>
    </row>
    <row r="185" spans="2:2">
      <c r="B185" s="24"/>
    </row>
    <row r="186" spans="2:2">
      <c r="B186" s="24"/>
    </row>
    <row r="187" spans="2:2">
      <c r="B187" s="24"/>
    </row>
    <row r="188" spans="2:2">
      <c r="B188" s="24"/>
    </row>
    <row r="189" spans="2:2">
      <c r="B189" s="24"/>
    </row>
    <row r="190" spans="2:2">
      <c r="B190" s="24"/>
    </row>
    <row r="191" spans="2:2">
      <c r="B191" s="24"/>
    </row>
    <row r="192" spans="2:2">
      <c r="B192" s="24"/>
    </row>
    <row r="193" spans="2:2">
      <c r="B193" s="24"/>
    </row>
    <row r="194" spans="2:2">
      <c r="B194" s="24"/>
    </row>
    <row r="195" spans="2:2">
      <c r="B195" s="24"/>
    </row>
    <row r="196" spans="2:2">
      <c r="B196" s="24"/>
    </row>
    <row r="197" spans="2:2">
      <c r="B197" s="24"/>
    </row>
    <row r="198" spans="2:2">
      <c r="B198" s="24"/>
    </row>
    <row r="199" spans="2:2">
      <c r="B199" s="24"/>
    </row>
    <row r="200" spans="2:2">
      <c r="B200" s="24"/>
    </row>
    <row r="201" spans="2:2">
      <c r="B201" s="24"/>
    </row>
    <row r="202" spans="2:2">
      <c r="B202" s="24"/>
    </row>
    <row r="203" spans="2:2">
      <c r="B203" s="24"/>
    </row>
    <row r="204" spans="2:2">
      <c r="B204" s="24"/>
    </row>
    <row r="205" spans="2:2">
      <c r="B205" s="24"/>
    </row>
    <row r="206" spans="2:2">
      <c r="B206" s="24"/>
    </row>
    <row r="207" spans="2:2">
      <c r="B207" s="24"/>
    </row>
    <row r="208" spans="2:2">
      <c r="B208" s="24"/>
    </row>
    <row r="209" spans="2:2">
      <c r="B209" s="24"/>
    </row>
    <row r="210" spans="2:2">
      <c r="B210" s="24"/>
    </row>
    <row r="211" spans="2:2">
      <c r="B211" s="24"/>
    </row>
    <row r="212" spans="2:2">
      <c r="B212" s="24"/>
    </row>
    <row r="213" spans="2:2">
      <c r="B213" s="24"/>
    </row>
    <row r="214" spans="2:2">
      <c r="B214" s="24"/>
    </row>
    <row r="215" spans="2:2">
      <c r="B215" s="24"/>
    </row>
    <row r="216" spans="2:2">
      <c r="B216" s="24"/>
    </row>
    <row r="217" spans="2:2">
      <c r="B217" s="24"/>
    </row>
    <row r="218" spans="2:2">
      <c r="B218" s="24"/>
    </row>
    <row r="219" spans="2:2">
      <c r="B219" s="24"/>
    </row>
    <row r="220" spans="2:2">
      <c r="B220" s="24"/>
    </row>
    <row r="221" spans="2:2">
      <c r="B221" s="24"/>
    </row>
    <row r="222" spans="2:2">
      <c r="B222" s="24"/>
    </row>
    <row r="223" spans="2:2">
      <c r="B223" s="24"/>
    </row>
    <row r="224" spans="2:2">
      <c r="B224" s="24"/>
    </row>
    <row r="225" spans="2:2">
      <c r="B225" s="24"/>
    </row>
    <row r="226" spans="2:2">
      <c r="B226" s="24"/>
    </row>
    <row r="227" spans="2:2">
      <c r="B227" s="24"/>
    </row>
    <row r="228" spans="2:2">
      <c r="B228" s="24"/>
    </row>
    <row r="229" spans="2:2">
      <c r="B229" s="24"/>
    </row>
    <row r="230" spans="2:2">
      <c r="B230" s="24"/>
    </row>
    <row r="231" spans="2:2">
      <c r="B231" s="24"/>
    </row>
    <row r="232" spans="2:2">
      <c r="B232" s="24"/>
    </row>
    <row r="233" spans="2:2">
      <c r="B233" s="24"/>
    </row>
    <row r="234" spans="2:2">
      <c r="B234" s="24"/>
    </row>
    <row r="235" spans="2:2">
      <c r="B235" s="24"/>
    </row>
    <row r="236" spans="2:2">
      <c r="B236" s="24"/>
    </row>
    <row r="237" spans="2:2">
      <c r="B237" s="24"/>
    </row>
    <row r="238" spans="2:2">
      <c r="B238" s="24"/>
    </row>
    <row r="239" spans="2:2">
      <c r="B239" s="24"/>
    </row>
    <row r="240" spans="2:2">
      <c r="B240" s="24"/>
    </row>
    <row r="241" spans="2:2">
      <c r="B241" s="24"/>
    </row>
    <row r="242" spans="2:2">
      <c r="B242" s="24"/>
    </row>
    <row r="243" spans="2:2">
      <c r="B243" s="24"/>
    </row>
    <row r="244" spans="2:2">
      <c r="B244" s="24"/>
    </row>
    <row r="245" spans="2:2">
      <c r="B245" s="24"/>
    </row>
    <row r="246" spans="2:2">
      <c r="B246" s="24"/>
    </row>
    <row r="247" spans="2:2">
      <c r="B247" s="24"/>
    </row>
    <row r="248" spans="2:2">
      <c r="B248" s="24"/>
    </row>
    <row r="249" spans="2:2">
      <c r="B249" s="24"/>
    </row>
    <row r="250" spans="2:2">
      <c r="B250" s="24"/>
    </row>
    <row r="251" spans="2:2">
      <c r="B251" s="24"/>
    </row>
    <row r="252" spans="2:2">
      <c r="B252" s="24"/>
    </row>
    <row r="253" spans="2:2">
      <c r="B253" s="24"/>
    </row>
    <row r="254" spans="2:2">
      <c r="B254" s="24"/>
    </row>
    <row r="255" spans="2:2">
      <c r="B255" s="24"/>
    </row>
    <row r="256" spans="2:2">
      <c r="B256" s="24"/>
    </row>
    <row r="257" spans="2:2">
      <c r="B257" s="24"/>
    </row>
    <row r="258" spans="2:2">
      <c r="B258" s="24"/>
    </row>
    <row r="259" spans="2:2">
      <c r="B259" s="24"/>
    </row>
    <row r="260" spans="2:2">
      <c r="B260" s="24"/>
    </row>
    <row r="261" spans="2:2">
      <c r="B261" s="24"/>
    </row>
    <row r="262" spans="2:2">
      <c r="B262" s="24"/>
    </row>
    <row r="263" spans="2:2">
      <c r="B263" s="24"/>
    </row>
    <row r="264" spans="2:2">
      <c r="B264" s="24"/>
    </row>
    <row r="265" spans="2:2">
      <c r="B265" s="24"/>
    </row>
    <row r="266" spans="2:2">
      <c r="B266" s="24"/>
    </row>
    <row r="267" spans="2:2">
      <c r="B267" s="24"/>
    </row>
    <row r="268" spans="2:2">
      <c r="B268" s="24"/>
    </row>
    <row r="269" spans="2:2">
      <c r="B269" s="24"/>
    </row>
    <row r="270" spans="2:2">
      <c r="B270" s="24"/>
    </row>
    <row r="271" spans="2:2">
      <c r="B271" s="24"/>
    </row>
    <row r="272" spans="2:2">
      <c r="B272" s="24"/>
    </row>
    <row r="273" spans="2:2">
      <c r="B273" s="24"/>
    </row>
    <row r="274" spans="2:2">
      <c r="B274" s="24"/>
    </row>
    <row r="275" spans="2:2">
      <c r="B275" s="24"/>
    </row>
    <row r="276" spans="2:2">
      <c r="B276" s="24"/>
    </row>
    <row r="277" spans="2:2">
      <c r="B277" s="24"/>
    </row>
    <row r="278" spans="2:2">
      <c r="B278" s="24"/>
    </row>
    <row r="279" spans="2:2">
      <c r="B279" s="24"/>
    </row>
    <row r="280" spans="2:2">
      <c r="B280" s="24"/>
    </row>
    <row r="281" spans="2:2">
      <c r="B281" s="24"/>
    </row>
    <row r="282" spans="2:2">
      <c r="B282" s="24"/>
    </row>
    <row r="283" spans="2:2">
      <c r="B283" s="24"/>
    </row>
    <row r="284" spans="2:2">
      <c r="B284" s="24"/>
    </row>
    <row r="285" spans="2:2">
      <c r="B285" s="24"/>
    </row>
    <row r="286" spans="2:2">
      <c r="B286" s="24"/>
    </row>
    <row r="287" spans="2:2">
      <c r="B287" s="24"/>
    </row>
    <row r="288" spans="2:2">
      <c r="B288" s="24"/>
    </row>
    <row r="289" spans="2:2">
      <c r="B289" s="24"/>
    </row>
    <row r="290" spans="2:2">
      <c r="B290" s="24"/>
    </row>
    <row r="291" spans="2:2">
      <c r="B291" s="24"/>
    </row>
    <row r="292" spans="2:2">
      <c r="B292" s="24"/>
    </row>
    <row r="293" spans="2:2">
      <c r="B293" s="24"/>
    </row>
    <row r="294" spans="2:2">
      <c r="B294" s="24"/>
    </row>
    <row r="295" spans="2:2">
      <c r="B295" s="24"/>
    </row>
    <row r="296" spans="2:2">
      <c r="B296" s="24"/>
    </row>
    <row r="297" spans="2:2">
      <c r="B297" s="24"/>
    </row>
    <row r="298" spans="2:2">
      <c r="B298" s="24"/>
    </row>
    <row r="299" spans="2:2">
      <c r="B299" s="24"/>
    </row>
    <row r="300" spans="2:2">
      <c r="B300" s="24"/>
    </row>
    <row r="301" spans="2:2">
      <c r="B301" s="24"/>
    </row>
    <row r="302" spans="2:2">
      <c r="B302" s="24"/>
    </row>
    <row r="303" spans="2:2">
      <c r="B303" s="24"/>
    </row>
    <row r="304" spans="2:2">
      <c r="B304" s="24"/>
    </row>
    <row r="305" spans="2:2">
      <c r="B305" s="24"/>
    </row>
    <row r="306" spans="2:2">
      <c r="B306" s="24"/>
    </row>
    <row r="307" spans="2:2">
      <c r="B307" s="24"/>
    </row>
    <row r="308" spans="2:2">
      <c r="B308" s="24"/>
    </row>
    <row r="309" spans="2:2">
      <c r="B309" s="24"/>
    </row>
    <row r="310" spans="2:2">
      <c r="B310" s="24"/>
    </row>
    <row r="311" spans="2:2">
      <c r="B311" s="24"/>
    </row>
    <row r="312" spans="2:2">
      <c r="B312" s="24"/>
    </row>
    <row r="313" spans="2:2">
      <c r="B313" s="24"/>
    </row>
    <row r="314" spans="2:2">
      <c r="B314" s="24"/>
    </row>
    <row r="315" spans="2:2">
      <c r="B315" s="24"/>
    </row>
    <row r="316" spans="2:2">
      <c r="B316" s="24"/>
    </row>
    <row r="317" spans="2:2">
      <c r="B317" s="24"/>
    </row>
    <row r="318" spans="2:2">
      <c r="B318" s="24"/>
    </row>
    <row r="319" spans="2:2">
      <c r="B319" s="24"/>
    </row>
    <row r="320" spans="2:2">
      <c r="B320" s="24"/>
    </row>
    <row r="321" spans="2:2">
      <c r="B321" s="24"/>
    </row>
    <row r="322" spans="2:2">
      <c r="B322" s="24"/>
    </row>
    <row r="323" spans="2:2">
      <c r="B323" s="24"/>
    </row>
    <row r="324" spans="2:2">
      <c r="B324" s="24"/>
    </row>
    <row r="325" spans="2:2">
      <c r="B325" s="24"/>
    </row>
    <row r="326" spans="2:2">
      <c r="B326" s="24"/>
    </row>
    <row r="327" spans="2:2">
      <c r="B327" s="24"/>
    </row>
    <row r="328" spans="2:2">
      <c r="B328" s="24"/>
    </row>
    <row r="329" spans="2:2">
      <c r="B329" s="24"/>
    </row>
    <row r="330" spans="2:2">
      <c r="B330" s="24"/>
    </row>
    <row r="331" spans="2:2">
      <c r="B331" s="24"/>
    </row>
    <row r="332" spans="2:2">
      <c r="B332" s="24"/>
    </row>
    <row r="333" spans="2:2">
      <c r="B333" s="24"/>
    </row>
    <row r="334" spans="2:2">
      <c r="B334" s="24"/>
    </row>
    <row r="335" spans="2:2">
      <c r="B335" s="24"/>
    </row>
    <row r="336" spans="2:2">
      <c r="B336" s="24"/>
    </row>
    <row r="337" spans="2:2">
      <c r="B337" s="24"/>
    </row>
    <row r="338" spans="2:2">
      <c r="B338" s="24"/>
    </row>
    <row r="339" spans="2:2">
      <c r="B339" s="24"/>
    </row>
    <row r="340" spans="2:2">
      <c r="B340" s="24"/>
    </row>
    <row r="341" spans="2:2">
      <c r="B341" s="24"/>
    </row>
    <row r="342" spans="2:2">
      <c r="B342" s="24"/>
    </row>
    <row r="343" spans="2:2">
      <c r="B343" s="24"/>
    </row>
    <row r="344" spans="2:2">
      <c r="B344" s="24"/>
    </row>
    <row r="345" spans="2:2">
      <c r="B345" s="24"/>
    </row>
    <row r="346" spans="2:2">
      <c r="B346" s="24"/>
    </row>
  </sheetData>
  <mergeCells count="8">
    <mergeCell ref="A108:C108"/>
    <mergeCell ref="A3:H3"/>
    <mergeCell ref="A4:G4"/>
    <mergeCell ref="A6:A7"/>
    <mergeCell ref="C6:F6"/>
    <mergeCell ref="H6:H9"/>
    <mergeCell ref="D7:F7"/>
    <mergeCell ref="A8:A9"/>
  </mergeCells>
  <hyperlinks>
    <hyperlink ref="A1" location="Содержание!A1" display="Содержание"/>
  </hyperlinks>
  <printOptions horizontalCentered="1" verticalCentered="1"/>
  <pageMargins left="0.78740157480314965" right="0.59055118110236227" top="0.70866141732283472" bottom="0.51181102362204722" header="0.51181102362204722" footer="0.51181102362204722"/>
  <pageSetup paperSize="9" scale="95" firstPageNumber="11" orientation="landscape" useFirstPageNumber="1" r:id="rId1"/>
  <headerFooter alignWithMargins="0">
    <oddHeader>&amp;C&amp;9&amp;P</oddHeader>
  </headerFooter>
  <rowBreaks count="1" manualBreakCount="1">
    <brk id="74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zoomScaleNormal="10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G16" sqref="G16"/>
    </sheetView>
  </sheetViews>
  <sheetFormatPr defaultRowHeight="12.75"/>
  <cols>
    <col min="1" max="1" width="32.140625" style="9" customWidth="1"/>
    <col min="2" max="2" width="12.28515625" style="9" customWidth="1"/>
    <col min="3" max="3" width="11.7109375" style="9" customWidth="1"/>
    <col min="4" max="4" width="10.7109375" style="9" customWidth="1"/>
    <col min="5" max="5" width="11.85546875" style="9" customWidth="1"/>
    <col min="6" max="6" width="10.5703125" style="9" customWidth="1"/>
    <col min="7" max="7" width="12.7109375" style="9" customWidth="1"/>
    <col min="8" max="8" width="12.42578125" style="9" customWidth="1"/>
    <col min="9" max="9" width="11.140625" style="9" customWidth="1"/>
    <col min="10" max="10" width="9.42578125" style="9" customWidth="1"/>
    <col min="11" max="16384" width="9.140625" style="9"/>
  </cols>
  <sheetData>
    <row r="1" spans="1:9" ht="15">
      <c r="A1" s="1643" t="s">
        <v>867</v>
      </c>
    </row>
    <row r="3" spans="1:9" s="58" customFormat="1" ht="32.25" customHeight="1">
      <c r="A3" s="2362" t="s">
        <v>1037</v>
      </c>
      <c r="B3" s="2362"/>
      <c r="C3" s="2362"/>
      <c r="D3" s="2362"/>
      <c r="E3" s="2362"/>
      <c r="F3" s="2362"/>
      <c r="G3" s="2362"/>
      <c r="H3" s="2362"/>
      <c r="I3" s="2362"/>
    </row>
    <row r="4" spans="1:9" ht="12.75" customHeight="1">
      <c r="A4" s="24"/>
      <c r="B4" s="1396"/>
    </row>
    <row r="5" spans="1:9" ht="14.25" customHeight="1">
      <c r="A5" s="2389" t="s">
        <v>804</v>
      </c>
      <c r="B5" s="2392" t="s">
        <v>805</v>
      </c>
      <c r="C5" s="2395" t="s">
        <v>292</v>
      </c>
      <c r="D5" s="2396"/>
      <c r="E5" s="2396"/>
      <c r="F5" s="2396"/>
      <c r="G5" s="2396"/>
      <c r="H5" s="2397"/>
      <c r="I5" s="2392" t="s">
        <v>806</v>
      </c>
    </row>
    <row r="6" spans="1:9" ht="14.25" customHeight="1">
      <c r="A6" s="2390"/>
      <c r="B6" s="2393"/>
      <c r="C6" s="2392" t="s">
        <v>294</v>
      </c>
      <c r="D6" s="2395" t="s">
        <v>211</v>
      </c>
      <c r="E6" s="2397"/>
      <c r="F6" s="2392" t="s">
        <v>807</v>
      </c>
      <c r="G6" s="2395" t="s">
        <v>211</v>
      </c>
      <c r="H6" s="2397"/>
      <c r="I6" s="2393"/>
    </row>
    <row r="7" spans="1:9" ht="34.5" customHeight="1">
      <c r="A7" s="2391"/>
      <c r="B7" s="2394"/>
      <c r="C7" s="2394"/>
      <c r="D7" s="1397" t="s">
        <v>808</v>
      </c>
      <c r="E7" s="1397" t="s">
        <v>809</v>
      </c>
      <c r="F7" s="2394"/>
      <c r="G7" s="1397" t="s">
        <v>318</v>
      </c>
      <c r="H7" s="1397" t="s">
        <v>287</v>
      </c>
      <c r="I7" s="2394"/>
    </row>
    <row r="8" spans="1:9" ht="33" customHeight="1">
      <c r="A8" s="1398" t="s">
        <v>810</v>
      </c>
      <c r="B8" s="1399">
        <v>3543228</v>
      </c>
      <c r="C8" s="1400">
        <v>2931440</v>
      </c>
      <c r="D8" s="1401">
        <v>1415217</v>
      </c>
      <c r="E8" s="1402">
        <v>1516223</v>
      </c>
      <c r="F8" s="1402">
        <v>611788</v>
      </c>
      <c r="G8" s="1403">
        <v>553431</v>
      </c>
      <c r="H8" s="1404">
        <v>58357</v>
      </c>
      <c r="I8" s="1405">
        <v>2128011</v>
      </c>
    </row>
    <row r="9" spans="1:9" ht="25.5">
      <c r="A9" s="510" t="s">
        <v>811</v>
      </c>
      <c r="B9" s="1406">
        <v>1567405</v>
      </c>
      <c r="C9" s="1407">
        <v>1247529</v>
      </c>
      <c r="D9" s="480">
        <v>634660</v>
      </c>
      <c r="E9" s="1408">
        <v>612869</v>
      </c>
      <c r="F9" s="1408">
        <v>319876</v>
      </c>
      <c r="G9" s="483">
        <v>298734</v>
      </c>
      <c r="H9" s="482">
        <v>21142</v>
      </c>
      <c r="I9" s="1409">
        <v>932745</v>
      </c>
    </row>
    <row r="10" spans="1:9" ht="14.25" customHeight="1">
      <c r="A10" s="817" t="s">
        <v>812</v>
      </c>
      <c r="B10" s="1406">
        <v>1134860</v>
      </c>
      <c r="C10" s="1407">
        <v>975574</v>
      </c>
      <c r="D10" s="480">
        <v>492765</v>
      </c>
      <c r="E10" s="1408">
        <v>482809</v>
      </c>
      <c r="F10" s="1408">
        <v>159286</v>
      </c>
      <c r="G10" s="483">
        <v>136049</v>
      </c>
      <c r="H10" s="482">
        <v>23237</v>
      </c>
      <c r="I10" s="1409">
        <v>642095</v>
      </c>
    </row>
    <row r="11" spans="1:9" ht="14.25" customHeight="1">
      <c r="A11" s="817" t="s">
        <v>813</v>
      </c>
      <c r="B11" s="1406">
        <v>138185</v>
      </c>
      <c r="C11" s="1407">
        <v>118912</v>
      </c>
      <c r="D11" s="480">
        <v>64710</v>
      </c>
      <c r="E11" s="1408">
        <v>54202</v>
      </c>
      <c r="F11" s="1408">
        <v>19273</v>
      </c>
      <c r="G11" s="483">
        <v>18474</v>
      </c>
      <c r="H11" s="482">
        <v>799</v>
      </c>
      <c r="I11" s="1409">
        <v>73475</v>
      </c>
    </row>
    <row r="12" spans="1:9" ht="14.25" customHeight="1">
      <c r="A12" s="817" t="s">
        <v>814</v>
      </c>
      <c r="B12" s="1406">
        <v>343271</v>
      </c>
      <c r="C12" s="1407">
        <v>310288</v>
      </c>
      <c r="D12" s="480">
        <v>157554</v>
      </c>
      <c r="E12" s="1408">
        <v>152734</v>
      </c>
      <c r="F12" s="1408">
        <v>32983</v>
      </c>
      <c r="G12" s="483">
        <v>31477</v>
      </c>
      <c r="H12" s="482">
        <v>1506</v>
      </c>
      <c r="I12" s="1409">
        <v>185717</v>
      </c>
    </row>
    <row r="13" spans="1:9" ht="14.25" customHeight="1">
      <c r="A13" s="817" t="s">
        <v>815</v>
      </c>
      <c r="B13" s="1406">
        <v>359507</v>
      </c>
      <c r="C13" s="1407">
        <v>279137</v>
      </c>
      <c r="D13" s="480">
        <v>65528</v>
      </c>
      <c r="E13" s="1408">
        <v>213609</v>
      </c>
      <c r="F13" s="1408">
        <v>80370</v>
      </c>
      <c r="G13" s="483">
        <v>68697</v>
      </c>
      <c r="H13" s="482">
        <v>11673</v>
      </c>
      <c r="I13" s="1409">
        <v>293979</v>
      </c>
    </row>
    <row r="14" spans="1:9" ht="25.5">
      <c r="A14" s="1410" t="s">
        <v>816</v>
      </c>
      <c r="B14" s="1411">
        <v>1687010</v>
      </c>
      <c r="C14" s="1412">
        <v>1332241</v>
      </c>
      <c r="D14" s="472">
        <v>628051</v>
      </c>
      <c r="E14" s="1413">
        <v>704190</v>
      </c>
      <c r="F14" s="1413">
        <v>354769</v>
      </c>
      <c r="G14" s="475">
        <v>314502</v>
      </c>
      <c r="H14" s="474">
        <v>40267</v>
      </c>
      <c r="I14" s="1414">
        <v>1058959</v>
      </c>
    </row>
    <row r="15" spans="1:9" ht="25.5">
      <c r="A15" s="510" t="s">
        <v>811</v>
      </c>
      <c r="B15" s="1406">
        <v>757732</v>
      </c>
      <c r="C15" s="1407">
        <v>574492</v>
      </c>
      <c r="D15" s="480">
        <v>286444</v>
      </c>
      <c r="E15" s="1408">
        <v>288048</v>
      </c>
      <c r="F15" s="1408">
        <v>183240</v>
      </c>
      <c r="G15" s="483">
        <v>168717</v>
      </c>
      <c r="H15" s="482">
        <v>14523</v>
      </c>
      <c r="I15" s="1409">
        <v>471288</v>
      </c>
    </row>
    <row r="16" spans="1:9" ht="14.25" customHeight="1">
      <c r="A16" s="817" t="s">
        <v>812</v>
      </c>
      <c r="B16" s="1406">
        <v>595052</v>
      </c>
      <c r="C16" s="1407">
        <v>490668</v>
      </c>
      <c r="D16" s="480">
        <v>239699</v>
      </c>
      <c r="E16" s="1408">
        <v>250969</v>
      </c>
      <c r="F16" s="1408">
        <v>104384</v>
      </c>
      <c r="G16" s="483">
        <v>88088</v>
      </c>
      <c r="H16" s="482">
        <v>16296</v>
      </c>
      <c r="I16" s="1409">
        <v>355353</v>
      </c>
    </row>
    <row r="17" spans="1:9" ht="14.25" customHeight="1">
      <c r="A17" s="817" t="s">
        <v>813</v>
      </c>
      <c r="B17" s="1406">
        <v>24439</v>
      </c>
      <c r="C17" s="1407">
        <v>21119</v>
      </c>
      <c r="D17" s="480">
        <v>11701</v>
      </c>
      <c r="E17" s="1408">
        <v>9418</v>
      </c>
      <c r="F17" s="1408">
        <v>3320</v>
      </c>
      <c r="G17" s="483">
        <v>3145</v>
      </c>
      <c r="H17" s="482">
        <v>175</v>
      </c>
      <c r="I17" s="1409">
        <v>12738</v>
      </c>
    </row>
    <row r="18" spans="1:9" ht="14.25" customHeight="1">
      <c r="A18" s="817" t="s">
        <v>814</v>
      </c>
      <c r="B18" s="1406">
        <v>131262</v>
      </c>
      <c r="C18" s="1407">
        <v>117576</v>
      </c>
      <c r="D18" s="480">
        <v>59323</v>
      </c>
      <c r="E18" s="1408">
        <v>58253</v>
      </c>
      <c r="F18" s="1408">
        <v>13686</v>
      </c>
      <c r="G18" s="483">
        <v>12800</v>
      </c>
      <c r="H18" s="482">
        <v>886</v>
      </c>
      <c r="I18" s="1409">
        <v>71939</v>
      </c>
    </row>
    <row r="19" spans="1:9" ht="14.25" customHeight="1">
      <c r="A19" s="817" t="s">
        <v>815</v>
      </c>
      <c r="B19" s="1406">
        <v>178525</v>
      </c>
      <c r="C19" s="1407">
        <v>128386</v>
      </c>
      <c r="D19" s="480">
        <v>30884</v>
      </c>
      <c r="E19" s="1408">
        <v>97502</v>
      </c>
      <c r="F19" s="1408">
        <v>50139</v>
      </c>
      <c r="G19" s="483">
        <v>41752</v>
      </c>
      <c r="H19" s="482">
        <v>8387</v>
      </c>
      <c r="I19" s="1409">
        <v>147641</v>
      </c>
    </row>
    <row r="20" spans="1:9" ht="25.5">
      <c r="A20" s="1410" t="s">
        <v>817</v>
      </c>
      <c r="B20" s="1411">
        <v>1856218</v>
      </c>
      <c r="C20" s="1412">
        <v>1599199</v>
      </c>
      <c r="D20" s="472">
        <v>787166</v>
      </c>
      <c r="E20" s="1413">
        <v>812033</v>
      </c>
      <c r="F20" s="1413">
        <v>257019</v>
      </c>
      <c r="G20" s="475">
        <v>238929</v>
      </c>
      <c r="H20" s="474">
        <v>18090</v>
      </c>
      <c r="I20" s="1414">
        <v>1069052</v>
      </c>
    </row>
    <row r="21" spans="1:9" ht="25.5">
      <c r="A21" s="510" t="s">
        <v>811</v>
      </c>
      <c r="B21" s="1406">
        <v>809673</v>
      </c>
      <c r="C21" s="1407">
        <v>673037</v>
      </c>
      <c r="D21" s="480">
        <v>348216</v>
      </c>
      <c r="E21" s="1408">
        <v>324821</v>
      </c>
      <c r="F21" s="1408">
        <v>136636</v>
      </c>
      <c r="G21" s="483">
        <v>130017</v>
      </c>
      <c r="H21" s="482">
        <v>6619</v>
      </c>
      <c r="I21" s="1409">
        <v>461457</v>
      </c>
    </row>
    <row r="22" spans="1:9" ht="14.25" customHeight="1">
      <c r="A22" s="817" t="s">
        <v>812</v>
      </c>
      <c r="B22" s="1406">
        <v>539808</v>
      </c>
      <c r="C22" s="1407">
        <v>484906</v>
      </c>
      <c r="D22" s="480">
        <v>253066</v>
      </c>
      <c r="E22" s="1408">
        <v>231840</v>
      </c>
      <c r="F22" s="1408">
        <v>54902</v>
      </c>
      <c r="G22" s="483">
        <v>47961</v>
      </c>
      <c r="H22" s="482">
        <v>6941</v>
      </c>
      <c r="I22" s="1409">
        <v>286742</v>
      </c>
    </row>
    <row r="23" spans="1:9" ht="14.25" customHeight="1">
      <c r="A23" s="817" t="s">
        <v>813</v>
      </c>
      <c r="B23" s="1406">
        <v>113746</v>
      </c>
      <c r="C23" s="1407">
        <v>97793</v>
      </c>
      <c r="D23" s="480">
        <v>53009</v>
      </c>
      <c r="E23" s="1408">
        <v>44784</v>
      </c>
      <c r="F23" s="1408">
        <v>15953</v>
      </c>
      <c r="G23" s="483">
        <v>15329</v>
      </c>
      <c r="H23" s="482">
        <v>624</v>
      </c>
      <c r="I23" s="1409">
        <v>60737</v>
      </c>
    </row>
    <row r="24" spans="1:9" ht="14.25" customHeight="1">
      <c r="A24" s="817" t="s">
        <v>814</v>
      </c>
      <c r="B24" s="1406">
        <v>212009</v>
      </c>
      <c r="C24" s="1407">
        <v>192712</v>
      </c>
      <c r="D24" s="480">
        <v>98231</v>
      </c>
      <c r="E24" s="1408">
        <v>94481</v>
      </c>
      <c r="F24" s="1408">
        <v>19297</v>
      </c>
      <c r="G24" s="483">
        <v>18677</v>
      </c>
      <c r="H24" s="482">
        <v>620</v>
      </c>
      <c r="I24" s="1409">
        <v>113778</v>
      </c>
    </row>
    <row r="25" spans="1:9" ht="14.25" customHeight="1">
      <c r="A25" s="1415" t="s">
        <v>815</v>
      </c>
      <c r="B25" s="1416">
        <v>180982</v>
      </c>
      <c r="C25" s="1417">
        <v>150751</v>
      </c>
      <c r="D25" s="496">
        <v>34644</v>
      </c>
      <c r="E25" s="1418">
        <v>116107</v>
      </c>
      <c r="F25" s="1418">
        <v>30231</v>
      </c>
      <c r="G25" s="499">
        <v>26945</v>
      </c>
      <c r="H25" s="498">
        <v>3286</v>
      </c>
      <c r="I25" s="1419">
        <v>146338</v>
      </c>
    </row>
    <row r="27" spans="1:9" ht="15">
      <c r="B27" s="1420"/>
      <c r="C27" s="1420"/>
      <c r="D27" s="1420"/>
      <c r="E27" s="1420"/>
      <c r="F27" s="1420"/>
      <c r="G27" s="1420"/>
      <c r="H27" s="1420"/>
      <c r="I27" s="1420"/>
    </row>
    <row r="28" spans="1:9" ht="15">
      <c r="B28" s="1420"/>
      <c r="C28" s="1420"/>
      <c r="D28" s="1420"/>
      <c r="E28" s="1420"/>
      <c r="F28" s="1420"/>
      <c r="G28" s="1420"/>
      <c r="H28" s="1420"/>
      <c r="I28" s="1420"/>
    </row>
    <row r="29" spans="1:9" ht="15">
      <c r="B29" s="1420"/>
      <c r="C29" s="1420"/>
      <c r="D29" s="1420"/>
      <c r="E29" s="1420"/>
      <c r="F29" s="1420"/>
      <c r="G29" s="1420"/>
      <c r="H29" s="1420"/>
      <c r="I29" s="1420"/>
    </row>
    <row r="30" spans="1:9" ht="15">
      <c r="B30" s="1420"/>
      <c r="C30" s="1420"/>
      <c r="D30" s="1420"/>
      <c r="E30" s="1420"/>
      <c r="F30" s="1420"/>
      <c r="G30" s="1420"/>
      <c r="H30" s="1420"/>
      <c r="I30" s="1420"/>
    </row>
    <row r="31" spans="1:9" ht="15">
      <c r="B31" s="1420"/>
      <c r="C31" s="1420"/>
      <c r="D31" s="1420"/>
      <c r="E31" s="1420"/>
      <c r="F31" s="1420"/>
      <c r="G31" s="1420"/>
      <c r="H31" s="1420"/>
      <c r="I31" s="1420"/>
    </row>
    <row r="32" spans="1:9" ht="15">
      <c r="B32" s="1420"/>
      <c r="C32" s="1420"/>
      <c r="D32" s="1420"/>
      <c r="E32" s="1420"/>
      <c r="F32" s="1420"/>
      <c r="G32" s="1420"/>
      <c r="H32" s="1420"/>
      <c r="I32" s="1420"/>
    </row>
    <row r="33" spans="2:9" ht="15">
      <c r="B33" s="1420"/>
      <c r="C33" s="1420"/>
      <c r="D33" s="1420"/>
      <c r="E33" s="1420"/>
      <c r="F33" s="1420"/>
      <c r="G33" s="1420"/>
      <c r="H33" s="1420"/>
      <c r="I33" s="1420"/>
    </row>
    <row r="34" spans="2:9" ht="15">
      <c r="B34" s="1420"/>
      <c r="C34" s="1420"/>
      <c r="D34" s="1420"/>
      <c r="E34" s="1420"/>
      <c r="F34" s="1420"/>
      <c r="G34" s="1420"/>
      <c r="H34" s="1420"/>
      <c r="I34" s="1420"/>
    </row>
    <row r="35" spans="2:9" ht="15">
      <c r="B35" s="1420"/>
      <c r="C35" s="1420"/>
      <c r="D35" s="1420"/>
      <c r="E35" s="1420"/>
      <c r="F35" s="1420"/>
      <c r="G35" s="1420"/>
      <c r="H35" s="1420"/>
      <c r="I35" s="1420"/>
    </row>
  </sheetData>
  <mergeCells count="9">
    <mergeCell ref="A3:I3"/>
    <mergeCell ref="A5:A7"/>
    <mergeCell ref="B5:B7"/>
    <mergeCell ref="C5:H5"/>
    <mergeCell ref="I5:I7"/>
    <mergeCell ref="C6:C7"/>
    <mergeCell ref="D6:E6"/>
    <mergeCell ref="F6:F7"/>
    <mergeCell ref="G6:H6"/>
  </mergeCells>
  <hyperlinks>
    <hyperlink ref="A1" location="Содержание!A88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78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B2" sqref="B2"/>
    </sheetView>
  </sheetViews>
  <sheetFormatPr defaultRowHeight="12.75"/>
  <cols>
    <col min="1" max="1" width="32.140625" style="9" customWidth="1"/>
    <col min="2" max="2" width="12.28515625" style="9" customWidth="1"/>
    <col min="3" max="3" width="11.7109375" style="9" customWidth="1"/>
    <col min="4" max="4" width="10.7109375" style="9" customWidth="1"/>
    <col min="5" max="5" width="10.42578125" style="9" customWidth="1"/>
    <col min="6" max="6" width="9.85546875" style="9" customWidth="1"/>
    <col min="7" max="7" width="12.7109375" style="9" customWidth="1"/>
    <col min="8" max="8" width="12.42578125" style="9" customWidth="1"/>
    <col min="9" max="9" width="10.28515625" style="9" customWidth="1"/>
    <col min="10" max="10" width="5.5703125" style="9" customWidth="1"/>
    <col min="11" max="16384" width="9.140625" style="9"/>
  </cols>
  <sheetData>
    <row r="1" spans="1:22" s="58" customFormat="1" ht="15" customHeight="1">
      <c r="A1" s="1643" t="s">
        <v>867</v>
      </c>
      <c r="B1" s="1632"/>
      <c r="C1" s="1632"/>
      <c r="D1" s="1632"/>
      <c r="E1" s="1632"/>
      <c r="F1" s="1632"/>
      <c r="G1" s="1632"/>
      <c r="H1" s="1632"/>
      <c r="I1" s="1632"/>
    </row>
    <row r="2" spans="1:22" ht="18" customHeight="1">
      <c r="A2" s="24"/>
      <c r="B2" s="1396"/>
    </row>
    <row r="3" spans="1:22" ht="14.25" customHeight="1">
      <c r="A3" s="2389" t="s">
        <v>804</v>
      </c>
      <c r="B3" s="2398" t="s">
        <v>818</v>
      </c>
      <c r="C3" s="2399" t="s">
        <v>292</v>
      </c>
      <c r="D3" s="2399"/>
      <c r="E3" s="2399"/>
      <c r="F3" s="2399"/>
      <c r="G3" s="2399"/>
      <c r="H3" s="2399"/>
      <c r="I3" s="2398" t="s">
        <v>806</v>
      </c>
    </row>
    <row r="4" spans="1:22" ht="14.25" customHeight="1">
      <c r="A4" s="2390"/>
      <c r="B4" s="2355"/>
      <c r="C4" s="2398" t="s">
        <v>294</v>
      </c>
      <c r="D4" s="2399" t="s">
        <v>211</v>
      </c>
      <c r="E4" s="2399"/>
      <c r="F4" s="2398" t="s">
        <v>807</v>
      </c>
      <c r="G4" s="2399" t="s">
        <v>211</v>
      </c>
      <c r="H4" s="2399"/>
      <c r="I4" s="2398"/>
    </row>
    <row r="5" spans="1:22" ht="30.75" customHeight="1">
      <c r="A5" s="2391"/>
      <c r="B5" s="2355"/>
      <c r="C5" s="2355"/>
      <c r="D5" s="1397" t="s">
        <v>808</v>
      </c>
      <c r="E5" s="1397" t="s">
        <v>809</v>
      </c>
      <c r="F5" s="2355"/>
      <c r="G5" s="1397" t="s">
        <v>318</v>
      </c>
      <c r="H5" s="1397" t="s">
        <v>287</v>
      </c>
      <c r="I5" s="2398"/>
    </row>
    <row r="6" spans="1:22" ht="33" customHeight="1">
      <c r="A6" s="1398" t="s">
        <v>810</v>
      </c>
      <c r="B6" s="1399">
        <v>3152086</v>
      </c>
      <c r="C6" s="1400">
        <v>2931440</v>
      </c>
      <c r="D6" s="1401">
        <v>1415217</v>
      </c>
      <c r="E6" s="1402">
        <v>1516223</v>
      </c>
      <c r="F6" s="1402">
        <v>220646</v>
      </c>
      <c r="G6" s="1403">
        <v>194603</v>
      </c>
      <c r="H6" s="1404">
        <v>26043</v>
      </c>
      <c r="I6" s="1405">
        <v>1736869</v>
      </c>
      <c r="K6" s="1421"/>
      <c r="L6" s="1421"/>
      <c r="M6" s="1421"/>
      <c r="N6" s="1421"/>
      <c r="O6" s="1421"/>
      <c r="P6" s="1421"/>
      <c r="Q6" s="1421"/>
      <c r="R6" s="1421"/>
      <c r="S6" s="1421"/>
      <c r="T6" s="1421"/>
      <c r="U6" s="1422"/>
      <c r="V6" s="1421"/>
    </row>
    <row r="7" spans="1:22" ht="25.5">
      <c r="A7" s="510" t="s">
        <v>811</v>
      </c>
      <c r="B7" s="1406">
        <v>1342253</v>
      </c>
      <c r="C7" s="1407">
        <v>1247531</v>
      </c>
      <c r="D7" s="480">
        <v>634660</v>
      </c>
      <c r="E7" s="1408">
        <v>612871</v>
      </c>
      <c r="F7" s="1408">
        <v>94722</v>
      </c>
      <c r="G7" s="483">
        <v>86327</v>
      </c>
      <c r="H7" s="482">
        <v>8395</v>
      </c>
      <c r="I7" s="1409">
        <v>707593</v>
      </c>
      <c r="S7" s="1421"/>
      <c r="T7" s="1421"/>
      <c r="U7" s="1422"/>
      <c r="V7" s="1421"/>
    </row>
    <row r="8" spans="1:22" ht="14.25" customHeight="1">
      <c r="A8" s="817" t="s">
        <v>812</v>
      </c>
      <c r="B8" s="1406">
        <v>1024404</v>
      </c>
      <c r="C8" s="1407">
        <v>975581</v>
      </c>
      <c r="D8" s="480">
        <v>492765</v>
      </c>
      <c r="E8" s="1408">
        <v>482816</v>
      </c>
      <c r="F8" s="1408">
        <v>48823</v>
      </c>
      <c r="G8" s="483">
        <v>40615</v>
      </c>
      <c r="H8" s="482">
        <v>8208</v>
      </c>
      <c r="I8" s="1409">
        <v>531639</v>
      </c>
      <c r="S8" s="1421"/>
      <c r="T8" s="1421"/>
      <c r="U8" s="1422"/>
      <c r="V8" s="1421"/>
    </row>
    <row r="9" spans="1:22" ht="14.25" customHeight="1">
      <c r="A9" s="817" t="s">
        <v>813</v>
      </c>
      <c r="B9" s="1406">
        <v>125789</v>
      </c>
      <c r="C9" s="1407">
        <v>118912</v>
      </c>
      <c r="D9" s="480">
        <v>64710</v>
      </c>
      <c r="E9" s="1408">
        <v>54202</v>
      </c>
      <c r="F9" s="1408">
        <v>6877</v>
      </c>
      <c r="G9" s="483">
        <v>6409</v>
      </c>
      <c r="H9" s="482">
        <v>468</v>
      </c>
      <c r="I9" s="1409">
        <v>61079</v>
      </c>
      <c r="S9" s="1421"/>
      <c r="T9" s="1421"/>
      <c r="U9" s="1422"/>
      <c r="V9" s="1421"/>
    </row>
    <row r="10" spans="1:22" ht="14.25" customHeight="1">
      <c r="A10" s="817" t="s">
        <v>814</v>
      </c>
      <c r="B10" s="1406">
        <v>321236</v>
      </c>
      <c r="C10" s="1407">
        <v>310288</v>
      </c>
      <c r="D10" s="480">
        <v>157554</v>
      </c>
      <c r="E10" s="1408">
        <v>152734</v>
      </c>
      <c r="F10" s="1408">
        <v>10948</v>
      </c>
      <c r="G10" s="483">
        <v>10049</v>
      </c>
      <c r="H10" s="482">
        <v>899</v>
      </c>
      <c r="I10" s="1409">
        <v>163682</v>
      </c>
      <c r="S10" s="1421"/>
      <c r="T10" s="1421"/>
      <c r="U10" s="1422"/>
      <c r="V10" s="1421"/>
    </row>
    <row r="11" spans="1:22" ht="14.25" customHeight="1">
      <c r="A11" s="817" t="s">
        <v>815</v>
      </c>
      <c r="B11" s="1406">
        <v>338404</v>
      </c>
      <c r="C11" s="1407">
        <v>279128</v>
      </c>
      <c r="D11" s="480">
        <v>65528</v>
      </c>
      <c r="E11" s="1408">
        <v>213600</v>
      </c>
      <c r="F11" s="1408">
        <v>59276</v>
      </c>
      <c r="G11" s="483">
        <v>51203</v>
      </c>
      <c r="H11" s="482">
        <v>8073</v>
      </c>
      <c r="I11" s="1409">
        <v>272876</v>
      </c>
      <c r="S11" s="1421"/>
      <c r="T11" s="1421"/>
      <c r="U11" s="1422"/>
      <c r="V11" s="1421"/>
    </row>
    <row r="12" spans="1:22" ht="25.5">
      <c r="A12" s="1410" t="s">
        <v>816</v>
      </c>
      <c r="B12" s="1411">
        <v>1457858</v>
      </c>
      <c r="C12" s="1412">
        <v>1332241</v>
      </c>
      <c r="D12" s="472">
        <v>628051</v>
      </c>
      <c r="E12" s="1413">
        <v>704190</v>
      </c>
      <c r="F12" s="1413">
        <v>125617</v>
      </c>
      <c r="G12" s="475">
        <v>109367</v>
      </c>
      <c r="H12" s="474">
        <v>16250</v>
      </c>
      <c r="I12" s="1414">
        <v>829807</v>
      </c>
      <c r="K12" s="1421"/>
      <c r="L12" s="1421"/>
      <c r="M12" s="1421"/>
      <c r="N12" s="1421"/>
      <c r="O12" s="1421"/>
      <c r="P12" s="1421"/>
      <c r="Q12" s="1421"/>
      <c r="R12" s="1421"/>
      <c r="S12" s="1421"/>
      <c r="T12" s="1421"/>
      <c r="U12" s="1422"/>
      <c r="V12" s="1421"/>
    </row>
    <row r="13" spans="1:22" ht="25.5">
      <c r="A13" s="510" t="s">
        <v>811</v>
      </c>
      <c r="B13" s="1406">
        <v>627615</v>
      </c>
      <c r="C13" s="1407">
        <v>574493</v>
      </c>
      <c r="D13" s="480">
        <v>286444</v>
      </c>
      <c r="E13" s="1408">
        <v>288049</v>
      </c>
      <c r="F13" s="1408">
        <v>53122</v>
      </c>
      <c r="G13" s="483">
        <v>48249</v>
      </c>
      <c r="H13" s="482">
        <v>4873</v>
      </c>
      <c r="I13" s="1409">
        <v>341171</v>
      </c>
      <c r="S13" s="1421"/>
      <c r="T13" s="1421"/>
      <c r="U13" s="1422"/>
      <c r="V13" s="1421"/>
    </row>
    <row r="14" spans="1:22" ht="14.25" customHeight="1">
      <c r="A14" s="817" t="s">
        <v>812</v>
      </c>
      <c r="B14" s="1406">
        <v>522215</v>
      </c>
      <c r="C14" s="1407">
        <v>490669</v>
      </c>
      <c r="D14" s="480">
        <v>239699</v>
      </c>
      <c r="E14" s="1408">
        <v>250970</v>
      </c>
      <c r="F14" s="1408">
        <v>31546</v>
      </c>
      <c r="G14" s="483">
        <v>26257</v>
      </c>
      <c r="H14" s="482">
        <v>5289</v>
      </c>
      <c r="I14" s="1409">
        <v>282516</v>
      </c>
      <c r="S14" s="1421"/>
      <c r="T14" s="1421"/>
      <c r="U14" s="1422"/>
      <c r="V14" s="1421"/>
    </row>
    <row r="15" spans="1:22" ht="14.25" customHeight="1">
      <c r="A15" s="817" t="s">
        <v>813</v>
      </c>
      <c r="B15" s="1406">
        <v>22165</v>
      </c>
      <c r="C15" s="1407">
        <v>21119</v>
      </c>
      <c r="D15" s="480">
        <v>11701</v>
      </c>
      <c r="E15" s="1408">
        <v>9418</v>
      </c>
      <c r="F15" s="1408">
        <v>1046</v>
      </c>
      <c r="G15" s="483">
        <v>961</v>
      </c>
      <c r="H15" s="482">
        <v>85</v>
      </c>
      <c r="I15" s="1409">
        <v>10464</v>
      </c>
      <c r="S15" s="1421"/>
      <c r="T15" s="1421"/>
      <c r="U15" s="1422"/>
      <c r="V15" s="1421"/>
    </row>
    <row r="16" spans="1:22" ht="14.25" customHeight="1">
      <c r="A16" s="817" t="s">
        <v>814</v>
      </c>
      <c r="B16" s="1406">
        <v>121870</v>
      </c>
      <c r="C16" s="1407">
        <v>117576</v>
      </c>
      <c r="D16" s="480">
        <v>59323</v>
      </c>
      <c r="E16" s="1408">
        <v>58253</v>
      </c>
      <c r="F16" s="1408">
        <v>4294</v>
      </c>
      <c r="G16" s="483">
        <v>3893</v>
      </c>
      <c r="H16" s="482">
        <v>401</v>
      </c>
      <c r="I16" s="1409">
        <v>62547</v>
      </c>
      <c r="S16" s="1421"/>
      <c r="T16" s="1421"/>
      <c r="U16" s="1422"/>
      <c r="V16" s="1421"/>
    </row>
    <row r="17" spans="1:22" ht="14.25" customHeight="1">
      <c r="A17" s="817" t="s">
        <v>815</v>
      </c>
      <c r="B17" s="1406">
        <v>163993</v>
      </c>
      <c r="C17" s="1407">
        <v>128384</v>
      </c>
      <c r="D17" s="480">
        <v>30884</v>
      </c>
      <c r="E17" s="1408">
        <v>97500</v>
      </c>
      <c r="F17" s="1408">
        <v>35609</v>
      </c>
      <c r="G17" s="483">
        <v>30007</v>
      </c>
      <c r="H17" s="482">
        <v>5602</v>
      </c>
      <c r="I17" s="1409">
        <v>133109</v>
      </c>
      <c r="S17" s="1421"/>
      <c r="T17" s="1421"/>
      <c r="U17" s="1422"/>
      <c r="V17" s="1421"/>
    </row>
    <row r="18" spans="1:22" ht="25.5">
      <c r="A18" s="1410" t="s">
        <v>817</v>
      </c>
      <c r="B18" s="1411">
        <v>1694228</v>
      </c>
      <c r="C18" s="1412">
        <v>1599199</v>
      </c>
      <c r="D18" s="472">
        <v>787166</v>
      </c>
      <c r="E18" s="1413">
        <v>812033</v>
      </c>
      <c r="F18" s="1413">
        <v>95029</v>
      </c>
      <c r="G18" s="475">
        <v>85236</v>
      </c>
      <c r="H18" s="474">
        <v>9793</v>
      </c>
      <c r="I18" s="1414">
        <v>907062</v>
      </c>
      <c r="K18" s="1421"/>
      <c r="L18" s="1421"/>
      <c r="M18" s="1421"/>
      <c r="N18" s="1421"/>
      <c r="O18" s="1421"/>
      <c r="P18" s="1421"/>
      <c r="Q18" s="1421"/>
      <c r="R18" s="1421"/>
      <c r="S18" s="1421"/>
      <c r="T18" s="1421"/>
      <c r="U18" s="1422"/>
      <c r="V18" s="1421"/>
    </row>
    <row r="19" spans="1:22" ht="32.25" customHeight="1">
      <c r="A19" s="510" t="s">
        <v>811</v>
      </c>
      <c r="B19" s="1406">
        <v>714638</v>
      </c>
      <c r="C19" s="1407">
        <v>673038</v>
      </c>
      <c r="D19" s="480">
        <v>348216</v>
      </c>
      <c r="E19" s="1408">
        <v>324822</v>
      </c>
      <c r="F19" s="1408">
        <v>41600</v>
      </c>
      <c r="G19" s="483">
        <v>38078</v>
      </c>
      <c r="H19" s="482">
        <v>3522</v>
      </c>
      <c r="I19" s="1409">
        <v>366422</v>
      </c>
      <c r="K19" s="1421"/>
      <c r="L19" s="1421"/>
      <c r="M19" s="1421"/>
      <c r="N19" s="1421"/>
      <c r="O19" s="1421"/>
      <c r="P19" s="1421"/>
      <c r="Q19" s="1421"/>
      <c r="R19" s="1421"/>
      <c r="S19" s="1421"/>
      <c r="T19" s="1421"/>
      <c r="U19" s="1422"/>
      <c r="V19" s="1421"/>
    </row>
    <row r="20" spans="1:22" ht="14.25" customHeight="1">
      <c r="A20" s="817" t="s">
        <v>812</v>
      </c>
      <c r="B20" s="1406">
        <v>502189</v>
      </c>
      <c r="C20" s="1407">
        <v>484912</v>
      </c>
      <c r="D20" s="480">
        <v>253066</v>
      </c>
      <c r="E20" s="1408">
        <v>231846</v>
      </c>
      <c r="F20" s="1408">
        <v>17277</v>
      </c>
      <c r="G20" s="483">
        <v>14358</v>
      </c>
      <c r="H20" s="482">
        <v>2919</v>
      </c>
      <c r="I20" s="1409">
        <v>249123</v>
      </c>
      <c r="K20" s="1421"/>
      <c r="L20" s="1421"/>
      <c r="M20" s="1421"/>
      <c r="N20" s="1421"/>
      <c r="O20" s="1421"/>
      <c r="P20" s="1421"/>
      <c r="Q20" s="1421"/>
      <c r="R20" s="1421"/>
      <c r="S20" s="1421"/>
      <c r="T20" s="1421"/>
      <c r="U20" s="1422"/>
      <c r="V20" s="1421"/>
    </row>
    <row r="21" spans="1:22" ht="14.25" customHeight="1">
      <c r="A21" s="817" t="s">
        <v>813</v>
      </c>
      <c r="B21" s="1406">
        <v>103624</v>
      </c>
      <c r="C21" s="1407">
        <v>97793</v>
      </c>
      <c r="D21" s="480">
        <v>53009</v>
      </c>
      <c r="E21" s="1408">
        <v>44784</v>
      </c>
      <c r="F21" s="1408">
        <v>5831</v>
      </c>
      <c r="G21" s="483">
        <v>5448</v>
      </c>
      <c r="H21" s="482">
        <v>383</v>
      </c>
      <c r="I21" s="1409">
        <v>50615</v>
      </c>
      <c r="K21" s="1421"/>
      <c r="L21" s="1421"/>
      <c r="M21" s="1421"/>
      <c r="N21" s="1421"/>
      <c r="O21" s="1421"/>
      <c r="P21" s="1421"/>
      <c r="Q21" s="1421"/>
      <c r="R21" s="1421"/>
      <c r="S21" s="1421"/>
      <c r="T21" s="1421"/>
      <c r="U21" s="1422"/>
      <c r="V21" s="1421"/>
    </row>
    <row r="22" spans="1:22" ht="14.25" customHeight="1">
      <c r="A22" s="817" t="s">
        <v>814</v>
      </c>
      <c r="B22" s="1406">
        <v>199366</v>
      </c>
      <c r="C22" s="1407">
        <v>192712</v>
      </c>
      <c r="D22" s="480">
        <v>98231</v>
      </c>
      <c r="E22" s="1408">
        <v>94481</v>
      </c>
      <c r="F22" s="1408">
        <v>6654</v>
      </c>
      <c r="G22" s="483">
        <v>6156</v>
      </c>
      <c r="H22" s="482">
        <v>498</v>
      </c>
      <c r="I22" s="1409">
        <v>101135</v>
      </c>
      <c r="K22" s="1421"/>
      <c r="L22" s="1421"/>
      <c r="M22" s="1421"/>
      <c r="N22" s="1421"/>
      <c r="O22" s="1421"/>
      <c r="P22" s="1421"/>
      <c r="Q22" s="1421"/>
      <c r="R22" s="1421"/>
      <c r="S22" s="1421"/>
      <c r="T22" s="1421"/>
      <c r="U22" s="1422"/>
      <c r="V22" s="1421"/>
    </row>
    <row r="23" spans="1:22" ht="14.25" customHeight="1">
      <c r="A23" s="1415" t="s">
        <v>815</v>
      </c>
      <c r="B23" s="1416">
        <v>174411</v>
      </c>
      <c r="C23" s="1417">
        <v>150744</v>
      </c>
      <c r="D23" s="496">
        <v>34644</v>
      </c>
      <c r="E23" s="1418">
        <v>116100</v>
      </c>
      <c r="F23" s="1418">
        <v>23667</v>
      </c>
      <c r="G23" s="499">
        <v>21196</v>
      </c>
      <c r="H23" s="498">
        <v>2471</v>
      </c>
      <c r="I23" s="1419">
        <v>139767</v>
      </c>
      <c r="K23" s="1421"/>
      <c r="L23" s="1421"/>
      <c r="M23" s="1421"/>
      <c r="N23" s="1421"/>
      <c r="O23" s="1421"/>
      <c r="P23" s="1421"/>
      <c r="Q23" s="1421"/>
      <c r="R23" s="1421"/>
      <c r="S23" s="1421"/>
      <c r="T23" s="1421"/>
      <c r="U23" s="1422"/>
      <c r="V23" s="1421"/>
    </row>
    <row r="24" spans="1:22">
      <c r="K24" s="1421"/>
      <c r="L24" s="1421"/>
      <c r="M24" s="1421"/>
      <c r="N24" s="1421"/>
      <c r="O24" s="1421"/>
      <c r="P24" s="1421"/>
      <c r="Q24" s="1421"/>
      <c r="R24" s="1421"/>
      <c r="S24" s="1421"/>
      <c r="T24" s="1421"/>
      <c r="U24" s="1422"/>
      <c r="V24" s="1421"/>
    </row>
    <row r="25" spans="1:22" ht="15">
      <c r="B25" s="1420"/>
      <c r="C25" s="1420"/>
      <c r="D25" s="1420"/>
      <c r="E25" s="1420"/>
      <c r="F25" s="1420"/>
      <c r="G25" s="1420"/>
      <c r="H25" s="1420"/>
      <c r="I25" s="1420"/>
    </row>
    <row r="26" spans="1:22" ht="15">
      <c r="B26" s="1420"/>
      <c r="C26" s="1420"/>
      <c r="D26" s="1420"/>
      <c r="E26" s="1420"/>
      <c r="F26" s="1420"/>
      <c r="G26" s="1420"/>
      <c r="H26" s="1420"/>
      <c r="I26" s="1420"/>
    </row>
    <row r="27" spans="1:22" ht="15">
      <c r="B27" s="1420"/>
      <c r="C27" s="1420"/>
      <c r="D27" s="1420"/>
      <c r="E27" s="1420"/>
      <c r="F27" s="1420"/>
      <c r="G27" s="1420"/>
      <c r="H27" s="1420"/>
      <c r="I27" s="1420"/>
    </row>
    <row r="28" spans="1:22" ht="15">
      <c r="B28" s="1420"/>
      <c r="C28" s="1420"/>
      <c r="D28" s="1420"/>
      <c r="E28" s="1420"/>
      <c r="F28" s="1420"/>
      <c r="G28" s="1420"/>
      <c r="H28" s="1420"/>
      <c r="I28" s="1420"/>
    </row>
    <row r="29" spans="1:22" ht="15">
      <c r="B29" s="1420"/>
      <c r="C29" s="1420"/>
      <c r="D29" s="1420"/>
      <c r="E29" s="1420"/>
      <c r="F29" s="1420"/>
      <c r="G29" s="1420"/>
      <c r="H29" s="1420"/>
      <c r="I29" s="1420"/>
    </row>
    <row r="30" spans="1:22" ht="15">
      <c r="B30" s="1420"/>
      <c r="C30" s="1420"/>
      <c r="D30" s="1420"/>
      <c r="E30" s="1420"/>
      <c r="F30" s="1420"/>
      <c r="G30" s="1420"/>
      <c r="H30" s="1420"/>
      <c r="I30" s="1420"/>
    </row>
    <row r="31" spans="1:22" ht="15">
      <c r="B31" s="1420"/>
      <c r="C31" s="1420"/>
      <c r="D31" s="1420"/>
      <c r="E31" s="1420"/>
      <c r="F31" s="1420"/>
      <c r="G31" s="1420"/>
      <c r="H31" s="1420"/>
      <c r="I31" s="1420"/>
    </row>
    <row r="32" spans="1:22" ht="15">
      <c r="B32" s="1420"/>
      <c r="C32" s="1420"/>
      <c r="D32" s="1420"/>
      <c r="E32" s="1420"/>
      <c r="F32" s="1420"/>
      <c r="G32" s="1420"/>
      <c r="H32" s="1420"/>
      <c r="I32" s="1420"/>
    </row>
    <row r="33" spans="2:9" ht="15">
      <c r="B33" s="1420"/>
      <c r="C33" s="1420"/>
      <c r="D33" s="1420"/>
      <c r="E33" s="1420"/>
      <c r="F33" s="1420"/>
      <c r="G33" s="1420"/>
      <c r="H33" s="1420"/>
      <c r="I33" s="1420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89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79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1" ySplit="5" topLeftCell="B6" activePane="bottomRight" state="frozen"/>
      <selection activeCell="D141" sqref="D141"/>
      <selection pane="topRight" activeCell="D141" sqref="D141"/>
      <selection pane="bottomLeft" activeCell="D141" sqref="D141"/>
      <selection pane="bottomRight" activeCell="M18" sqref="M18"/>
    </sheetView>
  </sheetViews>
  <sheetFormatPr defaultRowHeight="12.75"/>
  <cols>
    <col min="1" max="1" width="32.140625" style="9" customWidth="1"/>
    <col min="2" max="2" width="15.5703125" style="9" customWidth="1"/>
    <col min="3" max="3" width="11.7109375" style="9" customWidth="1"/>
    <col min="4" max="4" width="10.7109375" style="9" customWidth="1"/>
    <col min="5" max="5" width="10.42578125" style="9" customWidth="1"/>
    <col min="6" max="6" width="9.85546875" style="9" customWidth="1"/>
    <col min="7" max="7" width="12.7109375" style="9" customWidth="1"/>
    <col min="8" max="8" width="12.42578125" style="9" customWidth="1"/>
    <col min="9" max="9" width="10.28515625" style="9" customWidth="1"/>
    <col min="10" max="10" width="5.5703125" style="9" customWidth="1"/>
    <col min="11" max="19" width="9.140625" style="9"/>
    <col min="20" max="20" width="10.28515625" style="9" bestFit="1" customWidth="1"/>
    <col min="21" max="16384" width="9.140625" style="9"/>
  </cols>
  <sheetData>
    <row r="1" spans="1:27" s="58" customFormat="1" ht="13.5" customHeight="1">
      <c r="A1" s="1643" t="s">
        <v>867</v>
      </c>
      <c r="B1" s="1630"/>
      <c r="C1" s="1630"/>
      <c r="D1" s="1630"/>
      <c r="E1" s="1630"/>
      <c r="F1" s="1630"/>
      <c r="G1" s="1630"/>
      <c r="H1" s="1630"/>
      <c r="I1" s="1630"/>
    </row>
    <row r="2" spans="1:27" ht="18" customHeight="1">
      <c r="A2" s="24"/>
      <c r="B2" s="1396"/>
    </row>
    <row r="3" spans="1:27" ht="14.25" customHeight="1">
      <c r="A3" s="2389" t="s">
        <v>804</v>
      </c>
      <c r="B3" s="2400" t="s">
        <v>819</v>
      </c>
      <c r="C3" s="2399" t="s">
        <v>292</v>
      </c>
      <c r="D3" s="2399"/>
      <c r="E3" s="2399"/>
      <c r="F3" s="2399"/>
      <c r="G3" s="2399"/>
      <c r="H3" s="2399"/>
      <c r="I3" s="2398" t="s">
        <v>806</v>
      </c>
    </row>
    <row r="4" spans="1:27" ht="14.25" customHeight="1">
      <c r="A4" s="2390"/>
      <c r="B4" s="2355"/>
      <c r="C4" s="2398" t="s">
        <v>294</v>
      </c>
      <c r="D4" s="2399" t="s">
        <v>211</v>
      </c>
      <c r="E4" s="2399"/>
      <c r="F4" s="2398" t="s">
        <v>807</v>
      </c>
      <c r="G4" s="2399" t="s">
        <v>211</v>
      </c>
      <c r="H4" s="2399"/>
      <c r="I4" s="2398"/>
    </row>
    <row r="5" spans="1:27" ht="39" customHeight="1">
      <c r="A5" s="2391"/>
      <c r="B5" s="2355"/>
      <c r="C5" s="2355"/>
      <c r="D5" s="1397" t="s">
        <v>808</v>
      </c>
      <c r="E5" s="1397" t="s">
        <v>809</v>
      </c>
      <c r="F5" s="2355"/>
      <c r="G5" s="1397" t="s">
        <v>318</v>
      </c>
      <c r="H5" s="1397" t="s">
        <v>287</v>
      </c>
      <c r="I5" s="2398"/>
    </row>
    <row r="6" spans="1:27" ht="33" customHeight="1">
      <c r="A6" s="1398" t="s">
        <v>810</v>
      </c>
      <c r="B6" s="1399">
        <v>391142</v>
      </c>
      <c r="C6" s="1400">
        <v>0</v>
      </c>
      <c r="D6" s="1401">
        <v>0</v>
      </c>
      <c r="E6" s="1402">
        <v>0</v>
      </c>
      <c r="F6" s="1402">
        <v>391142</v>
      </c>
      <c r="G6" s="1403">
        <v>358828</v>
      </c>
      <c r="H6" s="1404">
        <v>32314</v>
      </c>
      <c r="I6" s="1405">
        <v>391142</v>
      </c>
      <c r="K6" s="1421"/>
      <c r="L6" s="1421"/>
      <c r="M6" s="1421"/>
      <c r="N6" s="1421"/>
      <c r="O6" s="1421"/>
      <c r="P6" s="1421"/>
      <c r="Q6" s="1421"/>
      <c r="R6" s="1421"/>
      <c r="S6" s="1421"/>
      <c r="T6" s="1421"/>
      <c r="U6" s="1421"/>
      <c r="V6" s="1421"/>
      <c r="W6" s="1421"/>
      <c r="X6" s="1421"/>
      <c r="Y6" s="1421"/>
      <c r="Z6" s="1421"/>
      <c r="AA6" s="1421"/>
    </row>
    <row r="7" spans="1:27" ht="25.5">
      <c r="A7" s="510" t="s">
        <v>820</v>
      </c>
      <c r="B7" s="1406">
        <v>225152</v>
      </c>
      <c r="C7" s="1407">
        <v>-2</v>
      </c>
      <c r="D7" s="480">
        <v>0</v>
      </c>
      <c r="E7" s="1408">
        <v>-2</v>
      </c>
      <c r="F7" s="1408">
        <v>225154</v>
      </c>
      <c r="G7" s="483">
        <v>212407</v>
      </c>
      <c r="H7" s="482">
        <v>12747</v>
      </c>
      <c r="I7" s="1409">
        <v>225152</v>
      </c>
      <c r="K7" s="1421"/>
      <c r="L7" s="1421"/>
      <c r="M7" s="1421"/>
      <c r="N7" s="1421"/>
      <c r="O7" s="1421"/>
      <c r="P7" s="1421"/>
      <c r="Q7" s="1421"/>
      <c r="R7" s="1421"/>
      <c r="S7" s="1421"/>
      <c r="T7" s="1421"/>
      <c r="U7" s="1421"/>
      <c r="V7" s="1421"/>
      <c r="W7" s="1421"/>
      <c r="X7" s="1421"/>
      <c r="Y7" s="1421"/>
      <c r="Z7" s="1421"/>
      <c r="AA7" s="1421"/>
    </row>
    <row r="8" spans="1:27" ht="14.25" customHeight="1">
      <c r="A8" s="817" t="s">
        <v>812</v>
      </c>
      <c r="B8" s="1406">
        <v>110456</v>
      </c>
      <c r="C8" s="1407">
        <v>-7</v>
      </c>
      <c r="D8" s="480">
        <v>0</v>
      </c>
      <c r="E8" s="1408">
        <v>-7</v>
      </c>
      <c r="F8" s="1408">
        <v>110463</v>
      </c>
      <c r="G8" s="483">
        <v>95434</v>
      </c>
      <c r="H8" s="482">
        <v>15029</v>
      </c>
      <c r="I8" s="1409">
        <v>110456</v>
      </c>
      <c r="K8" s="1421"/>
      <c r="L8" s="1421"/>
      <c r="M8" s="1421"/>
      <c r="N8" s="1421"/>
      <c r="O8" s="1421"/>
      <c r="P8" s="1421"/>
      <c r="Q8" s="1421"/>
      <c r="R8" s="1421"/>
      <c r="S8" s="1421"/>
      <c r="T8" s="1421"/>
      <c r="U8" s="1421"/>
      <c r="V8" s="1421"/>
      <c r="W8" s="1421"/>
      <c r="X8" s="1421"/>
      <c r="Y8" s="1421"/>
      <c r="Z8" s="1421"/>
      <c r="AA8" s="1421"/>
    </row>
    <row r="9" spans="1:27" ht="14.25" customHeight="1">
      <c r="A9" s="817" t="s">
        <v>813</v>
      </c>
      <c r="B9" s="1406">
        <v>12396</v>
      </c>
      <c r="C9" s="1407">
        <v>0</v>
      </c>
      <c r="D9" s="480">
        <v>0</v>
      </c>
      <c r="E9" s="1408">
        <v>0</v>
      </c>
      <c r="F9" s="1408">
        <v>12396</v>
      </c>
      <c r="G9" s="483">
        <v>12065</v>
      </c>
      <c r="H9" s="482">
        <v>331</v>
      </c>
      <c r="I9" s="1409">
        <v>12396</v>
      </c>
      <c r="K9" s="1421"/>
      <c r="L9" s="1421"/>
      <c r="M9" s="1421"/>
      <c r="N9" s="1421"/>
      <c r="O9" s="1421"/>
      <c r="P9" s="1421"/>
      <c r="Q9" s="1421"/>
      <c r="R9" s="1421"/>
      <c r="S9" s="1421"/>
      <c r="T9" s="1421"/>
      <c r="U9" s="1421"/>
      <c r="V9" s="1421"/>
      <c r="W9" s="1421"/>
      <c r="X9" s="1421"/>
      <c r="Y9" s="1421"/>
      <c r="Z9" s="1421"/>
      <c r="AA9" s="1421"/>
    </row>
    <row r="10" spans="1:27" ht="14.25" customHeight="1">
      <c r="A10" s="817" t="s">
        <v>814</v>
      </c>
      <c r="B10" s="1406">
        <v>22035</v>
      </c>
      <c r="C10" s="1407">
        <v>0</v>
      </c>
      <c r="D10" s="480">
        <v>0</v>
      </c>
      <c r="E10" s="1408">
        <v>0</v>
      </c>
      <c r="F10" s="1408">
        <v>22035</v>
      </c>
      <c r="G10" s="483">
        <v>21428</v>
      </c>
      <c r="H10" s="482">
        <v>607</v>
      </c>
      <c r="I10" s="1409">
        <v>22035</v>
      </c>
      <c r="K10" s="1421"/>
      <c r="L10" s="1421"/>
      <c r="M10" s="1421"/>
      <c r="N10" s="1421"/>
      <c r="O10" s="1421"/>
      <c r="P10" s="1421"/>
      <c r="Q10" s="1421"/>
      <c r="R10" s="1421"/>
      <c r="S10" s="1421"/>
      <c r="T10" s="1421"/>
      <c r="U10" s="1421"/>
      <c r="V10" s="1421"/>
      <c r="W10" s="1421"/>
      <c r="X10" s="1421"/>
      <c r="Y10" s="1421"/>
      <c r="Z10" s="1421"/>
      <c r="AA10" s="1421"/>
    </row>
    <row r="11" spans="1:27" ht="14.25" customHeight="1">
      <c r="A11" s="817" t="s">
        <v>815</v>
      </c>
      <c r="B11" s="1406">
        <v>21103</v>
      </c>
      <c r="C11" s="1407">
        <v>9</v>
      </c>
      <c r="D11" s="480">
        <v>0</v>
      </c>
      <c r="E11" s="1408">
        <v>9</v>
      </c>
      <c r="F11" s="1408">
        <v>21094</v>
      </c>
      <c r="G11" s="483">
        <v>17494</v>
      </c>
      <c r="H11" s="482">
        <v>3600</v>
      </c>
      <c r="I11" s="1409">
        <v>21103</v>
      </c>
      <c r="K11" s="1421"/>
      <c r="L11" s="1421"/>
      <c r="M11" s="1421"/>
      <c r="N11" s="1421"/>
      <c r="O11" s="1421"/>
      <c r="P11" s="1421"/>
      <c r="Q11" s="1421"/>
      <c r="R11" s="1421"/>
      <c r="S11" s="1421"/>
      <c r="T11" s="1421"/>
      <c r="U11" s="1421"/>
      <c r="V11" s="1421"/>
      <c r="W11" s="1421"/>
      <c r="X11" s="1421"/>
      <c r="Y11" s="1421"/>
      <c r="Z11" s="1421"/>
      <c r="AA11" s="1421"/>
    </row>
    <row r="12" spans="1:27" ht="25.5">
      <c r="A12" s="1410" t="s">
        <v>816</v>
      </c>
      <c r="B12" s="1411">
        <v>229152</v>
      </c>
      <c r="C12" s="1412">
        <v>0</v>
      </c>
      <c r="D12" s="472">
        <v>0</v>
      </c>
      <c r="E12" s="1413">
        <v>0</v>
      </c>
      <c r="F12" s="1413">
        <v>229152</v>
      </c>
      <c r="G12" s="475">
        <v>205135</v>
      </c>
      <c r="H12" s="474">
        <v>24017</v>
      </c>
      <c r="I12" s="1414">
        <v>229152</v>
      </c>
      <c r="K12" s="1421"/>
      <c r="L12" s="1421"/>
      <c r="M12" s="1421"/>
      <c r="N12" s="1421"/>
      <c r="O12" s="1421"/>
      <c r="P12" s="1421"/>
      <c r="Q12" s="1421"/>
      <c r="R12" s="1421"/>
      <c r="S12" s="1421"/>
      <c r="T12" s="1421"/>
      <c r="U12" s="1421"/>
      <c r="V12" s="1421"/>
      <c r="W12" s="1421"/>
      <c r="X12" s="1421"/>
      <c r="Y12" s="1421"/>
      <c r="Z12" s="1421"/>
      <c r="AA12" s="1421"/>
    </row>
    <row r="13" spans="1:27" ht="25.5">
      <c r="A13" s="510" t="s">
        <v>820</v>
      </c>
      <c r="B13" s="1406">
        <v>130117</v>
      </c>
      <c r="C13" s="1407">
        <v>-1</v>
      </c>
      <c r="D13" s="480">
        <v>0</v>
      </c>
      <c r="E13" s="1408">
        <v>-1</v>
      </c>
      <c r="F13" s="1408">
        <v>130118</v>
      </c>
      <c r="G13" s="483">
        <v>120468</v>
      </c>
      <c r="H13" s="482">
        <v>9650</v>
      </c>
      <c r="I13" s="1409">
        <v>130117</v>
      </c>
      <c r="K13" s="1421"/>
      <c r="L13" s="1421"/>
      <c r="M13" s="1421"/>
      <c r="N13" s="1421"/>
      <c r="O13" s="1421"/>
      <c r="P13" s="1421"/>
      <c r="Q13" s="1421"/>
      <c r="R13" s="1421"/>
      <c r="S13" s="1421"/>
      <c r="T13" s="1421"/>
      <c r="U13" s="1421"/>
      <c r="V13" s="1421"/>
      <c r="W13" s="1421"/>
      <c r="X13" s="1421"/>
      <c r="Y13" s="1421"/>
      <c r="Z13" s="1421"/>
      <c r="AA13" s="1421"/>
    </row>
    <row r="14" spans="1:27" ht="14.25" customHeight="1">
      <c r="A14" s="817" t="s">
        <v>812</v>
      </c>
      <c r="B14" s="1406">
        <v>72837</v>
      </c>
      <c r="C14" s="1407">
        <v>-1</v>
      </c>
      <c r="D14" s="480">
        <v>0</v>
      </c>
      <c r="E14" s="1408">
        <v>-1</v>
      </c>
      <c r="F14" s="1408">
        <v>72838</v>
      </c>
      <c r="G14" s="483">
        <v>61831</v>
      </c>
      <c r="H14" s="482">
        <v>11007</v>
      </c>
      <c r="I14" s="1409">
        <v>72837</v>
      </c>
      <c r="K14" s="1421"/>
      <c r="L14" s="1421"/>
      <c r="M14" s="1421"/>
      <c r="N14" s="1421"/>
      <c r="O14" s="1421"/>
      <c r="P14" s="1421"/>
      <c r="Q14" s="1421"/>
      <c r="R14" s="1421"/>
      <c r="S14" s="1421"/>
      <c r="T14" s="1421"/>
      <c r="U14" s="1421"/>
      <c r="V14" s="1421"/>
      <c r="W14" s="1421"/>
      <c r="X14" s="1421"/>
      <c r="Y14" s="1421"/>
      <c r="Z14" s="1421"/>
      <c r="AA14" s="1421"/>
    </row>
    <row r="15" spans="1:27" ht="14.25" customHeight="1">
      <c r="A15" s="817" t="s">
        <v>813</v>
      </c>
      <c r="B15" s="1406">
        <v>2274</v>
      </c>
      <c r="C15" s="1407">
        <v>0</v>
      </c>
      <c r="D15" s="480">
        <v>0</v>
      </c>
      <c r="E15" s="1408">
        <v>0</v>
      </c>
      <c r="F15" s="1408">
        <v>2274</v>
      </c>
      <c r="G15" s="483">
        <v>2184</v>
      </c>
      <c r="H15" s="482">
        <v>90</v>
      </c>
      <c r="I15" s="1409">
        <v>2274</v>
      </c>
      <c r="K15" s="1421"/>
      <c r="L15" s="1421"/>
      <c r="M15" s="1421"/>
      <c r="N15" s="1421"/>
      <c r="O15" s="1421"/>
      <c r="P15" s="1421"/>
      <c r="Q15" s="1421"/>
      <c r="R15" s="1421"/>
      <c r="S15" s="1421"/>
      <c r="T15" s="1421"/>
      <c r="U15" s="1421"/>
      <c r="V15" s="1421"/>
      <c r="W15" s="1421"/>
      <c r="X15" s="1421"/>
      <c r="Y15" s="1421"/>
      <c r="Z15" s="1421"/>
      <c r="AA15" s="1421"/>
    </row>
    <row r="16" spans="1:27" ht="14.25" customHeight="1">
      <c r="A16" s="817" t="s">
        <v>814</v>
      </c>
      <c r="B16" s="1406">
        <v>9392</v>
      </c>
      <c r="C16" s="1407">
        <v>0</v>
      </c>
      <c r="D16" s="480">
        <v>0</v>
      </c>
      <c r="E16" s="1408">
        <v>0</v>
      </c>
      <c r="F16" s="1408">
        <v>9392</v>
      </c>
      <c r="G16" s="483">
        <v>8907</v>
      </c>
      <c r="H16" s="482">
        <v>485</v>
      </c>
      <c r="I16" s="1409">
        <v>9392</v>
      </c>
      <c r="K16" s="1421"/>
      <c r="L16" s="1421"/>
      <c r="M16" s="1421"/>
      <c r="N16" s="1421"/>
      <c r="O16" s="1421"/>
      <c r="P16" s="1421"/>
      <c r="Q16" s="1421"/>
      <c r="R16" s="1421"/>
      <c r="S16" s="1421"/>
      <c r="T16" s="1421"/>
      <c r="U16" s="1421"/>
      <c r="V16" s="1421"/>
      <c r="W16" s="1421"/>
      <c r="X16" s="1421"/>
      <c r="Y16" s="1421"/>
      <c r="Z16" s="1421"/>
      <c r="AA16" s="1421"/>
    </row>
    <row r="17" spans="1:27" ht="14.25" customHeight="1">
      <c r="A17" s="817" t="s">
        <v>815</v>
      </c>
      <c r="B17" s="1406">
        <v>14532</v>
      </c>
      <c r="C17" s="1407">
        <v>2</v>
      </c>
      <c r="D17" s="480">
        <v>0</v>
      </c>
      <c r="E17" s="1408">
        <v>2</v>
      </c>
      <c r="F17" s="1408">
        <v>14530</v>
      </c>
      <c r="G17" s="483">
        <v>11745</v>
      </c>
      <c r="H17" s="482">
        <v>2785</v>
      </c>
      <c r="I17" s="1409">
        <v>14532</v>
      </c>
      <c r="K17" s="1421"/>
      <c r="L17" s="1421"/>
      <c r="M17" s="1421"/>
      <c r="N17" s="1421"/>
      <c r="O17" s="1421"/>
      <c r="P17" s="1421"/>
      <c r="Q17" s="1421"/>
      <c r="R17" s="1421"/>
      <c r="S17" s="1421"/>
      <c r="T17" s="1421"/>
      <c r="U17" s="1421"/>
      <c r="V17" s="1421"/>
      <c r="W17" s="1421"/>
      <c r="X17" s="1421"/>
      <c r="Y17" s="1421"/>
      <c r="Z17" s="1421"/>
      <c r="AA17" s="1421"/>
    </row>
    <row r="18" spans="1:27" ht="25.5">
      <c r="A18" s="1410" t="s">
        <v>817</v>
      </c>
      <c r="B18" s="1411">
        <v>161990</v>
      </c>
      <c r="C18" s="1412">
        <v>0</v>
      </c>
      <c r="D18" s="472">
        <v>0</v>
      </c>
      <c r="E18" s="1413">
        <v>0</v>
      </c>
      <c r="F18" s="1413">
        <v>161990</v>
      </c>
      <c r="G18" s="475">
        <v>153693</v>
      </c>
      <c r="H18" s="474">
        <v>8297</v>
      </c>
      <c r="I18" s="1414">
        <v>161990</v>
      </c>
      <c r="K18" s="1421"/>
      <c r="L18" s="1421"/>
      <c r="M18" s="1421"/>
      <c r="N18" s="1421"/>
      <c r="O18" s="1421"/>
      <c r="P18" s="1421"/>
      <c r="Q18" s="1421"/>
      <c r="R18" s="1421"/>
      <c r="S18" s="1421"/>
      <c r="T18" s="1421"/>
      <c r="U18" s="1421"/>
      <c r="V18" s="1421"/>
      <c r="W18" s="1421"/>
      <c r="X18" s="1421"/>
      <c r="Y18" s="1421"/>
      <c r="Z18" s="1421"/>
      <c r="AA18" s="1421"/>
    </row>
    <row r="19" spans="1:27" ht="32.25" customHeight="1">
      <c r="A19" s="510" t="s">
        <v>820</v>
      </c>
      <c r="B19" s="1406">
        <v>95035</v>
      </c>
      <c r="C19" s="1407">
        <v>-1</v>
      </c>
      <c r="D19" s="480">
        <v>0</v>
      </c>
      <c r="E19" s="1408">
        <v>-1</v>
      </c>
      <c r="F19" s="1408">
        <v>95036</v>
      </c>
      <c r="G19" s="483">
        <v>91939</v>
      </c>
      <c r="H19" s="482">
        <v>3097</v>
      </c>
      <c r="I19" s="1409">
        <v>95035</v>
      </c>
      <c r="K19" s="1421"/>
      <c r="L19" s="1421"/>
      <c r="M19" s="1421"/>
      <c r="N19" s="1421"/>
      <c r="O19" s="1421"/>
      <c r="P19" s="1421"/>
      <c r="Q19" s="1421"/>
      <c r="R19" s="1421"/>
      <c r="S19" s="1421"/>
      <c r="T19" s="1421"/>
      <c r="U19" s="1421"/>
      <c r="V19" s="1421"/>
      <c r="W19" s="1421"/>
      <c r="X19" s="1421"/>
      <c r="Y19" s="1421"/>
      <c r="Z19" s="1421"/>
      <c r="AA19" s="1421"/>
    </row>
    <row r="20" spans="1:27" ht="14.25" customHeight="1">
      <c r="A20" s="817" t="s">
        <v>812</v>
      </c>
      <c r="B20" s="1406">
        <v>37619</v>
      </c>
      <c r="C20" s="1407">
        <v>-6</v>
      </c>
      <c r="D20" s="480">
        <v>0</v>
      </c>
      <c r="E20" s="1408">
        <v>-6</v>
      </c>
      <c r="F20" s="1408">
        <v>37625</v>
      </c>
      <c r="G20" s="483">
        <v>33603</v>
      </c>
      <c r="H20" s="482">
        <v>4022</v>
      </c>
      <c r="I20" s="1409">
        <v>37619</v>
      </c>
      <c r="K20" s="1421"/>
      <c r="L20" s="1421"/>
      <c r="M20" s="1421"/>
      <c r="N20" s="1421"/>
      <c r="O20" s="1421"/>
      <c r="P20" s="1421"/>
      <c r="Q20" s="1421"/>
      <c r="R20" s="1421"/>
      <c r="S20" s="1421"/>
      <c r="T20" s="1421"/>
      <c r="U20" s="1421"/>
      <c r="V20" s="1421"/>
      <c r="W20" s="1421"/>
      <c r="X20" s="1421"/>
      <c r="Y20" s="1421"/>
      <c r="Z20" s="1421"/>
      <c r="AA20" s="1421"/>
    </row>
    <row r="21" spans="1:27" ht="14.25" customHeight="1">
      <c r="A21" s="817" t="s">
        <v>813</v>
      </c>
      <c r="B21" s="1406">
        <v>10122</v>
      </c>
      <c r="C21" s="1407">
        <v>0</v>
      </c>
      <c r="D21" s="480">
        <v>0</v>
      </c>
      <c r="E21" s="1408">
        <v>0</v>
      </c>
      <c r="F21" s="1408">
        <v>10122</v>
      </c>
      <c r="G21" s="483">
        <v>9881</v>
      </c>
      <c r="H21" s="482">
        <v>241</v>
      </c>
      <c r="I21" s="1409">
        <v>10122</v>
      </c>
      <c r="K21" s="1421"/>
      <c r="L21" s="1421"/>
      <c r="M21" s="1421"/>
      <c r="N21" s="1421"/>
      <c r="O21" s="1421"/>
      <c r="P21" s="1421"/>
      <c r="Q21" s="1421"/>
      <c r="R21" s="1421"/>
      <c r="S21" s="1421"/>
      <c r="T21" s="1421"/>
      <c r="U21" s="1421"/>
      <c r="V21" s="1421"/>
      <c r="W21" s="1421"/>
      <c r="X21" s="1421"/>
      <c r="Y21" s="1421"/>
      <c r="Z21" s="1421"/>
      <c r="AA21" s="1421"/>
    </row>
    <row r="22" spans="1:27" ht="14.25" customHeight="1">
      <c r="A22" s="817" t="s">
        <v>814</v>
      </c>
      <c r="B22" s="1406">
        <v>12643</v>
      </c>
      <c r="C22" s="1407">
        <v>0</v>
      </c>
      <c r="D22" s="480">
        <v>0</v>
      </c>
      <c r="E22" s="1408">
        <v>0</v>
      </c>
      <c r="F22" s="1408">
        <v>12643</v>
      </c>
      <c r="G22" s="483">
        <v>12521</v>
      </c>
      <c r="H22" s="482">
        <v>122</v>
      </c>
      <c r="I22" s="1409">
        <v>12643</v>
      </c>
      <c r="K22" s="1421"/>
      <c r="L22" s="1421"/>
      <c r="M22" s="1421"/>
      <c r="N22" s="1421"/>
      <c r="O22" s="1421"/>
      <c r="P22" s="1421"/>
      <c r="Q22" s="1421"/>
      <c r="R22" s="1421"/>
      <c r="S22" s="1421"/>
      <c r="T22" s="1421"/>
      <c r="U22" s="1421"/>
      <c r="V22" s="1421"/>
      <c r="W22" s="1421"/>
      <c r="X22" s="1421"/>
      <c r="Y22" s="1421"/>
      <c r="Z22" s="1421"/>
      <c r="AA22" s="1421"/>
    </row>
    <row r="23" spans="1:27" ht="14.25" customHeight="1">
      <c r="A23" s="1415" t="s">
        <v>815</v>
      </c>
      <c r="B23" s="1416">
        <v>6571</v>
      </c>
      <c r="C23" s="1417">
        <v>7</v>
      </c>
      <c r="D23" s="496">
        <v>0</v>
      </c>
      <c r="E23" s="1418">
        <v>7</v>
      </c>
      <c r="F23" s="1418">
        <v>6564</v>
      </c>
      <c r="G23" s="499">
        <v>5749</v>
      </c>
      <c r="H23" s="498">
        <v>815</v>
      </c>
      <c r="I23" s="1419">
        <v>6571</v>
      </c>
      <c r="K23" s="1421"/>
      <c r="L23" s="1421"/>
      <c r="M23" s="1421"/>
      <c r="N23" s="1421"/>
      <c r="O23" s="1421"/>
      <c r="P23" s="1421"/>
      <c r="Q23" s="1421"/>
      <c r="R23" s="1421"/>
      <c r="S23" s="1421"/>
      <c r="T23" s="1421"/>
      <c r="U23" s="1421"/>
      <c r="V23" s="1421"/>
      <c r="W23" s="1421"/>
      <c r="X23" s="1421"/>
      <c r="Y23" s="1421"/>
      <c r="Z23" s="1421"/>
      <c r="AA23" s="1421"/>
    </row>
    <row r="24" spans="1:27">
      <c r="K24" s="1421"/>
      <c r="L24" s="1421"/>
      <c r="M24" s="1421"/>
      <c r="N24" s="1421"/>
      <c r="O24" s="1421"/>
      <c r="P24" s="1421"/>
      <c r="Q24" s="1421"/>
      <c r="R24" s="1421"/>
      <c r="S24" s="1421"/>
      <c r="T24" s="1421"/>
      <c r="U24" s="1422"/>
      <c r="V24" s="1421"/>
    </row>
    <row r="25" spans="1:27" ht="15">
      <c r="B25" s="1420"/>
      <c r="C25" s="1420"/>
      <c r="D25" s="1420"/>
      <c r="E25" s="1420"/>
      <c r="F25" s="1420"/>
      <c r="G25" s="1420"/>
      <c r="H25" s="1420"/>
      <c r="I25" s="1420"/>
    </row>
    <row r="26" spans="1:27" ht="15">
      <c r="B26" s="1420"/>
      <c r="C26" s="1420"/>
      <c r="D26" s="1420"/>
      <c r="E26" s="1420"/>
      <c r="F26" s="1420"/>
      <c r="G26" s="1420"/>
      <c r="H26" s="1420"/>
      <c r="I26" s="1420"/>
    </row>
    <row r="27" spans="1:27" ht="15">
      <c r="B27" s="1420"/>
      <c r="C27" s="1420"/>
      <c r="D27" s="1420"/>
      <c r="E27" s="1420"/>
      <c r="F27" s="1420"/>
      <c r="G27" s="1420"/>
      <c r="H27" s="1420"/>
      <c r="I27" s="1420"/>
    </row>
    <row r="28" spans="1:27" ht="15">
      <c r="B28" s="1420"/>
      <c r="C28" s="1420"/>
      <c r="D28" s="1420"/>
      <c r="E28" s="1420"/>
      <c r="F28" s="1420"/>
      <c r="G28" s="1420"/>
      <c r="H28" s="1420"/>
      <c r="I28" s="1420"/>
    </row>
    <row r="29" spans="1:27" ht="15">
      <c r="B29" s="1420"/>
      <c r="C29" s="1420"/>
      <c r="D29" s="1420"/>
      <c r="E29" s="1420"/>
      <c r="F29" s="1420"/>
      <c r="G29" s="1420"/>
      <c r="H29" s="1420"/>
      <c r="I29" s="1420"/>
    </row>
    <row r="30" spans="1:27" ht="15">
      <c r="B30" s="1420"/>
      <c r="C30" s="1420"/>
      <c r="D30" s="1420"/>
      <c r="E30" s="1420"/>
      <c r="F30" s="1420"/>
      <c r="G30" s="1420"/>
      <c r="H30" s="1420"/>
      <c r="I30" s="1420"/>
    </row>
    <row r="31" spans="1:27" ht="15">
      <c r="B31" s="1420"/>
      <c r="C31" s="1420"/>
      <c r="D31" s="1420"/>
      <c r="E31" s="1420"/>
      <c r="F31" s="1420"/>
      <c r="G31" s="1420"/>
      <c r="H31" s="1420"/>
      <c r="I31" s="1420"/>
    </row>
    <row r="32" spans="1:27" ht="15">
      <c r="B32" s="1420"/>
      <c r="C32" s="1420"/>
      <c r="D32" s="1420"/>
      <c r="E32" s="1420"/>
      <c r="F32" s="1420"/>
      <c r="G32" s="1420"/>
      <c r="H32" s="1420"/>
      <c r="I32" s="1420"/>
    </row>
    <row r="33" spans="2:9" ht="15">
      <c r="B33" s="1420"/>
      <c r="C33" s="1420"/>
      <c r="D33" s="1420"/>
      <c r="E33" s="1420"/>
      <c r="F33" s="1420"/>
      <c r="G33" s="1420"/>
      <c r="H33" s="1420"/>
      <c r="I33" s="1420"/>
    </row>
  </sheetData>
  <mergeCells count="8">
    <mergeCell ref="A3:A5"/>
    <mergeCell ref="B3:B5"/>
    <mergeCell ref="C3:H3"/>
    <mergeCell ref="I3:I5"/>
    <mergeCell ref="C4:C5"/>
    <mergeCell ref="D4:E4"/>
    <mergeCell ref="F4:F5"/>
    <mergeCell ref="G4:H4"/>
  </mergeCells>
  <hyperlinks>
    <hyperlink ref="A1" location="Содержание!A90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80" orientation="landscape" useFirstPageNumber="1" r:id="rId1"/>
  <headerFooter alignWithMargins="0">
    <oddHeader>&amp;C&amp;9&amp;P</oddHeader>
  </headerFooter>
  <colBreaks count="1" manualBreakCount="1">
    <brk id="9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="90" zoomScaleNormal="9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H9" sqref="H9"/>
    </sheetView>
  </sheetViews>
  <sheetFormatPr defaultRowHeight="9" customHeight="1"/>
  <cols>
    <col min="1" max="1" width="21.140625" style="1427" customWidth="1"/>
    <col min="2" max="7" width="15.7109375" style="1427" customWidth="1"/>
    <col min="8" max="8" width="28" style="1424" customWidth="1"/>
    <col min="9" max="16384" width="9.140625" style="1424"/>
  </cols>
  <sheetData>
    <row r="1" spans="1:10" ht="18.75" customHeight="1">
      <c r="A1" s="1643" t="s">
        <v>867</v>
      </c>
    </row>
    <row r="2" spans="1:10" ht="12" customHeight="1"/>
    <row r="3" spans="1:10" ht="20.25" customHeight="1">
      <c r="A3" s="2401" t="s">
        <v>821</v>
      </c>
      <c r="B3" s="2401"/>
      <c r="C3" s="2401"/>
      <c r="D3" s="2401"/>
      <c r="E3" s="2401"/>
      <c r="F3" s="2401"/>
      <c r="G3" s="2401"/>
    </row>
    <row r="4" spans="1:10" s="1425" customFormat="1" ht="39" customHeight="1">
      <c r="A4" s="2402" t="s">
        <v>1039</v>
      </c>
      <c r="B4" s="2402"/>
      <c r="C4" s="2402"/>
      <c r="D4" s="2402"/>
      <c r="E4" s="2402"/>
      <c r="F4" s="2402"/>
      <c r="G4" s="2402"/>
    </row>
    <row r="5" spans="1:10" ht="6" customHeight="1">
      <c r="A5" s="1426"/>
    </row>
    <row r="6" spans="1:10" s="1428" customFormat="1" ht="31.5" customHeight="1">
      <c r="A6" s="2403" t="s">
        <v>822</v>
      </c>
      <c r="B6" s="2405" t="s">
        <v>823</v>
      </c>
      <c r="C6" s="2406"/>
      <c r="D6" s="2407" t="s">
        <v>824</v>
      </c>
      <c r="E6" s="2408"/>
      <c r="F6" s="2407" t="s">
        <v>825</v>
      </c>
      <c r="G6" s="2408"/>
    </row>
    <row r="7" spans="1:10" s="1428" customFormat="1" ht="18.75" customHeight="1">
      <c r="A7" s="2404"/>
      <c r="B7" s="1879" t="s">
        <v>826</v>
      </c>
      <c r="C7" s="1880" t="s">
        <v>827</v>
      </c>
      <c r="D7" s="1879" t="s">
        <v>826</v>
      </c>
      <c r="E7" s="1880" t="s">
        <v>827</v>
      </c>
      <c r="F7" s="1879" t="s">
        <v>826</v>
      </c>
      <c r="G7" s="1880" t="s">
        <v>827</v>
      </c>
    </row>
    <row r="8" spans="1:10" s="1428" customFormat="1" ht="36" customHeight="1">
      <c r="A8" s="1875" t="s">
        <v>164</v>
      </c>
      <c r="B8" s="1881">
        <v>331</v>
      </c>
      <c r="C8" s="1989">
        <v>100</v>
      </c>
      <c r="D8" s="1881">
        <v>700</v>
      </c>
      <c r="E8" s="1988">
        <v>100</v>
      </c>
      <c r="F8" s="1993">
        <v>10581</v>
      </c>
      <c r="G8" s="1988">
        <v>100</v>
      </c>
    </row>
    <row r="9" spans="1:10" s="1431" customFormat="1" ht="26.25" customHeight="1">
      <c r="A9" s="1876" t="s">
        <v>364</v>
      </c>
      <c r="B9" s="1882">
        <v>6</v>
      </c>
      <c r="C9" s="1990">
        <v>1.8126888217522661</v>
      </c>
      <c r="D9" s="1882">
        <v>45</v>
      </c>
      <c r="E9" s="1883">
        <v>6.4285714285714279</v>
      </c>
      <c r="F9" s="1994">
        <v>18</v>
      </c>
      <c r="G9" s="1883">
        <v>0.17011624610150269</v>
      </c>
      <c r="H9" s="1429"/>
      <c r="I9" s="1428"/>
      <c r="J9" s="1430"/>
    </row>
    <row r="10" spans="1:10" s="1432" customFormat="1" ht="26.25" customHeight="1">
      <c r="A10" s="1876" t="s">
        <v>383</v>
      </c>
      <c r="B10" s="1882">
        <v>189</v>
      </c>
      <c r="C10" s="1990">
        <v>57.099697885196377</v>
      </c>
      <c r="D10" s="1884">
        <v>0</v>
      </c>
      <c r="E10" s="1885">
        <v>0</v>
      </c>
      <c r="F10" s="1994">
        <v>732</v>
      </c>
      <c r="G10" s="1883">
        <v>6.9180606747944431</v>
      </c>
      <c r="H10" s="1429"/>
      <c r="I10" s="1428"/>
      <c r="J10" s="1430"/>
    </row>
    <row r="11" spans="1:10" s="1432" customFormat="1" ht="26.25" customHeight="1">
      <c r="A11" s="1876" t="s">
        <v>406</v>
      </c>
      <c r="B11" s="1882">
        <v>12</v>
      </c>
      <c r="C11" s="1990">
        <v>3.6253776435045322</v>
      </c>
      <c r="D11" s="1882">
        <v>277</v>
      </c>
      <c r="E11" s="1883">
        <v>39.571428571428577</v>
      </c>
      <c r="F11" s="1994">
        <v>122</v>
      </c>
      <c r="G11" s="1883">
        <v>1.1530101124657406</v>
      </c>
      <c r="H11" s="1429"/>
      <c r="I11" s="1428"/>
      <c r="J11" s="1430"/>
    </row>
    <row r="12" spans="1:10" s="1432" customFormat="1" ht="26.25" customHeight="1">
      <c r="A12" s="1877" t="s">
        <v>367</v>
      </c>
      <c r="B12" s="1882">
        <v>1</v>
      </c>
      <c r="C12" s="1990">
        <v>0.30211480362537763</v>
      </c>
      <c r="D12" s="1882">
        <v>69</v>
      </c>
      <c r="E12" s="1883">
        <v>9.8571428571428577</v>
      </c>
      <c r="F12" s="1994">
        <v>30</v>
      </c>
      <c r="G12" s="1883">
        <v>0.28352707683583783</v>
      </c>
      <c r="H12" s="1429"/>
      <c r="I12" s="1428"/>
      <c r="J12" s="1430"/>
    </row>
    <row r="13" spans="1:10" s="1432" customFormat="1" ht="26.25" customHeight="1">
      <c r="A13" s="1876" t="s">
        <v>495</v>
      </c>
      <c r="B13" s="1882">
        <v>5</v>
      </c>
      <c r="C13" s="1990">
        <v>1.5105740181268883</v>
      </c>
      <c r="D13" s="1882">
        <v>8</v>
      </c>
      <c r="E13" s="1883">
        <v>1.1428571428571428</v>
      </c>
      <c r="F13" s="1994">
        <v>30</v>
      </c>
      <c r="G13" s="1883">
        <v>0.28352707683583783</v>
      </c>
      <c r="H13" s="1429"/>
      <c r="I13" s="1428"/>
      <c r="J13" s="1430"/>
    </row>
    <row r="14" spans="1:10" s="1433" customFormat="1" ht="26.25" customHeight="1">
      <c r="A14" s="1876" t="s">
        <v>828</v>
      </c>
      <c r="B14" s="1884">
        <v>0</v>
      </c>
      <c r="C14" s="1990">
        <v>0</v>
      </c>
      <c r="D14" s="1884">
        <v>152</v>
      </c>
      <c r="E14" s="1997">
        <v>21.714285714285715</v>
      </c>
      <c r="F14" s="1995">
        <v>0</v>
      </c>
      <c r="G14" s="1885">
        <v>0</v>
      </c>
      <c r="H14" s="1429"/>
      <c r="I14" s="1428"/>
      <c r="J14" s="1430"/>
    </row>
    <row r="15" spans="1:10" s="1432" customFormat="1" ht="26.25" customHeight="1">
      <c r="A15" s="1876" t="s">
        <v>512</v>
      </c>
      <c r="B15" s="1882">
        <v>2</v>
      </c>
      <c r="C15" s="1990">
        <v>0.60422960725075525</v>
      </c>
      <c r="D15" s="1882">
        <v>6</v>
      </c>
      <c r="E15" s="1883">
        <v>0.85714285714285721</v>
      </c>
      <c r="F15" s="1994">
        <v>295</v>
      </c>
      <c r="G15" s="1883">
        <v>2.7880162555524053</v>
      </c>
      <c r="H15" s="1429"/>
      <c r="I15" s="1428"/>
      <c r="J15" s="1430"/>
    </row>
    <row r="16" spans="1:10" s="1432" customFormat="1" ht="26.25" customHeight="1">
      <c r="A16" s="1876" t="s">
        <v>370</v>
      </c>
      <c r="B16" s="1882">
        <v>4</v>
      </c>
      <c r="C16" s="1990">
        <v>1.2084592145015105</v>
      </c>
      <c r="D16" s="1882">
        <v>37</v>
      </c>
      <c r="E16" s="1883">
        <v>5.2857142857142856</v>
      </c>
      <c r="F16" s="1994">
        <v>27</v>
      </c>
      <c r="G16" s="1883">
        <v>0.25517436915225405</v>
      </c>
      <c r="H16" s="1429"/>
      <c r="I16" s="1428"/>
      <c r="J16" s="1430"/>
    </row>
    <row r="17" spans="1:10" s="1432" customFormat="1" ht="26.25" customHeight="1">
      <c r="A17" s="1876" t="s">
        <v>623</v>
      </c>
      <c r="B17" s="1884">
        <v>0</v>
      </c>
      <c r="C17" s="1991">
        <v>0</v>
      </c>
      <c r="D17" s="1884">
        <v>0</v>
      </c>
      <c r="E17" s="1885">
        <v>0</v>
      </c>
      <c r="F17" s="1994">
        <v>51</v>
      </c>
      <c r="G17" s="1883">
        <v>0.48199603062092428</v>
      </c>
      <c r="H17" s="1429"/>
      <c r="I17" s="1428"/>
      <c r="J17" s="1430"/>
    </row>
    <row r="18" spans="1:10" s="1432" customFormat="1" ht="26.25" customHeight="1">
      <c r="A18" s="1876" t="s">
        <v>372</v>
      </c>
      <c r="B18" s="1882">
        <v>6</v>
      </c>
      <c r="C18" s="1990">
        <v>1.8126888217522661</v>
      </c>
      <c r="D18" s="1882">
        <v>37</v>
      </c>
      <c r="E18" s="1883">
        <v>5.2857142857142856</v>
      </c>
      <c r="F18" s="1994">
        <v>74</v>
      </c>
      <c r="G18" s="1883">
        <v>0.69936678952840003</v>
      </c>
      <c r="H18" s="1429"/>
      <c r="I18" s="1428"/>
      <c r="J18" s="1430"/>
    </row>
    <row r="19" spans="1:10" s="1432" customFormat="1" ht="26.25" customHeight="1">
      <c r="A19" s="1876" t="s">
        <v>373</v>
      </c>
      <c r="B19" s="1882">
        <v>54</v>
      </c>
      <c r="C19" s="1990">
        <v>16.314199395770395</v>
      </c>
      <c r="D19" s="1882">
        <v>26</v>
      </c>
      <c r="E19" s="1883">
        <v>3.7142857142857144</v>
      </c>
      <c r="F19" s="1994">
        <v>8867</v>
      </c>
      <c r="G19" s="1883">
        <v>83.801153010112458</v>
      </c>
      <c r="H19" s="1429"/>
      <c r="I19" s="1428"/>
      <c r="J19" s="1430"/>
    </row>
    <row r="20" spans="1:10" s="1432" customFormat="1" ht="26.25" customHeight="1">
      <c r="A20" s="1878" t="s">
        <v>374</v>
      </c>
      <c r="B20" s="1886">
        <v>52</v>
      </c>
      <c r="C20" s="1992">
        <v>15.709969788519636</v>
      </c>
      <c r="D20" s="1886">
        <v>43</v>
      </c>
      <c r="E20" s="1887">
        <v>6.1428571428571432</v>
      </c>
      <c r="F20" s="1996">
        <v>335</v>
      </c>
      <c r="G20" s="1887">
        <v>3.1660523580001891</v>
      </c>
      <c r="H20" s="1429"/>
      <c r="I20" s="1428"/>
      <c r="J20" s="1430"/>
    </row>
    <row r="22" spans="1:10" ht="15.75" customHeight="1">
      <c r="B22" s="1677"/>
      <c r="C22" s="1677"/>
      <c r="D22" s="1677"/>
      <c r="E22" s="1677"/>
      <c r="F22" s="1677"/>
      <c r="G22" s="1677"/>
    </row>
  </sheetData>
  <mergeCells count="6">
    <mergeCell ref="A3:G3"/>
    <mergeCell ref="A4:G4"/>
    <mergeCell ref="A6:A7"/>
    <mergeCell ref="B6:C6"/>
    <mergeCell ref="D6:E6"/>
    <mergeCell ref="F6:G6"/>
  </mergeCells>
  <hyperlinks>
    <hyperlink ref="A1" location="Содержание!A93" display="Содержание"/>
  </hyperlinks>
  <printOptions horizontalCentered="1" verticalCentered="1"/>
  <pageMargins left="0.78740157480314965" right="0.78740157480314965" top="0.78740157480314965" bottom="0.78740157480314965" header="0.39370078740157483" footer="0.51181102362204722"/>
  <pageSetup paperSize="9" firstPageNumber="182" orientation="landscape" useFirstPageNumber="1" r:id="rId1"/>
  <headerFooter alignWithMargins="0">
    <oddHeader>&amp;C&amp;9 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8"/>
  <sheetViews>
    <sheetView zoomScale="110" zoomScaleNormal="110" workbookViewId="0">
      <pane xSplit="1" ySplit="4" topLeftCell="B5" activePane="bottomRight" state="frozen"/>
      <selection activeCell="D141" sqref="D141"/>
      <selection pane="topRight" activeCell="D141" sqref="D141"/>
      <selection pane="bottomLeft" activeCell="D141" sqref="D141"/>
      <selection pane="bottomRight" activeCell="A4" sqref="A4:XFD4"/>
    </sheetView>
  </sheetViews>
  <sheetFormatPr defaultRowHeight="9" customHeight="1"/>
  <cols>
    <col min="1" max="1" width="31" style="1427" customWidth="1"/>
    <col min="2" max="2" width="16.5703125" style="1427" customWidth="1"/>
    <col min="3" max="3" width="18.140625" style="1427" customWidth="1"/>
    <col min="4" max="4" width="18.42578125" style="1427" customWidth="1"/>
    <col min="5" max="5" width="16.28515625" style="1427" customWidth="1"/>
    <col min="6" max="6" width="17" style="1427" customWidth="1"/>
    <col min="7" max="7" width="18.28515625" style="1427" customWidth="1"/>
    <col min="8" max="8" width="13.140625" style="1427" customWidth="1"/>
    <col min="9" max="16384" width="9.140625" style="1424"/>
  </cols>
  <sheetData>
    <row r="1" spans="1:17" ht="13.5" customHeight="1">
      <c r="A1" s="1643" t="s">
        <v>867</v>
      </c>
    </row>
    <row r="2" spans="1:17" ht="11.25" customHeight="1">
      <c r="A2" s="1442"/>
      <c r="B2" s="1442"/>
      <c r="C2" s="1442"/>
      <c r="D2" s="1442"/>
      <c r="E2" s="1442"/>
      <c r="F2" s="1442"/>
      <c r="G2" s="1442"/>
      <c r="H2" s="1442"/>
    </row>
    <row r="3" spans="1:17" ht="30" customHeight="1">
      <c r="A3" s="2409" t="s">
        <v>1038</v>
      </c>
      <c r="B3" s="2409"/>
      <c r="C3" s="2409"/>
      <c r="D3" s="2409"/>
      <c r="E3" s="2409"/>
      <c r="F3" s="2409"/>
      <c r="G3" s="2409"/>
      <c r="H3" s="1435"/>
    </row>
    <row r="4" spans="1:17" ht="58.5" customHeight="1">
      <c r="A4" s="1436" t="s">
        <v>829</v>
      </c>
      <c r="B4" s="1437" t="s">
        <v>1040</v>
      </c>
      <c r="C4" s="1437" t="s">
        <v>1041</v>
      </c>
      <c r="D4" s="1437" t="s">
        <v>1042</v>
      </c>
      <c r="E4" s="1437" t="s">
        <v>920</v>
      </c>
      <c r="F4" s="1437" t="s">
        <v>1043</v>
      </c>
      <c r="G4" s="1437" t="s">
        <v>1044</v>
      </c>
      <c r="H4" s="1438"/>
    </row>
    <row r="5" spans="1:17" ht="12.75" customHeight="1">
      <c r="A5" s="1647" t="s">
        <v>35</v>
      </c>
      <c r="B5" s="1648">
        <v>331</v>
      </c>
      <c r="C5" s="1650">
        <v>700</v>
      </c>
      <c r="D5" s="1648">
        <v>10581</v>
      </c>
      <c r="E5" s="1648">
        <v>455</v>
      </c>
      <c r="F5" s="1648">
        <v>2512</v>
      </c>
      <c r="G5" s="1648">
        <v>19817</v>
      </c>
      <c r="I5" s="1439"/>
      <c r="J5" s="1439"/>
      <c r="K5" s="1439"/>
      <c r="L5" s="1439"/>
      <c r="M5" s="1439"/>
      <c r="N5" s="1439"/>
      <c r="O5" s="1439"/>
      <c r="P5" s="1439"/>
      <c r="Q5" s="1439"/>
    </row>
    <row r="6" spans="1:17" ht="14.25" customHeight="1">
      <c r="A6" s="1649" t="s">
        <v>36</v>
      </c>
      <c r="B6" s="1650">
        <v>299</v>
      </c>
      <c r="C6" s="1650">
        <v>80</v>
      </c>
      <c r="D6" s="1650">
        <v>4638</v>
      </c>
      <c r="E6" s="1650">
        <v>417</v>
      </c>
      <c r="F6" s="1650">
        <v>145</v>
      </c>
      <c r="G6" s="1650">
        <v>7324</v>
      </c>
      <c r="H6" s="1438"/>
      <c r="I6" s="1439"/>
      <c r="J6" s="1439"/>
      <c r="K6" s="1439"/>
      <c r="L6" s="1439"/>
      <c r="M6" s="1439"/>
      <c r="N6" s="1439"/>
      <c r="O6" s="1439"/>
      <c r="P6" s="1439"/>
      <c r="Q6" s="1439"/>
    </row>
    <row r="7" spans="1:17" ht="12.75" customHeight="1">
      <c r="A7" s="1651" t="s">
        <v>37</v>
      </c>
      <c r="B7" s="1652">
        <v>0</v>
      </c>
      <c r="C7" s="1652">
        <v>4</v>
      </c>
      <c r="D7" s="1652">
        <v>150</v>
      </c>
      <c r="E7" s="1652">
        <v>0</v>
      </c>
      <c r="F7" s="1652">
        <v>14</v>
      </c>
      <c r="G7" s="1652">
        <v>299</v>
      </c>
      <c r="H7" s="1424"/>
    </row>
    <row r="8" spans="1:17" ht="12" customHeight="1">
      <c r="A8" s="1651" t="s">
        <v>38</v>
      </c>
      <c r="B8" s="1652">
        <v>0</v>
      </c>
      <c r="C8" s="1652">
        <v>0</v>
      </c>
      <c r="D8" s="1652">
        <v>224</v>
      </c>
      <c r="E8" s="1652">
        <v>0</v>
      </c>
      <c r="F8" s="1652">
        <v>3</v>
      </c>
      <c r="G8" s="1652">
        <v>416</v>
      </c>
    </row>
    <row r="9" spans="1:17" ht="12.75" customHeight="1">
      <c r="A9" s="1651" t="s">
        <v>39</v>
      </c>
      <c r="B9" s="1652">
        <v>2</v>
      </c>
      <c r="C9" s="1652">
        <v>0</v>
      </c>
      <c r="D9" s="1652">
        <v>67</v>
      </c>
      <c r="E9" s="1652">
        <v>1</v>
      </c>
      <c r="F9" s="1652">
        <v>0</v>
      </c>
      <c r="G9" s="1652">
        <v>122</v>
      </c>
    </row>
    <row r="10" spans="1:17" ht="12.75" customHeight="1">
      <c r="A10" s="1651" t="s">
        <v>40</v>
      </c>
      <c r="B10" s="1652">
        <v>2</v>
      </c>
      <c r="C10" s="1652">
        <v>5</v>
      </c>
      <c r="D10" s="1652">
        <v>698</v>
      </c>
      <c r="E10" s="1652">
        <v>2</v>
      </c>
      <c r="F10" s="1652">
        <v>16</v>
      </c>
      <c r="G10" s="1652">
        <v>1504</v>
      </c>
    </row>
    <row r="11" spans="1:17" ht="12.75" customHeight="1">
      <c r="A11" s="1651" t="s">
        <v>41</v>
      </c>
      <c r="B11" s="1652">
        <v>1</v>
      </c>
      <c r="C11" s="1652">
        <v>0</v>
      </c>
      <c r="D11" s="1652">
        <v>139</v>
      </c>
      <c r="E11" s="1652">
        <v>1</v>
      </c>
      <c r="F11" s="1652">
        <v>0</v>
      </c>
      <c r="G11" s="1652">
        <v>229</v>
      </c>
    </row>
    <row r="12" spans="1:17" ht="12.75" customHeight="1">
      <c r="A12" s="1651" t="s">
        <v>42</v>
      </c>
      <c r="B12" s="1652">
        <v>5</v>
      </c>
      <c r="C12" s="1652">
        <v>0</v>
      </c>
      <c r="D12" s="1652">
        <v>1335</v>
      </c>
      <c r="E12" s="1652">
        <v>0</v>
      </c>
      <c r="F12" s="1652">
        <v>2</v>
      </c>
      <c r="G12" s="1652">
        <v>1653</v>
      </c>
    </row>
    <row r="13" spans="1:17" ht="12.75" customHeight="1">
      <c r="A13" s="1651" t="s">
        <v>43</v>
      </c>
      <c r="B13" s="1652">
        <v>0</v>
      </c>
      <c r="C13" s="1652">
        <v>1</v>
      </c>
      <c r="D13" s="1652">
        <v>26</v>
      </c>
      <c r="E13" s="1652">
        <v>0</v>
      </c>
      <c r="F13" s="1652">
        <v>3</v>
      </c>
      <c r="G13" s="1652">
        <v>41</v>
      </c>
    </row>
    <row r="14" spans="1:17" ht="12.75" customHeight="1">
      <c r="A14" s="1651" t="s">
        <v>44</v>
      </c>
      <c r="B14" s="1652">
        <v>0</v>
      </c>
      <c r="C14" s="1652">
        <v>1</v>
      </c>
      <c r="D14" s="1652">
        <v>31</v>
      </c>
      <c r="E14" s="1652">
        <v>0</v>
      </c>
      <c r="F14" s="1652">
        <v>5</v>
      </c>
      <c r="G14" s="1652">
        <v>35</v>
      </c>
    </row>
    <row r="15" spans="1:17" ht="12.75" customHeight="1">
      <c r="A15" s="1651" t="s">
        <v>45</v>
      </c>
      <c r="B15" s="1652">
        <v>0</v>
      </c>
      <c r="C15" s="1652">
        <v>1</v>
      </c>
      <c r="D15" s="1652">
        <v>245</v>
      </c>
      <c r="E15" s="1652">
        <v>0</v>
      </c>
      <c r="F15" s="1652">
        <v>2</v>
      </c>
      <c r="G15" s="1652">
        <v>380</v>
      </c>
    </row>
    <row r="16" spans="1:17" ht="12.75" customHeight="1">
      <c r="A16" s="1653" t="s">
        <v>46</v>
      </c>
      <c r="B16" s="1652">
        <v>48</v>
      </c>
      <c r="C16" s="1652">
        <v>7</v>
      </c>
      <c r="D16" s="1652">
        <v>383</v>
      </c>
      <c r="E16" s="1652">
        <v>47</v>
      </c>
      <c r="F16" s="1652">
        <v>13</v>
      </c>
      <c r="G16" s="1652">
        <v>597</v>
      </c>
    </row>
    <row r="17" spans="1:17" ht="12.75" customHeight="1">
      <c r="A17" s="1651" t="s">
        <v>47</v>
      </c>
      <c r="B17" s="1652">
        <v>0</v>
      </c>
      <c r="C17" s="1652">
        <v>0</v>
      </c>
      <c r="D17" s="1652">
        <v>59</v>
      </c>
      <c r="E17" s="1652">
        <v>0</v>
      </c>
      <c r="F17" s="1652">
        <v>1</v>
      </c>
      <c r="G17" s="1652">
        <v>70</v>
      </c>
    </row>
    <row r="18" spans="1:17" ht="12.75" customHeight="1">
      <c r="A18" s="1651" t="s">
        <v>48</v>
      </c>
      <c r="B18" s="1652">
        <v>0</v>
      </c>
      <c r="C18" s="1652">
        <v>2</v>
      </c>
      <c r="D18" s="1652">
        <v>51</v>
      </c>
      <c r="E18" s="1652">
        <v>0</v>
      </c>
      <c r="F18" s="1652">
        <v>10</v>
      </c>
      <c r="G18" s="1652">
        <v>78</v>
      </c>
    </row>
    <row r="19" spans="1:17" ht="12.75" customHeight="1">
      <c r="A19" s="1651" t="s">
        <v>49</v>
      </c>
      <c r="B19" s="1652">
        <v>0</v>
      </c>
      <c r="C19" s="1652">
        <v>1</v>
      </c>
      <c r="D19" s="1652">
        <v>75</v>
      </c>
      <c r="E19" s="1652">
        <v>0</v>
      </c>
      <c r="F19" s="1652">
        <v>1</v>
      </c>
      <c r="G19" s="1652">
        <v>141</v>
      </c>
    </row>
    <row r="20" spans="1:17" ht="12.75" customHeight="1">
      <c r="A20" s="1651" t="s">
        <v>50</v>
      </c>
      <c r="B20" s="1652">
        <v>0</v>
      </c>
      <c r="C20" s="1652">
        <v>0</v>
      </c>
      <c r="D20" s="1652">
        <v>56</v>
      </c>
      <c r="E20" s="1652">
        <v>0</v>
      </c>
      <c r="F20" s="1652">
        <v>1</v>
      </c>
      <c r="G20" s="1652">
        <v>71</v>
      </c>
    </row>
    <row r="21" spans="1:17" ht="12.75" customHeight="1">
      <c r="A21" s="1651" t="s">
        <v>51</v>
      </c>
      <c r="B21" s="1652">
        <v>1</v>
      </c>
      <c r="C21" s="1652">
        <v>1</v>
      </c>
      <c r="D21" s="1652">
        <v>20</v>
      </c>
      <c r="E21" s="1652">
        <v>1</v>
      </c>
      <c r="F21" s="1652">
        <v>6</v>
      </c>
      <c r="G21" s="1652">
        <v>17</v>
      </c>
    </row>
    <row r="22" spans="1:17" ht="12.75" customHeight="1">
      <c r="A22" s="1651" t="s">
        <v>52</v>
      </c>
      <c r="B22" s="1652">
        <v>2</v>
      </c>
      <c r="C22" s="1652">
        <v>1</v>
      </c>
      <c r="D22" s="1652">
        <v>80</v>
      </c>
      <c r="E22" s="1652">
        <v>2</v>
      </c>
      <c r="F22" s="1652">
        <v>2</v>
      </c>
      <c r="G22" s="1652">
        <v>102</v>
      </c>
    </row>
    <row r="23" spans="1:17" ht="12.75" customHeight="1">
      <c r="A23" s="1651" t="s">
        <v>53</v>
      </c>
      <c r="B23" s="1652">
        <v>0</v>
      </c>
      <c r="C23" s="1652">
        <v>0</v>
      </c>
      <c r="D23" s="1652">
        <v>15</v>
      </c>
      <c r="E23" s="1652">
        <v>1</v>
      </c>
      <c r="F23" s="1652">
        <v>0</v>
      </c>
      <c r="G23" s="1652">
        <v>26</v>
      </c>
    </row>
    <row r="24" spans="1:17" ht="11.25" customHeight="1">
      <c r="A24" s="1653" t="s">
        <v>54</v>
      </c>
      <c r="B24" s="1652">
        <v>238</v>
      </c>
      <c r="C24" s="1652">
        <v>56</v>
      </c>
      <c r="D24" s="1652">
        <v>984</v>
      </c>
      <c r="E24" s="1652">
        <v>362</v>
      </c>
      <c r="F24" s="1652">
        <v>66</v>
      </c>
      <c r="G24" s="1652">
        <v>1543</v>
      </c>
    </row>
    <row r="25" spans="1:17" ht="23.25" customHeight="1">
      <c r="A25" s="1654" t="s">
        <v>55</v>
      </c>
      <c r="B25" s="1655">
        <v>5</v>
      </c>
      <c r="C25" s="1650">
        <v>97</v>
      </c>
      <c r="D25" s="1655">
        <v>1860</v>
      </c>
      <c r="E25" s="1655">
        <v>7</v>
      </c>
      <c r="F25" s="1655">
        <v>137</v>
      </c>
      <c r="G25" s="1655">
        <v>3907</v>
      </c>
      <c r="I25" s="1439"/>
      <c r="J25" s="1439"/>
      <c r="K25" s="1439"/>
      <c r="L25" s="1439"/>
      <c r="M25" s="1439"/>
      <c r="N25" s="1439"/>
      <c r="O25" s="1439"/>
      <c r="P25" s="1439"/>
      <c r="Q25" s="1439"/>
    </row>
    <row r="26" spans="1:17" ht="12.75" customHeight="1">
      <c r="A26" s="1651" t="s">
        <v>56</v>
      </c>
      <c r="B26" s="1652">
        <v>0</v>
      </c>
      <c r="C26" s="1652">
        <v>0</v>
      </c>
      <c r="D26" s="1652">
        <v>7</v>
      </c>
      <c r="E26" s="1652">
        <v>1</v>
      </c>
      <c r="F26" s="1652">
        <v>0</v>
      </c>
      <c r="G26" s="1652">
        <v>12</v>
      </c>
      <c r="I26" s="1439"/>
      <c r="J26" s="1439"/>
      <c r="K26" s="1439"/>
      <c r="L26" s="1439"/>
      <c r="M26" s="1439"/>
      <c r="N26" s="1439"/>
      <c r="O26" s="1439"/>
      <c r="P26" s="1439"/>
      <c r="Q26" s="1439"/>
    </row>
    <row r="27" spans="1:17" ht="12.75" customHeight="1">
      <c r="A27" s="1651" t="s">
        <v>57</v>
      </c>
      <c r="B27" s="1652">
        <v>0</v>
      </c>
      <c r="C27" s="1652">
        <v>0</v>
      </c>
      <c r="D27" s="1652">
        <v>14</v>
      </c>
      <c r="E27" s="1652">
        <v>0</v>
      </c>
      <c r="F27" s="1652">
        <v>0</v>
      </c>
      <c r="G27" s="1652">
        <v>27</v>
      </c>
    </row>
    <row r="28" spans="1:17" ht="14.25" customHeight="1">
      <c r="A28" s="1651" t="s">
        <v>599</v>
      </c>
      <c r="B28" s="1652">
        <v>0</v>
      </c>
      <c r="C28" s="1652">
        <v>0</v>
      </c>
      <c r="D28" s="1656">
        <v>25</v>
      </c>
      <c r="E28" s="1656">
        <v>0</v>
      </c>
      <c r="F28" s="1656">
        <v>0</v>
      </c>
      <c r="G28" s="1656">
        <v>123</v>
      </c>
    </row>
    <row r="29" spans="1:17" ht="12.75" customHeight="1">
      <c r="A29" s="1651" t="s">
        <v>830</v>
      </c>
      <c r="B29" s="1652">
        <v>0</v>
      </c>
      <c r="C29" s="1652">
        <v>0</v>
      </c>
      <c r="D29" s="1652">
        <v>0</v>
      </c>
      <c r="E29" s="1652">
        <v>0</v>
      </c>
      <c r="F29" s="1652">
        <v>0</v>
      </c>
      <c r="G29" s="1652">
        <v>0</v>
      </c>
    </row>
    <row r="30" spans="1:17" ht="20.25" customHeight="1">
      <c r="A30" s="1651" t="s">
        <v>831</v>
      </c>
      <c r="B30" s="1652">
        <v>0</v>
      </c>
      <c r="C30" s="1652">
        <v>0</v>
      </c>
      <c r="D30" s="1652">
        <v>25</v>
      </c>
      <c r="E30" s="1652">
        <v>0</v>
      </c>
      <c r="F30" s="1652">
        <v>0</v>
      </c>
      <c r="G30" s="1652">
        <v>123</v>
      </c>
    </row>
    <row r="31" spans="1:17" ht="12.75" customHeight="1">
      <c r="A31" s="1651" t="s">
        <v>61</v>
      </c>
      <c r="B31" s="1652">
        <v>0</v>
      </c>
      <c r="C31" s="1652">
        <v>0</v>
      </c>
      <c r="D31" s="1652">
        <v>2</v>
      </c>
      <c r="E31" s="1652">
        <v>0</v>
      </c>
      <c r="F31" s="1652">
        <v>1</v>
      </c>
      <c r="G31" s="1652">
        <v>22</v>
      </c>
    </row>
    <row r="32" spans="1:17" ht="12.75" customHeight="1">
      <c r="A32" s="1651" t="s">
        <v>62</v>
      </c>
      <c r="B32" s="1652">
        <v>0</v>
      </c>
      <c r="C32" s="1652">
        <v>6</v>
      </c>
      <c r="D32" s="1652">
        <v>60</v>
      </c>
      <c r="E32" s="1652">
        <v>0</v>
      </c>
      <c r="F32" s="1652">
        <v>15</v>
      </c>
      <c r="G32" s="1652">
        <v>75</v>
      </c>
    </row>
    <row r="33" spans="1:17" ht="20.25" customHeight="1">
      <c r="A33" s="1651" t="s">
        <v>832</v>
      </c>
      <c r="B33" s="1652">
        <v>5</v>
      </c>
      <c r="C33" s="1652">
        <v>91</v>
      </c>
      <c r="D33" s="1652">
        <v>1684</v>
      </c>
      <c r="E33" s="1652">
        <v>6</v>
      </c>
      <c r="F33" s="1652">
        <v>117</v>
      </c>
      <c r="G33" s="1652">
        <v>3459</v>
      </c>
    </row>
    <row r="34" spans="1:17" ht="12.75" customHeight="1">
      <c r="A34" s="1651" t="s">
        <v>64</v>
      </c>
      <c r="B34" s="1652">
        <v>0</v>
      </c>
      <c r="C34" s="1652">
        <v>0</v>
      </c>
      <c r="D34" s="1652">
        <v>49</v>
      </c>
      <c r="E34" s="1652">
        <v>0</v>
      </c>
      <c r="F34" s="1652">
        <v>0</v>
      </c>
      <c r="G34" s="1652">
        <v>135</v>
      </c>
    </row>
    <row r="35" spans="1:17" ht="12.75" customHeight="1">
      <c r="A35" s="1651" t="s">
        <v>65</v>
      </c>
      <c r="B35" s="1652">
        <v>0</v>
      </c>
      <c r="C35" s="1652">
        <v>0</v>
      </c>
      <c r="D35" s="1656">
        <v>11</v>
      </c>
      <c r="E35" s="1652">
        <v>0</v>
      </c>
      <c r="F35" s="1656">
        <v>3</v>
      </c>
      <c r="G35" s="1656">
        <v>29</v>
      </c>
    </row>
    <row r="36" spans="1:17" ht="12.75" customHeight="1">
      <c r="A36" s="1657" t="s">
        <v>66</v>
      </c>
      <c r="B36" s="1658">
        <v>0</v>
      </c>
      <c r="C36" s="1658">
        <v>0</v>
      </c>
      <c r="D36" s="1658">
        <v>8</v>
      </c>
      <c r="E36" s="1658">
        <v>0</v>
      </c>
      <c r="F36" s="1658">
        <v>1</v>
      </c>
      <c r="G36" s="1658">
        <v>25</v>
      </c>
    </row>
    <row r="37" spans="1:17" ht="15" customHeight="1">
      <c r="A37" s="1659" t="s">
        <v>68</v>
      </c>
      <c r="B37" s="1655">
        <v>2</v>
      </c>
      <c r="C37" s="1650">
        <v>23</v>
      </c>
      <c r="D37" s="1650">
        <v>1208</v>
      </c>
      <c r="E37" s="1650">
        <v>5</v>
      </c>
      <c r="F37" s="1650">
        <v>58</v>
      </c>
      <c r="G37" s="1660">
        <v>1662</v>
      </c>
      <c r="I37" s="1439"/>
      <c r="J37" s="1439"/>
      <c r="K37" s="1439"/>
      <c r="L37" s="1439"/>
      <c r="M37" s="1439"/>
      <c r="N37" s="1439"/>
      <c r="O37" s="1439"/>
      <c r="P37" s="1439"/>
      <c r="Q37" s="1439"/>
    </row>
    <row r="38" spans="1:17" ht="15" customHeight="1">
      <c r="A38" s="1651" t="s">
        <v>69</v>
      </c>
      <c r="B38" s="1652">
        <v>0</v>
      </c>
      <c r="C38" s="1652">
        <v>0</v>
      </c>
      <c r="D38" s="1656">
        <v>15</v>
      </c>
      <c r="E38" s="1652">
        <v>0</v>
      </c>
      <c r="F38" s="1656">
        <v>0</v>
      </c>
      <c r="G38" s="1652">
        <v>9</v>
      </c>
    </row>
    <row r="39" spans="1:17" ht="15" customHeight="1">
      <c r="A39" s="1651" t="s">
        <v>70</v>
      </c>
      <c r="B39" s="1652">
        <v>0</v>
      </c>
      <c r="C39" s="1652">
        <v>0</v>
      </c>
      <c r="D39" s="1652">
        <v>10</v>
      </c>
      <c r="E39" s="1652">
        <v>0</v>
      </c>
      <c r="F39" s="1652">
        <v>0</v>
      </c>
      <c r="G39" s="1656">
        <v>5</v>
      </c>
    </row>
    <row r="40" spans="1:17" ht="15" customHeight="1">
      <c r="A40" s="1651" t="s">
        <v>71</v>
      </c>
      <c r="B40" s="1652">
        <v>1</v>
      </c>
      <c r="C40" s="1652">
        <v>0</v>
      </c>
      <c r="D40" s="1652">
        <v>170</v>
      </c>
      <c r="E40" s="1652">
        <v>1</v>
      </c>
      <c r="F40" s="1652">
        <v>0</v>
      </c>
      <c r="G40" s="1652">
        <v>194</v>
      </c>
    </row>
    <row r="41" spans="1:17" ht="15" customHeight="1">
      <c r="A41" s="1651" t="s">
        <v>72</v>
      </c>
      <c r="B41" s="1652">
        <v>0</v>
      </c>
      <c r="C41" s="1656">
        <v>11</v>
      </c>
      <c r="D41" s="1656">
        <v>451</v>
      </c>
      <c r="E41" s="1652">
        <v>0</v>
      </c>
      <c r="F41" s="1652">
        <v>36</v>
      </c>
      <c r="G41" s="1652">
        <v>706</v>
      </c>
    </row>
    <row r="42" spans="1:17" ht="15" customHeight="1">
      <c r="A42" s="1651" t="s">
        <v>73</v>
      </c>
      <c r="B42" s="1652">
        <v>0</v>
      </c>
      <c r="C42" s="1652">
        <v>1</v>
      </c>
      <c r="D42" s="1656">
        <v>5</v>
      </c>
      <c r="E42" s="1652">
        <v>0</v>
      </c>
      <c r="F42" s="1656">
        <v>4</v>
      </c>
      <c r="G42" s="1656">
        <v>4</v>
      </c>
    </row>
    <row r="43" spans="1:17" ht="15" customHeight="1">
      <c r="A43" s="1651" t="s">
        <v>74</v>
      </c>
      <c r="B43" s="1652">
        <v>1</v>
      </c>
      <c r="C43" s="1652">
        <v>9</v>
      </c>
      <c r="D43" s="1652">
        <v>65</v>
      </c>
      <c r="E43" s="1656">
        <v>1</v>
      </c>
      <c r="F43" s="1656">
        <v>14</v>
      </c>
      <c r="G43" s="1652">
        <v>63</v>
      </c>
    </row>
    <row r="44" spans="1:17" ht="14.25" customHeight="1">
      <c r="A44" s="1651" t="s">
        <v>75</v>
      </c>
      <c r="B44" s="1652">
        <v>0</v>
      </c>
      <c r="C44" s="1656">
        <v>2</v>
      </c>
      <c r="D44" s="1652">
        <v>474</v>
      </c>
      <c r="E44" s="1652">
        <v>1</v>
      </c>
      <c r="F44" s="1652">
        <v>4</v>
      </c>
      <c r="G44" s="1652">
        <v>663</v>
      </c>
    </row>
    <row r="45" spans="1:17" ht="13.5" customHeight="1">
      <c r="A45" s="1651" t="s">
        <v>76</v>
      </c>
      <c r="B45" s="1652">
        <v>0</v>
      </c>
      <c r="C45" s="1652">
        <v>0</v>
      </c>
      <c r="D45" s="1661">
        <v>18</v>
      </c>
      <c r="E45" s="1652">
        <v>2</v>
      </c>
      <c r="F45" s="1652">
        <v>0</v>
      </c>
      <c r="G45" s="1652">
        <v>18</v>
      </c>
    </row>
    <row r="46" spans="1:17" ht="21.75" customHeight="1">
      <c r="A46" s="1654" t="s">
        <v>77</v>
      </c>
      <c r="B46" s="1655">
        <v>7</v>
      </c>
      <c r="C46" s="1650">
        <v>431</v>
      </c>
      <c r="D46" s="1650">
        <v>531</v>
      </c>
      <c r="E46" s="1650">
        <v>7</v>
      </c>
      <c r="F46" s="1650">
        <v>1936</v>
      </c>
      <c r="G46" s="1660">
        <v>1283</v>
      </c>
      <c r="I46" s="1439"/>
      <c r="J46" s="1439"/>
      <c r="K46" s="1439"/>
      <c r="L46" s="1439"/>
      <c r="M46" s="1439"/>
      <c r="N46" s="1439"/>
      <c r="O46" s="1439"/>
      <c r="P46" s="1439"/>
      <c r="Q46" s="1439"/>
    </row>
    <row r="47" spans="1:17" ht="14.25" customHeight="1">
      <c r="A47" s="1651" t="s">
        <v>78</v>
      </c>
      <c r="B47" s="1652">
        <v>3</v>
      </c>
      <c r="C47" s="1656">
        <v>16</v>
      </c>
      <c r="D47" s="1652">
        <v>58</v>
      </c>
      <c r="E47" s="1652">
        <v>3</v>
      </c>
      <c r="F47" s="1652">
        <v>32</v>
      </c>
      <c r="G47" s="1652">
        <v>71</v>
      </c>
    </row>
    <row r="48" spans="1:17" ht="14.25" customHeight="1">
      <c r="A48" s="1651" t="s">
        <v>79</v>
      </c>
      <c r="B48" s="1652">
        <v>0</v>
      </c>
      <c r="C48" s="1652">
        <v>112</v>
      </c>
      <c r="D48" s="1652">
        <v>0</v>
      </c>
      <c r="E48" s="1652">
        <v>0</v>
      </c>
      <c r="F48" s="1652">
        <v>368</v>
      </c>
      <c r="G48" s="1652">
        <v>1</v>
      </c>
    </row>
    <row r="49" spans="1:17" ht="14.25" customHeight="1">
      <c r="A49" s="1651" t="s">
        <v>80</v>
      </c>
      <c r="B49" s="1652">
        <v>1</v>
      </c>
      <c r="C49" s="1652">
        <v>0</v>
      </c>
      <c r="D49" s="1652">
        <v>10</v>
      </c>
      <c r="E49" s="1652">
        <v>1</v>
      </c>
      <c r="F49" s="1652">
        <v>0</v>
      </c>
      <c r="G49" s="1661">
        <v>19</v>
      </c>
    </row>
    <row r="50" spans="1:17" ht="14.25" customHeight="1">
      <c r="A50" s="1651" t="s">
        <v>81</v>
      </c>
      <c r="B50" s="1652">
        <v>0</v>
      </c>
      <c r="C50" s="1652">
        <v>0</v>
      </c>
      <c r="D50" s="1652">
        <v>22</v>
      </c>
      <c r="E50" s="1652">
        <v>0</v>
      </c>
      <c r="F50" s="1652">
        <v>0</v>
      </c>
      <c r="G50" s="1652">
        <v>27</v>
      </c>
    </row>
    <row r="51" spans="1:17" ht="14.25" customHeight="1">
      <c r="A51" s="1651" t="s">
        <v>82</v>
      </c>
      <c r="B51" s="1652">
        <v>3</v>
      </c>
      <c r="C51" s="1652">
        <v>301</v>
      </c>
      <c r="D51" s="1652">
        <v>166</v>
      </c>
      <c r="E51" s="1652">
        <v>3</v>
      </c>
      <c r="F51" s="1652">
        <v>1494</v>
      </c>
      <c r="G51" s="1656">
        <v>201</v>
      </c>
    </row>
    <row r="52" spans="1:17" ht="14.25" customHeight="1">
      <c r="A52" s="1651" t="s">
        <v>83</v>
      </c>
      <c r="B52" s="1652">
        <v>0</v>
      </c>
      <c r="C52" s="1652">
        <v>0</v>
      </c>
      <c r="D52" s="1652">
        <v>4</v>
      </c>
      <c r="E52" s="1652">
        <v>0</v>
      </c>
      <c r="F52" s="1652">
        <v>0</v>
      </c>
      <c r="G52" s="1652">
        <v>4</v>
      </c>
    </row>
    <row r="53" spans="1:17" ht="14.25" customHeight="1">
      <c r="A53" s="1651" t="s">
        <v>84</v>
      </c>
      <c r="B53" s="1652">
        <v>0</v>
      </c>
      <c r="C53" s="1656">
        <v>2</v>
      </c>
      <c r="D53" s="1656">
        <v>271</v>
      </c>
      <c r="E53" s="1652">
        <v>0</v>
      </c>
      <c r="F53" s="1656">
        <v>42</v>
      </c>
      <c r="G53" s="1652">
        <v>960</v>
      </c>
    </row>
    <row r="54" spans="1:17" s="1442" customFormat="1" ht="15.75" customHeight="1">
      <c r="A54" s="1662" t="s">
        <v>85</v>
      </c>
      <c r="B54" s="1655">
        <v>16</v>
      </c>
      <c r="C54" s="1650">
        <v>48</v>
      </c>
      <c r="D54" s="1650">
        <v>962</v>
      </c>
      <c r="E54" s="1650">
        <v>16</v>
      </c>
      <c r="F54" s="1650">
        <v>162</v>
      </c>
      <c r="G54" s="1660">
        <v>2757</v>
      </c>
      <c r="H54" s="1440"/>
      <c r="I54" s="1441"/>
      <c r="J54" s="1441"/>
      <c r="K54" s="1441"/>
      <c r="L54" s="1441"/>
      <c r="M54" s="1441"/>
      <c r="N54" s="1441"/>
      <c r="O54" s="1441"/>
      <c r="P54" s="1441"/>
      <c r="Q54" s="1441"/>
    </row>
    <row r="55" spans="1:17" ht="12.75" customHeight="1">
      <c r="A55" s="1651" t="s">
        <v>86</v>
      </c>
      <c r="B55" s="1652">
        <v>1</v>
      </c>
      <c r="C55" s="1652">
        <v>0</v>
      </c>
      <c r="D55" s="1652">
        <v>68</v>
      </c>
      <c r="E55" s="1652">
        <v>1</v>
      </c>
      <c r="F55" s="1652">
        <v>5</v>
      </c>
      <c r="G55" s="1652">
        <v>116</v>
      </c>
    </row>
    <row r="56" spans="1:17" ht="12.75" customHeight="1">
      <c r="A56" s="1651" t="s">
        <v>87</v>
      </c>
      <c r="B56" s="1652">
        <v>0</v>
      </c>
      <c r="C56" s="1656">
        <v>1</v>
      </c>
      <c r="D56" s="1652">
        <v>4</v>
      </c>
      <c r="E56" s="1652">
        <v>0</v>
      </c>
      <c r="F56" s="1652">
        <v>6</v>
      </c>
      <c r="G56" s="1652">
        <v>12</v>
      </c>
    </row>
    <row r="57" spans="1:17" ht="12.75" customHeight="1">
      <c r="A57" s="1651" t="s">
        <v>88</v>
      </c>
      <c r="B57" s="1652">
        <v>0</v>
      </c>
      <c r="C57" s="1652">
        <v>0</v>
      </c>
      <c r="D57" s="1652">
        <v>14</v>
      </c>
      <c r="E57" s="1652">
        <v>0</v>
      </c>
      <c r="F57" s="1652">
        <v>3</v>
      </c>
      <c r="G57" s="1652">
        <v>25</v>
      </c>
    </row>
    <row r="58" spans="1:17" ht="12.75" customHeight="1">
      <c r="A58" s="1651" t="s">
        <v>89</v>
      </c>
      <c r="B58" s="1652">
        <v>7</v>
      </c>
      <c r="C58" s="1652">
        <v>14</v>
      </c>
      <c r="D58" s="1652">
        <v>213</v>
      </c>
      <c r="E58" s="1656">
        <v>7</v>
      </c>
      <c r="F58" s="1652">
        <v>20</v>
      </c>
      <c r="G58" s="1652">
        <v>327</v>
      </c>
    </row>
    <row r="59" spans="1:17" ht="12.75" customHeight="1">
      <c r="A59" s="1651" t="s">
        <v>90</v>
      </c>
      <c r="B59" s="1652">
        <v>0</v>
      </c>
      <c r="C59" s="1652">
        <v>0</v>
      </c>
      <c r="D59" s="1656">
        <v>15</v>
      </c>
      <c r="E59" s="1652">
        <v>0</v>
      </c>
      <c r="F59" s="1652">
        <v>2</v>
      </c>
      <c r="G59" s="1652">
        <v>10</v>
      </c>
    </row>
    <row r="60" spans="1:17" ht="12.75" customHeight="1">
      <c r="A60" s="1651" t="s">
        <v>91</v>
      </c>
      <c r="B60" s="1652">
        <v>0</v>
      </c>
      <c r="C60" s="1652">
        <v>0</v>
      </c>
      <c r="D60" s="1652">
        <v>5</v>
      </c>
      <c r="E60" s="1652">
        <v>0</v>
      </c>
      <c r="F60" s="1652">
        <v>0</v>
      </c>
      <c r="G60" s="1652">
        <v>14</v>
      </c>
    </row>
    <row r="61" spans="1:17" ht="12.75" customHeight="1">
      <c r="A61" s="1651" t="s">
        <v>92</v>
      </c>
      <c r="B61" s="1656">
        <v>1</v>
      </c>
      <c r="C61" s="1656">
        <v>2</v>
      </c>
      <c r="D61" s="1652">
        <v>48</v>
      </c>
      <c r="E61" s="1652">
        <v>1</v>
      </c>
      <c r="F61" s="1652">
        <v>3</v>
      </c>
      <c r="G61" s="1652">
        <v>105</v>
      </c>
    </row>
    <row r="62" spans="1:17" ht="12.75" customHeight="1">
      <c r="A62" s="1651" t="s">
        <v>93</v>
      </c>
      <c r="B62" s="1652">
        <v>0</v>
      </c>
      <c r="C62" s="1652">
        <v>0</v>
      </c>
      <c r="D62" s="1652">
        <v>6</v>
      </c>
      <c r="E62" s="1652">
        <v>0</v>
      </c>
      <c r="F62" s="1652">
        <v>0</v>
      </c>
      <c r="G62" s="1652">
        <v>11</v>
      </c>
    </row>
    <row r="63" spans="1:17" ht="12.75" customHeight="1">
      <c r="A63" s="1651" t="s">
        <v>94</v>
      </c>
      <c r="B63" s="1652">
        <v>0</v>
      </c>
      <c r="C63" s="1652">
        <v>1</v>
      </c>
      <c r="D63" s="1652">
        <v>260</v>
      </c>
      <c r="E63" s="1652">
        <v>0</v>
      </c>
      <c r="F63" s="1652">
        <v>6</v>
      </c>
      <c r="G63" s="1652">
        <v>1401</v>
      </c>
    </row>
    <row r="64" spans="1:17" ht="12.75" customHeight="1">
      <c r="A64" s="1651" t="s">
        <v>95</v>
      </c>
      <c r="B64" s="1652">
        <v>0</v>
      </c>
      <c r="C64" s="1652">
        <v>16</v>
      </c>
      <c r="D64" s="1652">
        <v>56</v>
      </c>
      <c r="E64" s="1652">
        <v>0</v>
      </c>
      <c r="F64" s="1652">
        <v>30</v>
      </c>
      <c r="G64" s="1652">
        <v>108</v>
      </c>
    </row>
    <row r="65" spans="1:17" ht="12.75" customHeight="1">
      <c r="A65" s="1651" t="s">
        <v>96</v>
      </c>
      <c r="B65" s="1652">
        <v>0</v>
      </c>
      <c r="C65" s="1652">
        <v>0</v>
      </c>
      <c r="D65" s="1652">
        <v>9</v>
      </c>
      <c r="E65" s="1652">
        <v>0</v>
      </c>
      <c r="F65" s="1652">
        <v>0</v>
      </c>
      <c r="G65" s="1652">
        <v>16</v>
      </c>
    </row>
    <row r="66" spans="1:17" ht="12.75" customHeight="1">
      <c r="A66" s="1651" t="s">
        <v>97</v>
      </c>
      <c r="B66" s="1652">
        <v>0</v>
      </c>
      <c r="C66" s="1656">
        <v>4</v>
      </c>
      <c r="D66" s="1656">
        <v>185</v>
      </c>
      <c r="E66" s="1652">
        <v>0</v>
      </c>
      <c r="F66" s="1652">
        <v>44</v>
      </c>
      <c r="G66" s="1652">
        <v>408</v>
      </c>
    </row>
    <row r="67" spans="1:17" ht="12.75" customHeight="1">
      <c r="A67" s="1651" t="s">
        <v>98</v>
      </c>
      <c r="B67" s="1652">
        <v>7</v>
      </c>
      <c r="C67" s="1652">
        <v>8</v>
      </c>
      <c r="D67" s="1652">
        <v>53</v>
      </c>
      <c r="E67" s="1652">
        <v>7</v>
      </c>
      <c r="F67" s="1652">
        <v>38</v>
      </c>
      <c r="G67" s="1661">
        <v>170</v>
      </c>
    </row>
    <row r="68" spans="1:17" ht="12.75" customHeight="1">
      <c r="A68" s="1663" t="s">
        <v>99</v>
      </c>
      <c r="B68" s="1658">
        <v>0</v>
      </c>
      <c r="C68" s="1658">
        <v>2</v>
      </c>
      <c r="D68" s="1658">
        <v>26</v>
      </c>
      <c r="E68" s="1658">
        <v>0</v>
      </c>
      <c r="F68" s="1658">
        <v>5</v>
      </c>
      <c r="G68" s="1658">
        <v>34</v>
      </c>
    </row>
    <row r="69" spans="1:17" s="1442" customFormat="1" ht="16.5" customHeight="1">
      <c r="A69" s="1664" t="s">
        <v>100</v>
      </c>
      <c r="B69" s="1650">
        <v>1</v>
      </c>
      <c r="C69" s="1650">
        <v>9</v>
      </c>
      <c r="D69" s="1650">
        <v>297</v>
      </c>
      <c r="E69" s="1650">
        <v>1</v>
      </c>
      <c r="F69" s="1665">
        <v>23</v>
      </c>
      <c r="G69" s="1660">
        <v>882</v>
      </c>
      <c r="H69" s="1440"/>
      <c r="I69" s="1441"/>
      <c r="J69" s="1441"/>
      <c r="K69" s="1441"/>
      <c r="L69" s="1441"/>
      <c r="M69" s="1441"/>
      <c r="N69" s="1441"/>
      <c r="O69" s="1441"/>
      <c r="P69" s="1441"/>
      <c r="Q69" s="1441"/>
    </row>
    <row r="70" spans="1:17" ht="13.5" customHeight="1">
      <c r="A70" s="1651" t="s">
        <v>101</v>
      </c>
      <c r="B70" s="1656">
        <v>1</v>
      </c>
      <c r="C70" s="1652">
        <v>0</v>
      </c>
      <c r="D70" s="1656">
        <v>26</v>
      </c>
      <c r="E70" s="1656">
        <v>1</v>
      </c>
      <c r="F70" s="1652">
        <v>1</v>
      </c>
      <c r="G70" s="1656">
        <v>4</v>
      </c>
    </row>
    <row r="71" spans="1:17" ht="13.5" customHeight="1">
      <c r="A71" s="1651" t="s">
        <v>102</v>
      </c>
      <c r="B71" s="1652">
        <v>0</v>
      </c>
      <c r="C71" s="1652">
        <v>0</v>
      </c>
      <c r="D71" s="1652">
        <v>148</v>
      </c>
      <c r="E71" s="1652">
        <v>0</v>
      </c>
      <c r="F71" s="1652">
        <v>5</v>
      </c>
      <c r="G71" s="1652">
        <v>301</v>
      </c>
    </row>
    <row r="72" spans="1:17" ht="13.5" customHeight="1">
      <c r="A72" s="1651" t="s">
        <v>611</v>
      </c>
      <c r="B72" s="1652">
        <v>0</v>
      </c>
      <c r="C72" s="1652">
        <v>3</v>
      </c>
      <c r="D72" s="1652">
        <f>D73+D74+D75</f>
        <v>93</v>
      </c>
      <c r="E72" s="1652">
        <v>0</v>
      </c>
      <c r="F72" s="1652">
        <v>7</v>
      </c>
      <c r="G72" s="1652">
        <v>553</v>
      </c>
    </row>
    <row r="73" spans="1:17" ht="22.5" customHeight="1">
      <c r="A73" s="1651" t="s">
        <v>833</v>
      </c>
      <c r="B73" s="1652">
        <v>0</v>
      </c>
      <c r="C73" s="1656">
        <v>3</v>
      </c>
      <c r="D73" s="1656">
        <v>61</v>
      </c>
      <c r="E73" s="1652">
        <v>0</v>
      </c>
      <c r="F73" s="1652">
        <v>5</v>
      </c>
      <c r="G73" s="1652">
        <v>148</v>
      </c>
      <c r="H73" s="1424"/>
    </row>
    <row r="74" spans="1:17" ht="13.5" customHeight="1">
      <c r="A74" s="1651" t="s">
        <v>834</v>
      </c>
      <c r="B74" s="1652">
        <v>0</v>
      </c>
      <c r="C74" s="1652">
        <v>0</v>
      </c>
      <c r="D74" s="1652">
        <v>0</v>
      </c>
      <c r="E74" s="1652">
        <v>0</v>
      </c>
      <c r="F74" s="1652">
        <v>2</v>
      </c>
      <c r="G74" s="1652">
        <v>257</v>
      </c>
      <c r="H74" s="1424"/>
    </row>
    <row r="75" spans="1:17" ht="21" customHeight="1">
      <c r="A75" s="1651" t="s">
        <v>835</v>
      </c>
      <c r="B75" s="1652">
        <v>0</v>
      </c>
      <c r="C75" s="1652">
        <v>0</v>
      </c>
      <c r="D75" s="1652">
        <v>32</v>
      </c>
      <c r="E75" s="1652">
        <v>0</v>
      </c>
      <c r="F75" s="1652">
        <v>0</v>
      </c>
      <c r="G75" s="1656">
        <v>148</v>
      </c>
      <c r="H75" s="1424"/>
    </row>
    <row r="76" spans="1:17" ht="13.5" customHeight="1">
      <c r="A76" s="1651" t="s">
        <v>107</v>
      </c>
      <c r="B76" s="1652">
        <v>0</v>
      </c>
      <c r="C76" s="1652">
        <v>6</v>
      </c>
      <c r="D76" s="1652">
        <v>30</v>
      </c>
      <c r="E76" s="1652">
        <v>0</v>
      </c>
      <c r="F76" s="1652">
        <v>10</v>
      </c>
      <c r="G76" s="1652">
        <v>24</v>
      </c>
      <c r="H76" s="1424"/>
    </row>
    <row r="77" spans="1:17" s="1442" customFormat="1" ht="15.75" customHeight="1">
      <c r="A77" s="1662" t="s">
        <v>108</v>
      </c>
      <c r="B77" s="1650">
        <v>0</v>
      </c>
      <c r="C77" s="1650">
        <v>8</v>
      </c>
      <c r="D77" s="1650">
        <v>201</v>
      </c>
      <c r="E77" s="1650">
        <v>0</v>
      </c>
      <c r="F77" s="1650">
        <v>38</v>
      </c>
      <c r="G77" s="1650">
        <v>376</v>
      </c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</row>
    <row r="78" spans="1:17" ht="13.5" customHeight="1">
      <c r="A78" s="1651" t="s">
        <v>109</v>
      </c>
      <c r="B78" s="1652">
        <v>0</v>
      </c>
      <c r="C78" s="1652">
        <v>0</v>
      </c>
      <c r="D78" s="1652">
        <v>0</v>
      </c>
      <c r="E78" s="1652">
        <v>0</v>
      </c>
      <c r="F78" s="1652">
        <v>2</v>
      </c>
      <c r="G78" s="1652">
        <v>3</v>
      </c>
      <c r="H78" s="1424"/>
    </row>
    <row r="79" spans="1:17" ht="13.5" customHeight="1">
      <c r="A79" s="1651" t="s">
        <v>110</v>
      </c>
      <c r="B79" s="1652">
        <v>0</v>
      </c>
      <c r="C79" s="1652">
        <v>0</v>
      </c>
      <c r="D79" s="1652">
        <v>0</v>
      </c>
      <c r="E79" s="1652">
        <v>0</v>
      </c>
      <c r="F79" s="1652">
        <v>0</v>
      </c>
      <c r="G79" s="1652">
        <v>1</v>
      </c>
    </row>
    <row r="80" spans="1:17" ht="13.5" customHeight="1">
      <c r="A80" s="1651" t="s">
        <v>111</v>
      </c>
      <c r="B80" s="1652">
        <v>0</v>
      </c>
      <c r="C80" s="1652">
        <v>0</v>
      </c>
      <c r="D80" s="1652">
        <v>8</v>
      </c>
      <c r="E80" s="1652">
        <v>0</v>
      </c>
      <c r="F80" s="1652">
        <v>0</v>
      </c>
      <c r="G80" s="1652">
        <v>15</v>
      </c>
    </row>
    <row r="81" spans="1:17" ht="13.5" customHeight="1">
      <c r="A81" s="1651" t="s">
        <v>112</v>
      </c>
      <c r="B81" s="1652">
        <v>0</v>
      </c>
      <c r="C81" s="1652">
        <v>0</v>
      </c>
      <c r="D81" s="1652">
        <v>18</v>
      </c>
      <c r="E81" s="1652">
        <v>0</v>
      </c>
      <c r="F81" s="1652">
        <v>2</v>
      </c>
      <c r="G81" s="1652">
        <v>21</v>
      </c>
    </row>
    <row r="82" spans="1:17" ht="13.5" customHeight="1">
      <c r="A82" s="1651" t="s">
        <v>113</v>
      </c>
      <c r="B82" s="1652">
        <v>0</v>
      </c>
      <c r="C82" s="1652">
        <v>1</v>
      </c>
      <c r="D82" s="1652">
        <v>46</v>
      </c>
      <c r="E82" s="1652">
        <v>0</v>
      </c>
      <c r="F82" s="1652">
        <v>16</v>
      </c>
      <c r="G82" s="1652">
        <v>103</v>
      </c>
    </row>
    <row r="83" spans="1:17" ht="13.5" customHeight="1">
      <c r="A83" s="1651" t="s">
        <v>114</v>
      </c>
      <c r="B83" s="1652">
        <v>0</v>
      </c>
      <c r="C83" s="1652">
        <v>0</v>
      </c>
      <c r="D83" s="1652">
        <v>26</v>
      </c>
      <c r="E83" s="1652">
        <v>0</v>
      </c>
      <c r="F83" s="1652">
        <v>1</v>
      </c>
      <c r="G83" s="1652">
        <v>42</v>
      </c>
    </row>
    <row r="84" spans="1:17" ht="13.5" customHeight="1">
      <c r="A84" s="1651" t="s">
        <v>115</v>
      </c>
      <c r="B84" s="1652">
        <v>0</v>
      </c>
      <c r="C84" s="1652">
        <v>0</v>
      </c>
      <c r="D84" s="1652">
        <v>0</v>
      </c>
      <c r="E84" s="1652">
        <v>0</v>
      </c>
      <c r="F84" s="1652">
        <v>6</v>
      </c>
      <c r="G84" s="1652">
        <v>1</v>
      </c>
    </row>
    <row r="85" spans="1:17" ht="13.5" customHeight="1">
      <c r="A85" s="1651" t="s">
        <v>116</v>
      </c>
      <c r="B85" s="1652">
        <v>0</v>
      </c>
      <c r="C85" s="1652">
        <v>7</v>
      </c>
      <c r="D85" s="1652">
        <v>77</v>
      </c>
      <c r="E85" s="1652">
        <v>0</v>
      </c>
      <c r="F85" s="1652">
        <v>11</v>
      </c>
      <c r="G85" s="1652">
        <v>134</v>
      </c>
    </row>
    <row r="86" spans="1:17" ht="13.5" customHeight="1">
      <c r="A86" s="1651" t="s">
        <v>117</v>
      </c>
      <c r="B86" s="1652">
        <v>0</v>
      </c>
      <c r="C86" s="1652">
        <v>0</v>
      </c>
      <c r="D86" s="1652">
        <v>1</v>
      </c>
      <c r="E86" s="1652">
        <v>0</v>
      </c>
      <c r="F86" s="1652">
        <v>0</v>
      </c>
      <c r="G86" s="1652">
        <v>7</v>
      </c>
    </row>
    <row r="87" spans="1:17" ht="13.5" customHeight="1">
      <c r="A87" s="1651" t="s">
        <v>118</v>
      </c>
      <c r="B87" s="1652">
        <v>0</v>
      </c>
      <c r="C87" s="1652">
        <v>0</v>
      </c>
      <c r="D87" s="1652">
        <v>25</v>
      </c>
      <c r="E87" s="1652">
        <v>0</v>
      </c>
      <c r="F87" s="1652">
        <v>0</v>
      </c>
      <c r="G87" s="1652">
        <v>49</v>
      </c>
    </row>
    <row r="88" spans="1:17" s="1442" customFormat="1" ht="22.5" customHeight="1">
      <c r="A88" s="1654" t="s">
        <v>119</v>
      </c>
      <c r="B88" s="1650">
        <v>1</v>
      </c>
      <c r="C88" s="1650">
        <v>4</v>
      </c>
      <c r="D88" s="1650">
        <v>884</v>
      </c>
      <c r="E88" s="1650">
        <v>2</v>
      </c>
      <c r="F88" s="1655">
        <v>13</v>
      </c>
      <c r="G88" s="1650">
        <v>1626</v>
      </c>
      <c r="H88" s="1443"/>
      <c r="I88" s="1441"/>
      <c r="J88" s="1441"/>
      <c r="K88" s="1441"/>
      <c r="L88" s="1441"/>
      <c r="M88" s="1441"/>
      <c r="N88" s="1441"/>
      <c r="O88" s="1441"/>
      <c r="P88" s="1441"/>
      <c r="Q88" s="1441"/>
    </row>
    <row r="89" spans="1:17" ht="13.5" customHeight="1">
      <c r="A89" s="1651" t="s">
        <v>120</v>
      </c>
      <c r="B89" s="1652">
        <v>0</v>
      </c>
      <c r="C89" s="1652">
        <v>0</v>
      </c>
      <c r="D89" s="1652">
        <v>17</v>
      </c>
      <c r="E89" s="1652">
        <v>0</v>
      </c>
      <c r="F89" s="1652">
        <v>5</v>
      </c>
      <c r="G89" s="1652">
        <v>16</v>
      </c>
    </row>
    <row r="90" spans="1:17" ht="13.5" customHeight="1">
      <c r="A90" s="1651" t="s">
        <v>121</v>
      </c>
      <c r="B90" s="1652">
        <v>0</v>
      </c>
      <c r="C90" s="1652">
        <v>0</v>
      </c>
      <c r="D90" s="1652">
        <v>540</v>
      </c>
      <c r="E90" s="1652">
        <v>1</v>
      </c>
      <c r="F90" s="1652">
        <v>0</v>
      </c>
      <c r="G90" s="1652">
        <v>1152</v>
      </c>
    </row>
    <row r="91" spans="1:17" ht="13.5" customHeight="1">
      <c r="A91" s="1651" t="s">
        <v>122</v>
      </c>
      <c r="B91" s="1652">
        <v>0</v>
      </c>
      <c r="C91" s="1652">
        <v>0</v>
      </c>
      <c r="D91" s="1652">
        <v>9</v>
      </c>
      <c r="E91" s="1652">
        <v>0</v>
      </c>
      <c r="F91" s="1656">
        <v>0</v>
      </c>
      <c r="G91" s="1652">
        <v>9</v>
      </c>
    </row>
    <row r="92" spans="1:17" ht="13.5" customHeight="1">
      <c r="A92" s="1651" t="s">
        <v>123</v>
      </c>
      <c r="B92" s="1652">
        <v>0</v>
      </c>
      <c r="C92" s="1652">
        <v>0</v>
      </c>
      <c r="D92" s="1652">
        <v>27</v>
      </c>
      <c r="E92" s="1652">
        <v>0</v>
      </c>
      <c r="F92" s="1652">
        <v>0</v>
      </c>
      <c r="G92" s="1656">
        <v>38</v>
      </c>
    </row>
    <row r="93" spans="1:17" ht="13.5" customHeight="1">
      <c r="A93" s="1651" t="s">
        <v>124</v>
      </c>
      <c r="B93" s="1652">
        <v>0</v>
      </c>
      <c r="C93" s="1652">
        <v>1</v>
      </c>
      <c r="D93" s="1652">
        <v>89</v>
      </c>
      <c r="E93" s="1652">
        <v>0</v>
      </c>
      <c r="F93" s="1656">
        <v>5</v>
      </c>
      <c r="G93" s="1652">
        <v>107</v>
      </c>
    </row>
    <row r="94" spans="1:17" ht="13.5" customHeight="1">
      <c r="A94" s="1651" t="s">
        <v>125</v>
      </c>
      <c r="B94" s="1652">
        <v>1</v>
      </c>
      <c r="C94" s="1652">
        <v>1</v>
      </c>
      <c r="D94" s="1652">
        <v>72</v>
      </c>
      <c r="E94" s="1656">
        <v>1</v>
      </c>
      <c r="F94" s="1652">
        <v>1</v>
      </c>
      <c r="G94" s="1652">
        <v>102</v>
      </c>
    </row>
    <row r="95" spans="1:17" ht="13.5" customHeight="1">
      <c r="A95" s="1651" t="s">
        <v>126</v>
      </c>
      <c r="B95" s="1652">
        <v>0</v>
      </c>
      <c r="C95" s="1652">
        <v>0</v>
      </c>
      <c r="D95" s="1652">
        <v>16</v>
      </c>
      <c r="E95" s="1652">
        <v>0</v>
      </c>
      <c r="F95" s="1652">
        <v>0</v>
      </c>
      <c r="G95" s="1652">
        <v>21</v>
      </c>
    </row>
    <row r="96" spans="1:17" ht="13.5" customHeight="1">
      <c r="A96" s="1651" t="s">
        <v>127</v>
      </c>
      <c r="B96" s="1652">
        <v>0</v>
      </c>
      <c r="C96" s="1652">
        <v>1</v>
      </c>
      <c r="D96" s="1652">
        <v>56</v>
      </c>
      <c r="E96" s="1652">
        <v>0</v>
      </c>
      <c r="F96" s="1652">
        <v>1</v>
      </c>
      <c r="G96" s="1656">
        <v>97</v>
      </c>
    </row>
    <row r="97" spans="1:7" ht="13.5" customHeight="1">
      <c r="A97" s="1651" t="s">
        <v>128</v>
      </c>
      <c r="B97" s="1652">
        <v>0</v>
      </c>
      <c r="C97" s="1652">
        <v>1</v>
      </c>
      <c r="D97" s="1652">
        <v>57</v>
      </c>
      <c r="E97" s="1652">
        <v>0</v>
      </c>
      <c r="F97" s="1656">
        <v>1</v>
      </c>
      <c r="G97" s="1652">
        <v>77</v>
      </c>
    </row>
    <row r="98" spans="1:7" ht="13.5" customHeight="1">
      <c r="A98" s="1651" t="s">
        <v>129</v>
      </c>
      <c r="B98" s="1652">
        <v>0</v>
      </c>
      <c r="C98" s="1652">
        <v>0</v>
      </c>
      <c r="D98" s="1652">
        <v>1</v>
      </c>
      <c r="E98" s="1652">
        <v>0</v>
      </c>
      <c r="F98" s="1652">
        <v>0</v>
      </c>
      <c r="G98" s="1652">
        <v>3</v>
      </c>
    </row>
    <row r="99" spans="1:7" ht="13.5" customHeight="1">
      <c r="A99" s="1663" t="s">
        <v>130</v>
      </c>
      <c r="B99" s="1658">
        <v>0</v>
      </c>
      <c r="C99" s="1658">
        <v>0</v>
      </c>
      <c r="D99" s="1658">
        <v>0</v>
      </c>
      <c r="E99" s="1658">
        <v>0</v>
      </c>
      <c r="F99" s="1658">
        <v>0</v>
      </c>
      <c r="G99" s="1658">
        <v>4</v>
      </c>
    </row>
    <row r="100" spans="1:7" ht="12.75">
      <c r="B100" s="1444"/>
      <c r="C100" s="1444"/>
      <c r="D100" s="1444"/>
      <c r="E100" s="1444"/>
      <c r="F100" s="1444"/>
      <c r="G100" s="1444"/>
    </row>
    <row r="101" spans="1:7" ht="12.75">
      <c r="B101" s="1444"/>
      <c r="C101" s="1444"/>
      <c r="D101" s="1444"/>
      <c r="E101" s="1444"/>
      <c r="F101" s="1444"/>
      <c r="G101" s="1444"/>
    </row>
    <row r="102" spans="1:7" ht="12.75">
      <c r="B102" s="1444"/>
      <c r="C102" s="1444"/>
      <c r="D102" s="1444"/>
      <c r="E102" s="1444"/>
      <c r="F102" s="1444"/>
      <c r="G102" s="1444"/>
    </row>
    <row r="103" spans="1:7" ht="12.75">
      <c r="B103" s="1444"/>
      <c r="C103" s="1444"/>
      <c r="D103" s="1444"/>
      <c r="E103" s="1444"/>
      <c r="F103" s="1444"/>
      <c r="G103" s="1444"/>
    </row>
    <row r="104" spans="1:7" ht="12.75">
      <c r="B104" s="1444"/>
      <c r="C104" s="1444"/>
      <c r="D104" s="1444"/>
      <c r="E104" s="1444"/>
      <c r="F104" s="1444"/>
      <c r="G104" s="1444"/>
    </row>
    <row r="105" spans="1:7" ht="12.75">
      <c r="B105" s="1444"/>
      <c r="C105" s="1444"/>
      <c r="D105" s="1444"/>
      <c r="E105" s="1444"/>
      <c r="F105" s="1444"/>
      <c r="G105" s="1444"/>
    </row>
    <row r="106" spans="1:7" ht="12.75">
      <c r="B106" s="1444"/>
      <c r="C106" s="1444"/>
      <c r="D106" s="1444"/>
      <c r="E106" s="1444"/>
      <c r="F106" s="1444"/>
      <c r="G106" s="1444"/>
    </row>
    <row r="107" spans="1:7" ht="12.75">
      <c r="B107" s="1445"/>
      <c r="C107" s="1445"/>
      <c r="D107" s="1445"/>
      <c r="E107" s="1445"/>
      <c r="F107" s="1445"/>
      <c r="G107" s="1445"/>
    </row>
    <row r="108" spans="1:7" ht="12.75">
      <c r="B108" s="1444"/>
      <c r="C108" s="1444"/>
      <c r="D108" s="1444"/>
      <c r="E108" s="1444"/>
      <c r="F108" s="1444"/>
      <c r="G108" s="1444"/>
    </row>
    <row r="109" spans="1:7" ht="12.75"/>
    <row r="110" spans="1:7" ht="12.75"/>
    <row r="111" spans="1:7" ht="12.75"/>
    <row r="112" spans="1:7" ht="12.75"/>
    <row r="113" ht="12.75"/>
    <row r="114" ht="12.75"/>
    <row r="115" ht="12.75"/>
    <row r="116" ht="12.75"/>
    <row r="117" ht="12.75"/>
    <row r="118" ht="12.75"/>
  </sheetData>
  <mergeCells count="1">
    <mergeCell ref="A3:G3"/>
  </mergeCells>
  <hyperlinks>
    <hyperlink ref="A1" location="Содержание!A94" display="Содержание"/>
  </hyperlinks>
  <printOptions verticalCentered="1"/>
  <pageMargins left="0.59055118110236227" right="0.59055118110236227" top="0.59055118110236227" bottom="0.59055118110236227" header="0.39370078740157483" footer="0.51181102362204722"/>
  <pageSetup paperSize="9" firstPageNumber="183" orientation="landscape" useFirstPageNumber="1" r:id="rId1"/>
  <headerFooter alignWithMargins="0">
    <oddHeader>&amp;C&amp;9 &amp;P</oddHeader>
  </headerFooter>
  <rowBreaks count="2" manualBreakCount="2">
    <brk id="36" max="6" man="1"/>
    <brk id="68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zoomScaleNormal="100" workbookViewId="0">
      <pane xSplit="1" ySplit="8" topLeftCell="B9" activePane="bottomRight" state="frozen"/>
      <selection activeCell="D141" sqref="D141"/>
      <selection pane="topRight" activeCell="D141" sqref="D141"/>
      <selection pane="bottomLeft" activeCell="D141" sqref="D141"/>
      <selection pane="bottomRight" activeCell="A5" sqref="A5"/>
    </sheetView>
  </sheetViews>
  <sheetFormatPr defaultRowHeight="12.75"/>
  <cols>
    <col min="1" max="1" width="21.5703125" style="1446" customWidth="1"/>
    <col min="2" max="2" width="10.7109375" style="1450" customWidth="1"/>
    <col min="3" max="3" width="12.42578125" style="1450" customWidth="1"/>
    <col min="4" max="4" width="11.140625" style="1450" customWidth="1"/>
    <col min="5" max="5" width="10.7109375" style="1450" customWidth="1"/>
    <col min="6" max="6" width="11.85546875" style="1450" customWidth="1"/>
    <col min="7" max="7" width="11.28515625" style="1450" customWidth="1"/>
    <col min="8" max="8" width="10.7109375" style="1450" customWidth="1"/>
    <col min="9" max="9" width="13.42578125" style="1450" customWidth="1"/>
    <col min="10" max="10" width="11.42578125" style="1450" customWidth="1"/>
    <col min="11" max="11" width="5.42578125" style="1450" customWidth="1"/>
    <col min="12" max="16384" width="9.140625" style="1450"/>
  </cols>
  <sheetData>
    <row r="1" spans="1:23" ht="15">
      <c r="A1" s="1643" t="s">
        <v>867</v>
      </c>
    </row>
    <row r="3" spans="1:23" s="1446" customFormat="1" ht="15">
      <c r="A3" s="2410" t="s">
        <v>836</v>
      </c>
      <c r="B3" s="2410"/>
      <c r="C3" s="2410"/>
      <c r="D3" s="2410"/>
      <c r="E3" s="2410"/>
      <c r="F3" s="2410"/>
      <c r="G3" s="2410"/>
      <c r="H3" s="2410"/>
      <c r="I3" s="2410"/>
      <c r="J3" s="2410"/>
    </row>
    <row r="4" spans="1:23" s="1446" customFormat="1" ht="15">
      <c r="A4" s="2410" t="s">
        <v>1064</v>
      </c>
      <c r="B4" s="2410"/>
      <c r="C4" s="2410"/>
      <c r="D4" s="2410"/>
      <c r="E4" s="2410"/>
      <c r="F4" s="2410"/>
      <c r="G4" s="2410"/>
      <c r="H4" s="2410"/>
      <c r="I4" s="2410"/>
      <c r="J4" s="2410"/>
    </row>
    <row r="5" spans="1:23" ht="15.75" customHeight="1">
      <c r="A5" s="1447"/>
      <c r="B5" s="1447"/>
      <c r="C5" s="1448" t="s">
        <v>1045</v>
      </c>
      <c r="D5" s="1448"/>
      <c r="E5" s="1448"/>
      <c r="F5" s="1448"/>
      <c r="G5" s="1448"/>
      <c r="H5" s="1448"/>
      <c r="I5" s="1448"/>
      <c r="J5" s="1448"/>
      <c r="K5" s="1449"/>
    </row>
    <row r="6" spans="1:23" ht="12.75" customHeight="1"/>
    <row r="7" spans="1:23" s="1446" customFormat="1" ht="24.75" customHeight="1">
      <c r="A7" s="2411" t="s">
        <v>837</v>
      </c>
      <c r="B7" s="2412" t="s">
        <v>823</v>
      </c>
      <c r="C7" s="2413"/>
      <c r="D7" s="2414"/>
      <c r="E7" s="2412" t="s">
        <v>824</v>
      </c>
      <c r="F7" s="2413"/>
      <c r="G7" s="2414"/>
      <c r="H7" s="2415" t="s">
        <v>838</v>
      </c>
      <c r="I7" s="2415"/>
      <c r="J7" s="2415"/>
    </row>
    <row r="8" spans="1:23" s="1446" customFormat="1" ht="42.75" customHeight="1">
      <c r="A8" s="2411"/>
      <c r="B8" s="1451" t="s">
        <v>164</v>
      </c>
      <c r="C8" s="1451" t="s">
        <v>839</v>
      </c>
      <c r="D8" s="1451" t="s">
        <v>840</v>
      </c>
      <c r="E8" s="1451" t="s">
        <v>164</v>
      </c>
      <c r="F8" s="1451" t="s">
        <v>839</v>
      </c>
      <c r="G8" s="1451" t="s">
        <v>840</v>
      </c>
      <c r="H8" s="1451" t="s">
        <v>164</v>
      </c>
      <c r="I8" s="1451" t="s">
        <v>839</v>
      </c>
      <c r="J8" s="1451" t="s">
        <v>840</v>
      </c>
    </row>
    <row r="9" spans="1:23" s="1455" customFormat="1" ht="21" customHeight="1">
      <c r="A9" s="1452" t="s">
        <v>164</v>
      </c>
      <c r="B9" s="1453">
        <v>331</v>
      </c>
      <c r="C9" s="1453">
        <v>303</v>
      </c>
      <c r="D9" s="1802">
        <v>28</v>
      </c>
      <c r="E9" s="1985">
        <v>700</v>
      </c>
      <c r="F9" s="1453">
        <v>435</v>
      </c>
      <c r="G9" s="1454">
        <v>265</v>
      </c>
      <c r="H9" s="1803">
        <v>10581</v>
      </c>
      <c r="I9" s="1453">
        <v>8095</v>
      </c>
      <c r="J9" s="1454">
        <v>2486</v>
      </c>
      <c r="L9" s="1456"/>
      <c r="M9" s="1678"/>
      <c r="N9" s="1678"/>
      <c r="O9" s="1678"/>
      <c r="P9" s="1456"/>
      <c r="Q9" s="1456"/>
      <c r="R9" s="1456"/>
      <c r="S9" s="1456"/>
      <c r="T9" s="1456"/>
      <c r="U9" s="1456"/>
      <c r="V9" s="1456"/>
      <c r="W9" s="1456"/>
    </row>
    <row r="10" spans="1:23" ht="19.5" customHeight="1">
      <c r="A10" s="1457" t="s">
        <v>364</v>
      </c>
      <c r="B10" s="1458">
        <v>6</v>
      </c>
      <c r="C10" s="1458">
        <v>6</v>
      </c>
      <c r="D10" s="1804">
        <v>0</v>
      </c>
      <c r="E10" s="1982">
        <v>45</v>
      </c>
      <c r="F10" s="1986">
        <v>0</v>
      </c>
      <c r="G10" s="1987">
        <v>0</v>
      </c>
      <c r="H10" s="1979">
        <v>18</v>
      </c>
      <c r="I10" s="1458">
        <v>15</v>
      </c>
      <c r="J10" s="1459">
        <v>3</v>
      </c>
      <c r="L10" s="1456"/>
      <c r="M10" s="1678"/>
      <c r="N10" s="1678"/>
      <c r="O10" s="1679"/>
    </row>
    <row r="11" spans="1:23" ht="19.5" customHeight="1">
      <c r="A11" s="1457" t="s">
        <v>383</v>
      </c>
      <c r="B11" s="1460">
        <v>189</v>
      </c>
      <c r="C11" s="1460">
        <v>170</v>
      </c>
      <c r="D11" s="1805">
        <v>19</v>
      </c>
      <c r="E11" s="1982">
        <v>0</v>
      </c>
      <c r="F11" s="1986">
        <v>0</v>
      </c>
      <c r="G11" s="1987">
        <v>0</v>
      </c>
      <c r="H11" s="1980">
        <v>732</v>
      </c>
      <c r="I11" s="1460">
        <v>669</v>
      </c>
      <c r="J11" s="1461">
        <v>63</v>
      </c>
      <c r="L11" s="1456"/>
      <c r="M11" s="1678"/>
      <c r="N11" s="1678"/>
      <c r="O11" s="1679"/>
    </row>
    <row r="12" spans="1:23" ht="19.5" customHeight="1">
      <c r="A12" s="1457" t="s">
        <v>406</v>
      </c>
      <c r="B12" s="1460">
        <v>12</v>
      </c>
      <c r="C12" s="1460">
        <v>10</v>
      </c>
      <c r="D12" s="1805">
        <v>2</v>
      </c>
      <c r="E12" s="1982">
        <v>277</v>
      </c>
      <c r="F12" s="1986">
        <v>0</v>
      </c>
      <c r="G12" s="1987">
        <v>0</v>
      </c>
      <c r="H12" s="1980">
        <v>122</v>
      </c>
      <c r="I12" s="1460">
        <v>91</v>
      </c>
      <c r="J12" s="1461">
        <v>31</v>
      </c>
      <c r="L12" s="1456"/>
      <c r="M12" s="1678"/>
      <c r="N12" s="1678"/>
      <c r="O12" s="1679"/>
    </row>
    <row r="13" spans="1:23" ht="19.5" customHeight="1">
      <c r="A13" s="1462" t="s">
        <v>367</v>
      </c>
      <c r="B13" s="1460">
        <v>1</v>
      </c>
      <c r="C13" s="1460">
        <v>1</v>
      </c>
      <c r="D13" s="1805">
        <v>0</v>
      </c>
      <c r="E13" s="1982">
        <v>69</v>
      </c>
      <c r="F13" s="1986">
        <v>0</v>
      </c>
      <c r="G13" s="1987">
        <v>0</v>
      </c>
      <c r="H13" s="1980">
        <v>30</v>
      </c>
      <c r="I13" s="1460">
        <v>15</v>
      </c>
      <c r="J13" s="1461">
        <v>15</v>
      </c>
      <c r="L13" s="1456"/>
      <c r="M13" s="1678"/>
      <c r="N13" s="1678"/>
      <c r="O13" s="1679"/>
    </row>
    <row r="14" spans="1:23" ht="19.5" customHeight="1">
      <c r="A14" s="1457" t="s">
        <v>495</v>
      </c>
      <c r="B14" s="1458">
        <v>5</v>
      </c>
      <c r="C14" s="1458">
        <v>5</v>
      </c>
      <c r="D14" s="1804">
        <v>0</v>
      </c>
      <c r="E14" s="1982">
        <v>8</v>
      </c>
      <c r="F14" s="1986">
        <v>0</v>
      </c>
      <c r="G14" s="1987">
        <v>0</v>
      </c>
      <c r="H14" s="1979">
        <v>30</v>
      </c>
      <c r="I14" s="1458">
        <v>28</v>
      </c>
      <c r="J14" s="1459">
        <v>2</v>
      </c>
      <c r="L14" s="1456"/>
      <c r="M14" s="1678"/>
      <c r="N14" s="1678"/>
      <c r="O14" s="1679"/>
    </row>
    <row r="15" spans="1:23" ht="19.5" customHeight="1">
      <c r="A15" s="1457" t="s">
        <v>828</v>
      </c>
      <c r="B15" s="1460">
        <v>0</v>
      </c>
      <c r="C15" s="1460">
        <v>0</v>
      </c>
      <c r="D15" s="1805">
        <v>0</v>
      </c>
      <c r="E15" s="1982">
        <v>152</v>
      </c>
      <c r="F15" s="1986">
        <v>0</v>
      </c>
      <c r="G15" s="1987">
        <v>0</v>
      </c>
      <c r="H15" s="1980">
        <v>0</v>
      </c>
      <c r="I15" s="1460">
        <v>0</v>
      </c>
      <c r="J15" s="1461">
        <v>0</v>
      </c>
      <c r="L15" s="1456"/>
      <c r="M15" s="1678"/>
      <c r="N15" s="1678"/>
      <c r="O15" s="1679"/>
    </row>
    <row r="16" spans="1:23" ht="19.5" customHeight="1">
      <c r="A16" s="1457" t="s">
        <v>512</v>
      </c>
      <c r="B16" s="1460">
        <v>2</v>
      </c>
      <c r="C16" s="1460">
        <v>2</v>
      </c>
      <c r="D16" s="1805">
        <v>0</v>
      </c>
      <c r="E16" s="1982">
        <v>6</v>
      </c>
      <c r="F16" s="1986">
        <v>0</v>
      </c>
      <c r="G16" s="1987">
        <v>0</v>
      </c>
      <c r="H16" s="1980">
        <v>295</v>
      </c>
      <c r="I16" s="1460">
        <v>260</v>
      </c>
      <c r="J16" s="1461">
        <v>35</v>
      </c>
      <c r="L16" s="1456"/>
      <c r="M16" s="1678"/>
      <c r="N16" s="1678"/>
      <c r="O16" s="1679"/>
    </row>
    <row r="17" spans="1:15" ht="19.5" customHeight="1">
      <c r="A17" s="1457" t="s">
        <v>370</v>
      </c>
      <c r="B17" s="1460">
        <v>4</v>
      </c>
      <c r="C17" s="1460">
        <v>4</v>
      </c>
      <c r="D17" s="1805">
        <v>0</v>
      </c>
      <c r="E17" s="1982">
        <v>37</v>
      </c>
      <c r="F17" s="1986">
        <v>0</v>
      </c>
      <c r="G17" s="1987">
        <v>0</v>
      </c>
      <c r="H17" s="1980">
        <v>27</v>
      </c>
      <c r="I17" s="1460">
        <v>26</v>
      </c>
      <c r="J17" s="1461">
        <v>1</v>
      </c>
      <c r="L17" s="1456"/>
      <c r="M17" s="1678"/>
      <c r="N17" s="1678"/>
      <c r="O17" s="1679"/>
    </row>
    <row r="18" spans="1:15" ht="19.5" customHeight="1">
      <c r="A18" s="1457" t="s">
        <v>623</v>
      </c>
      <c r="B18" s="1460">
        <v>0</v>
      </c>
      <c r="C18" s="1460">
        <v>0</v>
      </c>
      <c r="D18" s="1805">
        <v>0</v>
      </c>
      <c r="E18" s="1982">
        <v>0</v>
      </c>
      <c r="F18" s="1986">
        <v>0</v>
      </c>
      <c r="G18" s="1987">
        <v>0</v>
      </c>
      <c r="H18" s="1980">
        <v>51</v>
      </c>
      <c r="I18" s="1460">
        <v>37</v>
      </c>
      <c r="J18" s="1461">
        <v>14</v>
      </c>
      <c r="L18" s="1456"/>
      <c r="M18" s="1678"/>
      <c r="N18" s="1678"/>
      <c r="O18" s="1679"/>
    </row>
    <row r="19" spans="1:15" ht="19.5" customHeight="1">
      <c r="A19" s="1457" t="s">
        <v>372</v>
      </c>
      <c r="B19" s="1460">
        <v>6</v>
      </c>
      <c r="C19" s="1460">
        <v>6</v>
      </c>
      <c r="D19" s="1805">
        <v>0</v>
      </c>
      <c r="E19" s="1982">
        <v>37</v>
      </c>
      <c r="F19" s="1986">
        <v>0</v>
      </c>
      <c r="G19" s="1987">
        <v>0</v>
      </c>
      <c r="H19" s="1980">
        <v>74</v>
      </c>
      <c r="I19" s="1460">
        <v>55</v>
      </c>
      <c r="J19" s="1461">
        <v>19</v>
      </c>
      <c r="L19" s="1456"/>
      <c r="M19" s="1678"/>
      <c r="N19" s="1678"/>
      <c r="O19" s="1679"/>
    </row>
    <row r="20" spans="1:15" ht="19.5" customHeight="1">
      <c r="A20" s="1457" t="s">
        <v>373</v>
      </c>
      <c r="B20" s="1460">
        <v>54</v>
      </c>
      <c r="C20" s="1460">
        <v>52</v>
      </c>
      <c r="D20" s="1805">
        <v>2</v>
      </c>
      <c r="E20" s="1982">
        <v>26</v>
      </c>
      <c r="F20" s="1986">
        <v>0</v>
      </c>
      <c r="G20" s="1987">
        <v>0</v>
      </c>
      <c r="H20" s="1980">
        <v>8867</v>
      </c>
      <c r="I20" s="1460">
        <v>6631</v>
      </c>
      <c r="J20" s="1461">
        <v>2236</v>
      </c>
      <c r="L20" s="1456"/>
      <c r="M20" s="1678"/>
      <c r="N20" s="1678"/>
      <c r="O20" s="1679"/>
    </row>
    <row r="21" spans="1:15" ht="19.5" customHeight="1">
      <c r="A21" s="1463" t="s">
        <v>374</v>
      </c>
      <c r="B21" s="1464">
        <v>52</v>
      </c>
      <c r="C21" s="1464">
        <v>47</v>
      </c>
      <c r="D21" s="1978">
        <v>5</v>
      </c>
      <c r="E21" s="1983">
        <v>43</v>
      </c>
      <c r="F21" s="1465">
        <v>0</v>
      </c>
      <c r="G21" s="1984">
        <v>0</v>
      </c>
      <c r="H21" s="1981">
        <v>335</v>
      </c>
      <c r="I21" s="1464">
        <v>268</v>
      </c>
      <c r="J21" s="1466">
        <v>67</v>
      </c>
      <c r="L21" s="1456"/>
      <c r="M21" s="1678"/>
      <c r="N21" s="1678"/>
      <c r="O21" s="1679"/>
    </row>
    <row r="22" spans="1:15" ht="12">
      <c r="A22" s="1450"/>
      <c r="E22" s="1467"/>
      <c r="F22" s="1467"/>
      <c r="G22" s="1467"/>
      <c r="H22" s="1467"/>
      <c r="I22" s="1467"/>
      <c r="J22" s="1467"/>
    </row>
    <row r="23" spans="1:15" ht="12">
      <c r="A23" s="1450"/>
      <c r="B23" s="1680"/>
      <c r="C23" s="1680"/>
      <c r="D23" s="1680"/>
      <c r="E23" s="1680"/>
      <c r="F23" s="1680"/>
      <c r="G23" s="1680"/>
      <c r="H23" s="1680"/>
      <c r="I23" s="1680"/>
      <c r="J23" s="1680"/>
    </row>
    <row r="24" spans="1:15" ht="12">
      <c r="A24" s="1450"/>
      <c r="B24" s="1467"/>
      <c r="C24" s="1467"/>
      <c r="D24" s="1467"/>
      <c r="E24" s="1467"/>
      <c r="F24" s="1467"/>
      <c r="G24" s="1467"/>
      <c r="H24" s="1467"/>
      <c r="I24" s="1467"/>
      <c r="J24" s="1467"/>
    </row>
    <row r="25" spans="1:15" ht="12">
      <c r="A25" s="1450"/>
      <c r="B25" s="1467"/>
    </row>
    <row r="26" spans="1:15" ht="12">
      <c r="A26" s="1450"/>
      <c r="B26" s="1467"/>
    </row>
    <row r="27" spans="1:15" ht="12">
      <c r="A27" s="1450"/>
      <c r="B27" s="1467"/>
    </row>
  </sheetData>
  <mergeCells count="6">
    <mergeCell ref="A3:J3"/>
    <mergeCell ref="A4:J4"/>
    <mergeCell ref="A7:A8"/>
    <mergeCell ref="B7:D7"/>
    <mergeCell ref="E7:G7"/>
    <mergeCell ref="H7:J7"/>
  </mergeCells>
  <hyperlinks>
    <hyperlink ref="A1" location="Содержание!A95" display="Содержание"/>
  </hyperlinks>
  <printOptions horizontalCentered="1" verticalCentered="1"/>
  <pageMargins left="0.70866141732283472" right="0.59055118110236227" top="0.98425196850393704" bottom="0.9055118110236221" header="0.39370078740157483" footer="0.51181102362204722"/>
  <pageSetup paperSize="9" firstPageNumber="186" orientation="landscape" useFirstPageNumber="1" r:id="rId1"/>
  <headerFooter alignWithMargins="0">
    <oddHeader>&amp;C&amp;9&amp;P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0"/>
  <sheetViews>
    <sheetView zoomScale="110" zoomScaleNormal="11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/>
    </sheetView>
  </sheetViews>
  <sheetFormatPr defaultRowHeight="15"/>
  <cols>
    <col min="1" max="1" width="21.7109375" style="1517" customWidth="1"/>
    <col min="2" max="2" width="6.28515625" customWidth="1"/>
    <col min="3" max="3" width="5.5703125" customWidth="1"/>
    <col min="4" max="5" width="6.5703125" customWidth="1"/>
    <col min="6" max="6" width="7.85546875" customWidth="1"/>
    <col min="7" max="7" width="8.42578125" customWidth="1"/>
    <col min="8" max="8" width="6" customWidth="1"/>
    <col min="9" max="9" width="6.42578125" customWidth="1"/>
    <col min="10" max="10" width="7.5703125" customWidth="1"/>
    <col min="11" max="11" width="8" customWidth="1"/>
    <col min="12" max="12" width="9.140625" customWidth="1"/>
    <col min="13" max="13" width="5.85546875" customWidth="1"/>
    <col min="14" max="14" width="6.42578125" customWidth="1"/>
    <col min="15" max="15" width="6.85546875" customWidth="1"/>
    <col min="16" max="16" width="8.42578125" customWidth="1"/>
    <col min="17" max="17" width="7" style="1468" customWidth="1"/>
  </cols>
  <sheetData>
    <row r="1" spans="1:23">
      <c r="A1" s="1643" t="s">
        <v>867</v>
      </c>
    </row>
    <row r="3" spans="1:23">
      <c r="A3" s="2416" t="s">
        <v>841</v>
      </c>
      <c r="B3" s="2416"/>
      <c r="C3" s="2416"/>
      <c r="D3" s="2416"/>
      <c r="E3" s="2416"/>
      <c r="F3" s="2416"/>
      <c r="G3" s="2416"/>
      <c r="H3" s="2416"/>
      <c r="I3" s="2416"/>
      <c r="J3" s="2416"/>
      <c r="K3" s="2416"/>
      <c r="L3" s="2416"/>
      <c r="M3" s="2416"/>
      <c r="N3" s="2416"/>
      <c r="O3" s="2416"/>
      <c r="P3" s="2416"/>
    </row>
    <row r="4" spans="1:23">
      <c r="A4" s="2417" t="s">
        <v>1046</v>
      </c>
      <c r="B4" s="2417"/>
      <c r="C4" s="2417"/>
      <c r="D4" s="2417"/>
      <c r="E4" s="2417"/>
      <c r="F4" s="2417"/>
      <c r="G4" s="2417"/>
      <c r="H4" s="2417"/>
      <c r="I4" s="2417"/>
      <c r="J4" s="2417"/>
      <c r="K4" s="2417"/>
      <c r="L4" s="2417"/>
      <c r="M4" s="2417"/>
      <c r="N4" s="2417"/>
      <c r="O4" s="2417"/>
      <c r="P4" s="2417"/>
    </row>
    <row r="5" spans="1:23">
      <c r="A5" s="1666"/>
      <c r="B5" s="1666"/>
      <c r="C5" s="1646"/>
      <c r="D5" s="1646"/>
      <c r="E5" s="1646"/>
      <c r="F5" s="1646"/>
      <c r="G5" s="1666"/>
      <c r="H5" s="1646"/>
      <c r="I5" s="1646"/>
      <c r="J5" s="1646"/>
      <c r="K5" s="1646"/>
      <c r="L5" s="1666"/>
      <c r="M5" s="1646"/>
      <c r="N5" s="1646"/>
      <c r="O5" s="1646"/>
      <c r="P5" s="1646"/>
    </row>
    <row r="6" spans="1:23">
      <c r="A6" s="2418" t="s">
        <v>842</v>
      </c>
      <c r="B6" s="2420" t="s">
        <v>164</v>
      </c>
      <c r="C6" s="2258" t="s">
        <v>843</v>
      </c>
      <c r="D6" s="2259"/>
      <c r="E6" s="2259"/>
      <c r="F6" s="2260"/>
      <c r="G6" s="2422" t="s">
        <v>555</v>
      </c>
      <c r="H6" s="2258" t="s">
        <v>843</v>
      </c>
      <c r="I6" s="2259"/>
      <c r="J6" s="2259"/>
      <c r="K6" s="2260"/>
      <c r="L6" s="2422" t="s">
        <v>556</v>
      </c>
      <c r="M6" s="2258" t="s">
        <v>843</v>
      </c>
      <c r="N6" s="2259"/>
      <c r="O6" s="2259"/>
      <c r="P6" s="2260"/>
    </row>
    <row r="7" spans="1:23" ht="33.75">
      <c r="A7" s="2419"/>
      <c r="B7" s="2421"/>
      <c r="C7" s="1423" t="s">
        <v>844</v>
      </c>
      <c r="D7" s="1423" t="s">
        <v>845</v>
      </c>
      <c r="E7" s="1469" t="s">
        <v>585</v>
      </c>
      <c r="F7" s="1469" t="s">
        <v>584</v>
      </c>
      <c r="G7" s="2423"/>
      <c r="H7" s="1423" t="s">
        <v>844</v>
      </c>
      <c r="I7" s="1423" t="s">
        <v>845</v>
      </c>
      <c r="J7" s="1469" t="s">
        <v>585</v>
      </c>
      <c r="K7" s="1469" t="s">
        <v>584</v>
      </c>
      <c r="L7" s="2423"/>
      <c r="M7" s="1423" t="s">
        <v>844</v>
      </c>
      <c r="N7" s="1423" t="s">
        <v>845</v>
      </c>
      <c r="O7" s="1469" t="s">
        <v>585</v>
      </c>
      <c r="P7" s="1469" t="s">
        <v>584</v>
      </c>
    </row>
    <row r="8" spans="1:23">
      <c r="A8" s="1470" t="s">
        <v>259</v>
      </c>
      <c r="B8" s="1808">
        <v>331</v>
      </c>
      <c r="C8" s="1522">
        <v>13</v>
      </c>
      <c r="D8" s="1523">
        <v>61</v>
      </c>
      <c r="E8" s="1523">
        <v>234</v>
      </c>
      <c r="F8" s="1525">
        <v>23</v>
      </c>
      <c r="G8" s="1807">
        <v>215</v>
      </c>
      <c r="H8" s="1522">
        <v>9</v>
      </c>
      <c r="I8" s="1523">
        <v>27</v>
      </c>
      <c r="J8" s="1523">
        <v>166</v>
      </c>
      <c r="K8" s="1525">
        <v>13</v>
      </c>
      <c r="L8" s="1807">
        <v>116</v>
      </c>
      <c r="M8" s="1522">
        <v>4</v>
      </c>
      <c r="N8" s="1523">
        <v>34</v>
      </c>
      <c r="O8" s="1523">
        <v>68</v>
      </c>
      <c r="P8" s="1525">
        <v>10</v>
      </c>
      <c r="Q8" s="1471"/>
      <c r="R8" s="1511"/>
      <c r="S8" s="1511"/>
      <c r="T8" s="1511"/>
      <c r="U8" s="1511"/>
      <c r="V8" s="1511"/>
      <c r="W8" s="997"/>
    </row>
    <row r="9" spans="1:23" ht="24.75">
      <c r="A9" s="1472" t="s">
        <v>36</v>
      </c>
      <c r="B9" s="1525">
        <v>299</v>
      </c>
      <c r="C9" s="1522">
        <v>13</v>
      </c>
      <c r="D9" s="1523">
        <v>58</v>
      </c>
      <c r="E9" s="1523">
        <v>210</v>
      </c>
      <c r="F9" s="1525">
        <v>18</v>
      </c>
      <c r="G9" s="1521">
        <v>196</v>
      </c>
      <c r="H9" s="1522">
        <v>9</v>
      </c>
      <c r="I9" s="1523">
        <v>27</v>
      </c>
      <c r="J9" s="1523">
        <v>150</v>
      </c>
      <c r="K9" s="1525">
        <v>10</v>
      </c>
      <c r="L9" s="1521">
        <v>103</v>
      </c>
      <c r="M9" s="1522">
        <v>4</v>
      </c>
      <c r="N9" s="1523">
        <v>31</v>
      </c>
      <c r="O9" s="1523">
        <v>60</v>
      </c>
      <c r="P9" s="1525">
        <v>8</v>
      </c>
      <c r="Q9" s="1471"/>
      <c r="R9" s="1511"/>
      <c r="S9" s="1511"/>
      <c r="T9" s="1511"/>
      <c r="U9" s="1511"/>
      <c r="V9" s="1511"/>
      <c r="W9" s="997"/>
    </row>
    <row r="10" spans="1:23" ht="12.75" customHeight="1">
      <c r="A10" s="1480" t="s">
        <v>594</v>
      </c>
      <c r="B10" s="1481">
        <v>0</v>
      </c>
      <c r="C10" s="1482">
        <v>0</v>
      </c>
      <c r="D10" s="1483">
        <v>0</v>
      </c>
      <c r="E10" s="1484">
        <v>0</v>
      </c>
      <c r="F10" s="1485">
        <v>0</v>
      </c>
      <c r="G10" s="1481">
        <v>0</v>
      </c>
      <c r="H10" s="1483">
        <v>0</v>
      </c>
      <c r="I10" s="1484">
        <v>0</v>
      </c>
      <c r="J10" s="1483">
        <v>0</v>
      </c>
      <c r="K10" s="1484">
        <v>0</v>
      </c>
      <c r="L10" s="1487">
        <v>0</v>
      </c>
      <c r="M10" s="1482">
        <v>0</v>
      </c>
      <c r="N10" s="1484">
        <v>0</v>
      </c>
      <c r="O10" s="1484">
        <v>0</v>
      </c>
      <c r="P10" s="1488">
        <v>0</v>
      </c>
      <c r="Q10" s="1471"/>
      <c r="R10" s="1511"/>
      <c r="S10" s="1511"/>
      <c r="T10" s="1511"/>
      <c r="U10" s="1511"/>
      <c r="V10" s="1511"/>
      <c r="W10" s="997"/>
    </row>
    <row r="11" spans="1:23" ht="12.75" customHeight="1">
      <c r="A11" s="1480" t="s">
        <v>595</v>
      </c>
      <c r="B11" s="1481">
        <v>0</v>
      </c>
      <c r="C11" s="1482">
        <v>0</v>
      </c>
      <c r="D11" s="1483">
        <v>0</v>
      </c>
      <c r="E11" s="1484">
        <v>0</v>
      </c>
      <c r="F11" s="1485">
        <v>0</v>
      </c>
      <c r="G11" s="1487">
        <v>0</v>
      </c>
      <c r="H11" s="1976">
        <v>0</v>
      </c>
      <c r="I11" s="1483">
        <v>0</v>
      </c>
      <c r="J11" s="1484">
        <v>0</v>
      </c>
      <c r="K11" s="1483">
        <v>0</v>
      </c>
      <c r="L11" s="1487">
        <v>0</v>
      </c>
      <c r="M11" s="1482">
        <v>0</v>
      </c>
      <c r="N11" s="1484">
        <v>0</v>
      </c>
      <c r="O11" s="1484">
        <v>0</v>
      </c>
      <c r="P11" s="1488">
        <v>0</v>
      </c>
      <c r="Q11" s="1471"/>
      <c r="R11" s="1511"/>
      <c r="S11" s="1511"/>
      <c r="T11" s="1511"/>
      <c r="U11" s="1511"/>
      <c r="V11" s="1511"/>
      <c r="W11" s="997"/>
    </row>
    <row r="12" spans="1:23" ht="12.75" customHeight="1">
      <c r="A12" s="1480" t="s">
        <v>39</v>
      </c>
      <c r="B12" s="1481">
        <v>2</v>
      </c>
      <c r="C12" s="1482">
        <v>0</v>
      </c>
      <c r="D12" s="1483">
        <v>0</v>
      </c>
      <c r="E12" s="1484">
        <v>1</v>
      </c>
      <c r="F12" s="1485">
        <v>1</v>
      </c>
      <c r="G12" s="1481">
        <v>2</v>
      </c>
      <c r="H12" s="1486">
        <v>0</v>
      </c>
      <c r="I12" s="1484">
        <v>0</v>
      </c>
      <c r="J12" s="1484">
        <v>1</v>
      </c>
      <c r="K12" s="1485">
        <v>1</v>
      </c>
      <c r="L12" s="1487">
        <v>0</v>
      </c>
      <c r="M12" s="1482">
        <v>0</v>
      </c>
      <c r="N12" s="1484">
        <v>0</v>
      </c>
      <c r="O12" s="1484">
        <v>0</v>
      </c>
      <c r="P12" s="1488">
        <v>0</v>
      </c>
      <c r="Q12" s="1471"/>
      <c r="R12" s="1511"/>
      <c r="S12" s="1511"/>
      <c r="T12" s="1511"/>
      <c r="U12" s="1511"/>
      <c r="V12" s="1511"/>
      <c r="W12" s="997"/>
    </row>
    <row r="13" spans="1:23" ht="12.75" customHeight="1">
      <c r="A13" s="1480" t="s">
        <v>40</v>
      </c>
      <c r="B13" s="1481">
        <v>2</v>
      </c>
      <c r="C13" s="1482">
        <v>0</v>
      </c>
      <c r="D13" s="1483">
        <v>0</v>
      </c>
      <c r="E13" s="1484">
        <v>2</v>
      </c>
      <c r="F13" s="1485">
        <v>0</v>
      </c>
      <c r="G13" s="1481">
        <v>1</v>
      </c>
      <c r="H13" s="1486">
        <v>0</v>
      </c>
      <c r="I13" s="1484">
        <v>0</v>
      </c>
      <c r="J13" s="1484">
        <v>1</v>
      </c>
      <c r="K13" s="1485">
        <v>0</v>
      </c>
      <c r="L13" s="1487">
        <v>1</v>
      </c>
      <c r="M13" s="1482">
        <v>0</v>
      </c>
      <c r="N13" s="1484">
        <v>0</v>
      </c>
      <c r="O13" s="1484">
        <v>1</v>
      </c>
      <c r="P13" s="1488">
        <v>0</v>
      </c>
      <c r="Q13" s="1471"/>
      <c r="R13" s="1511"/>
      <c r="S13" s="1511"/>
      <c r="T13" s="1511"/>
      <c r="U13" s="1511"/>
      <c r="V13" s="1511"/>
      <c r="W13" s="997"/>
    </row>
    <row r="14" spans="1:23" ht="12.75" customHeight="1">
      <c r="A14" s="1480" t="s">
        <v>41</v>
      </c>
      <c r="B14" s="1481">
        <v>1</v>
      </c>
      <c r="C14" s="1482">
        <v>0</v>
      </c>
      <c r="D14" s="1483">
        <v>0</v>
      </c>
      <c r="E14" s="1484">
        <v>1</v>
      </c>
      <c r="F14" s="1485">
        <v>0</v>
      </c>
      <c r="G14" s="1481">
        <v>1</v>
      </c>
      <c r="H14" s="1486">
        <v>0</v>
      </c>
      <c r="I14" s="1484">
        <v>0</v>
      </c>
      <c r="J14" s="1484">
        <v>1</v>
      </c>
      <c r="K14" s="1485">
        <v>0</v>
      </c>
      <c r="L14" s="1487">
        <v>0</v>
      </c>
      <c r="M14" s="1482">
        <v>0</v>
      </c>
      <c r="N14" s="1484">
        <v>0</v>
      </c>
      <c r="O14" s="1484">
        <v>0</v>
      </c>
      <c r="P14" s="1488">
        <v>0</v>
      </c>
      <c r="Q14" s="1471"/>
      <c r="R14" s="1511"/>
      <c r="S14" s="1511"/>
      <c r="T14" s="1511"/>
      <c r="U14" s="1511"/>
      <c r="V14" s="1511"/>
      <c r="W14" s="997"/>
    </row>
    <row r="15" spans="1:23" ht="12.75" customHeight="1">
      <c r="A15" s="1480" t="s">
        <v>42</v>
      </c>
      <c r="B15" s="1481">
        <v>5</v>
      </c>
      <c r="C15" s="1482">
        <v>0</v>
      </c>
      <c r="D15" s="1483">
        <v>3</v>
      </c>
      <c r="E15" s="1484">
        <v>2</v>
      </c>
      <c r="F15" s="1485">
        <v>0</v>
      </c>
      <c r="G15" s="1481">
        <v>3</v>
      </c>
      <c r="H15" s="1486">
        <v>0</v>
      </c>
      <c r="I15" s="1484">
        <v>2</v>
      </c>
      <c r="J15" s="1484">
        <v>1</v>
      </c>
      <c r="K15" s="1485">
        <v>0</v>
      </c>
      <c r="L15" s="1487">
        <v>2</v>
      </c>
      <c r="M15" s="1482">
        <v>0</v>
      </c>
      <c r="N15" s="1484">
        <v>1</v>
      </c>
      <c r="O15" s="1484">
        <v>1</v>
      </c>
      <c r="P15" s="1488">
        <v>0</v>
      </c>
      <c r="Q15" s="1471"/>
      <c r="R15" s="1511"/>
      <c r="S15" s="1511"/>
      <c r="T15" s="1511"/>
      <c r="U15" s="1511"/>
      <c r="V15" s="1511"/>
      <c r="W15" s="997"/>
    </row>
    <row r="16" spans="1:23" ht="12.75" customHeight="1">
      <c r="A16" s="1480" t="s">
        <v>596</v>
      </c>
      <c r="B16" s="1481">
        <v>0</v>
      </c>
      <c r="C16" s="1482">
        <v>0</v>
      </c>
      <c r="D16" s="1483">
        <v>0</v>
      </c>
      <c r="E16" s="1484">
        <v>0</v>
      </c>
      <c r="F16" s="1485">
        <v>0</v>
      </c>
      <c r="G16" s="1481">
        <v>0</v>
      </c>
      <c r="H16" s="1486">
        <v>0</v>
      </c>
      <c r="I16" s="1484">
        <v>0</v>
      </c>
      <c r="J16" s="1484">
        <v>0</v>
      </c>
      <c r="K16" s="1485">
        <v>0</v>
      </c>
      <c r="L16" s="1487">
        <v>0</v>
      </c>
      <c r="M16" s="1482">
        <v>0</v>
      </c>
      <c r="N16" s="1484">
        <v>0</v>
      </c>
      <c r="O16" s="1484">
        <v>0</v>
      </c>
      <c r="P16" s="1488">
        <v>0</v>
      </c>
      <c r="Q16" s="1471"/>
      <c r="R16" s="1511"/>
      <c r="S16" s="1511"/>
      <c r="T16" s="1511"/>
      <c r="U16" s="1511"/>
      <c r="V16" s="1511"/>
      <c r="W16" s="997"/>
    </row>
    <row r="17" spans="1:23" ht="12.75" customHeight="1">
      <c r="A17" s="1480" t="s">
        <v>44</v>
      </c>
      <c r="B17" s="1481">
        <v>0</v>
      </c>
      <c r="C17" s="1482">
        <v>0</v>
      </c>
      <c r="D17" s="1483">
        <v>0</v>
      </c>
      <c r="E17" s="1484">
        <v>0</v>
      </c>
      <c r="F17" s="1485">
        <v>0</v>
      </c>
      <c r="G17" s="1481">
        <v>0</v>
      </c>
      <c r="H17" s="1486">
        <v>0</v>
      </c>
      <c r="I17" s="1484">
        <v>0</v>
      </c>
      <c r="J17" s="1484">
        <v>0</v>
      </c>
      <c r="K17" s="1485">
        <v>0</v>
      </c>
      <c r="L17" s="1487">
        <v>0</v>
      </c>
      <c r="M17" s="1482">
        <v>0</v>
      </c>
      <c r="N17" s="1484">
        <v>0</v>
      </c>
      <c r="O17" s="1484">
        <v>0</v>
      </c>
      <c r="P17" s="1488">
        <v>0</v>
      </c>
      <c r="Q17" s="1471"/>
      <c r="R17" s="1511"/>
      <c r="S17" s="1511"/>
      <c r="T17" s="1511"/>
      <c r="U17" s="1511"/>
      <c r="V17" s="1511"/>
      <c r="W17" s="997"/>
    </row>
    <row r="18" spans="1:23" ht="12.75" customHeight="1">
      <c r="A18" s="1480" t="s">
        <v>45</v>
      </c>
      <c r="B18" s="1481">
        <v>0</v>
      </c>
      <c r="C18" s="1482">
        <v>0</v>
      </c>
      <c r="D18" s="1483">
        <v>0</v>
      </c>
      <c r="E18" s="1484">
        <v>0</v>
      </c>
      <c r="F18" s="1485">
        <v>0</v>
      </c>
      <c r="G18" s="1481">
        <v>0</v>
      </c>
      <c r="H18" s="1486">
        <v>0</v>
      </c>
      <c r="I18" s="1484">
        <v>0</v>
      </c>
      <c r="J18" s="1484">
        <v>0</v>
      </c>
      <c r="K18" s="1485">
        <v>0</v>
      </c>
      <c r="L18" s="1487">
        <v>0</v>
      </c>
      <c r="M18" s="1482">
        <v>0</v>
      </c>
      <c r="N18" s="1484">
        <v>0</v>
      </c>
      <c r="O18" s="1484">
        <v>0</v>
      </c>
      <c r="P18" s="1488">
        <v>0</v>
      </c>
      <c r="Q18" s="1471"/>
      <c r="R18" s="1511"/>
      <c r="S18" s="1511"/>
      <c r="T18" s="1511"/>
      <c r="U18" s="1511"/>
      <c r="V18" s="1511"/>
      <c r="W18" s="997"/>
    </row>
    <row r="19" spans="1:23" ht="12.75" customHeight="1">
      <c r="A19" s="1480" t="s">
        <v>46</v>
      </c>
      <c r="B19" s="1481">
        <v>48</v>
      </c>
      <c r="C19" s="1482">
        <v>2</v>
      </c>
      <c r="D19" s="1483">
        <v>1</v>
      </c>
      <c r="E19" s="1484">
        <v>40</v>
      </c>
      <c r="F19" s="1485">
        <v>5</v>
      </c>
      <c r="G19" s="1481">
        <v>33</v>
      </c>
      <c r="H19" s="1486">
        <v>1</v>
      </c>
      <c r="I19" s="1484">
        <v>0</v>
      </c>
      <c r="J19" s="1484">
        <v>28</v>
      </c>
      <c r="K19" s="1485">
        <v>4</v>
      </c>
      <c r="L19" s="1487">
        <v>15</v>
      </c>
      <c r="M19" s="1482">
        <v>1</v>
      </c>
      <c r="N19" s="1484">
        <v>1</v>
      </c>
      <c r="O19" s="1484">
        <v>12</v>
      </c>
      <c r="P19" s="1488">
        <v>1</v>
      </c>
      <c r="Q19" s="1471"/>
      <c r="R19" s="1511"/>
      <c r="S19" s="1511"/>
      <c r="T19" s="1511"/>
      <c r="U19" s="1511"/>
      <c r="V19" s="1511"/>
      <c r="W19" s="997"/>
    </row>
    <row r="20" spans="1:23" ht="12.75" customHeight="1">
      <c r="A20" s="1480" t="s">
        <v>47</v>
      </c>
      <c r="B20" s="1481">
        <v>0</v>
      </c>
      <c r="C20" s="1482">
        <v>0</v>
      </c>
      <c r="D20" s="1483">
        <v>0</v>
      </c>
      <c r="E20" s="1484">
        <v>0</v>
      </c>
      <c r="F20" s="1485">
        <v>0</v>
      </c>
      <c r="G20" s="1481">
        <v>0</v>
      </c>
      <c r="H20" s="1486">
        <v>0</v>
      </c>
      <c r="I20" s="1484">
        <v>0</v>
      </c>
      <c r="J20" s="1484">
        <v>0</v>
      </c>
      <c r="K20" s="1485">
        <v>0</v>
      </c>
      <c r="L20" s="1487">
        <v>0</v>
      </c>
      <c r="M20" s="1482">
        <v>0</v>
      </c>
      <c r="N20" s="1484">
        <v>0</v>
      </c>
      <c r="O20" s="1484">
        <v>0</v>
      </c>
      <c r="P20" s="1488">
        <v>0</v>
      </c>
      <c r="Q20" s="1471"/>
      <c r="R20" s="1511"/>
      <c r="S20" s="1511"/>
      <c r="T20" s="1511"/>
      <c r="U20" s="1511"/>
      <c r="V20" s="1511"/>
      <c r="W20" s="997"/>
    </row>
    <row r="21" spans="1:23" ht="12.75" customHeight="1">
      <c r="A21" s="1480" t="s">
        <v>48</v>
      </c>
      <c r="B21" s="1481">
        <v>0</v>
      </c>
      <c r="C21" s="1482">
        <v>0</v>
      </c>
      <c r="D21" s="1483">
        <v>0</v>
      </c>
      <c r="E21" s="1484">
        <v>0</v>
      </c>
      <c r="F21" s="1485">
        <v>0</v>
      </c>
      <c r="G21" s="1481">
        <v>0</v>
      </c>
      <c r="H21" s="1486">
        <v>0</v>
      </c>
      <c r="I21" s="1484">
        <v>0</v>
      </c>
      <c r="J21" s="1484">
        <v>0</v>
      </c>
      <c r="K21" s="1485">
        <v>0</v>
      </c>
      <c r="L21" s="1487">
        <v>0</v>
      </c>
      <c r="M21" s="1482">
        <v>0</v>
      </c>
      <c r="N21" s="1484">
        <v>0</v>
      </c>
      <c r="O21" s="1484">
        <v>0</v>
      </c>
      <c r="P21" s="1488">
        <v>0</v>
      </c>
      <c r="Q21" s="1471"/>
      <c r="R21" s="1511"/>
      <c r="S21" s="1511"/>
      <c r="T21" s="1511"/>
      <c r="U21" s="1511"/>
      <c r="V21" s="1511"/>
      <c r="W21" s="997"/>
    </row>
    <row r="22" spans="1:23" ht="12.75" customHeight="1">
      <c r="A22" s="1480" t="s">
        <v>49</v>
      </c>
      <c r="B22" s="1481">
        <v>0</v>
      </c>
      <c r="C22" s="1482">
        <v>0</v>
      </c>
      <c r="D22" s="1483">
        <v>0</v>
      </c>
      <c r="E22" s="1484">
        <v>0</v>
      </c>
      <c r="F22" s="1485">
        <v>0</v>
      </c>
      <c r="G22" s="1481">
        <v>0</v>
      </c>
      <c r="H22" s="1486">
        <v>0</v>
      </c>
      <c r="I22" s="1484">
        <v>0</v>
      </c>
      <c r="J22" s="1484">
        <v>0</v>
      </c>
      <c r="K22" s="1485">
        <v>0</v>
      </c>
      <c r="L22" s="1487">
        <v>0</v>
      </c>
      <c r="M22" s="1482">
        <v>0</v>
      </c>
      <c r="N22" s="1484">
        <v>0</v>
      </c>
      <c r="O22" s="1484">
        <v>0</v>
      </c>
      <c r="P22" s="1488">
        <v>0</v>
      </c>
      <c r="Q22" s="1471"/>
      <c r="R22" s="1511"/>
      <c r="S22" s="1511"/>
      <c r="T22" s="1511"/>
      <c r="U22" s="1511"/>
      <c r="V22" s="1511"/>
      <c r="W22" s="997"/>
    </row>
    <row r="23" spans="1:23" ht="12.75" customHeight="1">
      <c r="A23" s="1480" t="s">
        <v>597</v>
      </c>
      <c r="B23" s="1481">
        <v>0</v>
      </c>
      <c r="C23" s="1482">
        <v>0</v>
      </c>
      <c r="D23" s="1483">
        <v>0</v>
      </c>
      <c r="E23" s="1484">
        <v>0</v>
      </c>
      <c r="F23" s="1485">
        <v>0</v>
      </c>
      <c r="G23" s="1481">
        <v>0</v>
      </c>
      <c r="H23" s="1486">
        <v>0</v>
      </c>
      <c r="I23" s="1484">
        <v>0</v>
      </c>
      <c r="J23" s="1484">
        <v>0</v>
      </c>
      <c r="K23" s="1485">
        <v>0</v>
      </c>
      <c r="L23" s="1487">
        <v>0</v>
      </c>
      <c r="M23" s="1482">
        <v>0</v>
      </c>
      <c r="N23" s="1484">
        <v>0</v>
      </c>
      <c r="O23" s="1484">
        <v>0</v>
      </c>
      <c r="P23" s="1488">
        <v>0</v>
      </c>
      <c r="Q23" s="1471"/>
      <c r="R23" s="1511"/>
      <c r="S23" s="1511"/>
      <c r="T23" s="1511"/>
      <c r="U23" s="1511"/>
      <c r="V23" s="1511"/>
      <c r="W23" s="997"/>
    </row>
    <row r="24" spans="1:23" ht="12.75" customHeight="1">
      <c r="A24" s="1480" t="s">
        <v>51</v>
      </c>
      <c r="B24" s="1481">
        <v>1</v>
      </c>
      <c r="C24" s="1482">
        <v>0</v>
      </c>
      <c r="D24" s="1483">
        <v>0</v>
      </c>
      <c r="E24" s="1484">
        <v>0</v>
      </c>
      <c r="F24" s="1485">
        <v>1</v>
      </c>
      <c r="G24" s="1481">
        <v>1</v>
      </c>
      <c r="H24" s="1486">
        <v>0</v>
      </c>
      <c r="I24" s="1484">
        <v>0</v>
      </c>
      <c r="J24" s="1484">
        <v>0</v>
      </c>
      <c r="K24" s="1485">
        <v>1</v>
      </c>
      <c r="L24" s="1487">
        <v>0</v>
      </c>
      <c r="M24" s="1482">
        <v>0</v>
      </c>
      <c r="N24" s="1484">
        <v>0</v>
      </c>
      <c r="O24" s="1484">
        <v>0</v>
      </c>
      <c r="P24" s="1488">
        <v>0</v>
      </c>
      <c r="Q24" s="1471"/>
      <c r="R24" s="1511"/>
      <c r="S24" s="1511"/>
      <c r="T24" s="1511"/>
      <c r="U24" s="1511"/>
      <c r="V24" s="1511"/>
      <c r="W24" s="997"/>
    </row>
    <row r="25" spans="1:23" ht="12.75" customHeight="1">
      <c r="A25" s="1480" t="s">
        <v>52</v>
      </c>
      <c r="B25" s="1481">
        <v>2</v>
      </c>
      <c r="C25" s="1482">
        <v>0</v>
      </c>
      <c r="D25" s="1483">
        <v>0</v>
      </c>
      <c r="E25" s="1484">
        <v>1</v>
      </c>
      <c r="F25" s="1485">
        <v>1</v>
      </c>
      <c r="G25" s="1481">
        <v>2</v>
      </c>
      <c r="H25" s="1486">
        <v>0</v>
      </c>
      <c r="I25" s="1484">
        <v>0</v>
      </c>
      <c r="J25" s="1484">
        <v>1</v>
      </c>
      <c r="K25" s="1485">
        <v>1</v>
      </c>
      <c r="L25" s="1487">
        <v>0</v>
      </c>
      <c r="M25" s="1482">
        <v>0</v>
      </c>
      <c r="N25" s="1484">
        <v>0</v>
      </c>
      <c r="O25" s="1484">
        <v>0</v>
      </c>
      <c r="P25" s="1488">
        <v>0</v>
      </c>
      <c r="Q25" s="1471"/>
      <c r="R25" s="1511"/>
      <c r="S25" s="1511"/>
      <c r="T25" s="1511"/>
      <c r="U25" s="1511"/>
      <c r="V25" s="1511"/>
      <c r="W25" s="997"/>
    </row>
    <row r="26" spans="1:23" ht="12.75" customHeight="1">
      <c r="A26" s="1480" t="s">
        <v>598</v>
      </c>
      <c r="B26" s="1481">
        <v>0</v>
      </c>
      <c r="C26" s="1482">
        <v>0</v>
      </c>
      <c r="D26" s="1483">
        <v>0</v>
      </c>
      <c r="E26" s="1484">
        <v>0</v>
      </c>
      <c r="F26" s="1485">
        <v>0</v>
      </c>
      <c r="G26" s="1481">
        <v>0</v>
      </c>
      <c r="H26" s="1486">
        <v>0</v>
      </c>
      <c r="I26" s="1484">
        <v>0</v>
      </c>
      <c r="J26" s="1484">
        <v>0</v>
      </c>
      <c r="K26" s="1485">
        <v>0</v>
      </c>
      <c r="L26" s="1487">
        <v>0</v>
      </c>
      <c r="M26" s="1482">
        <v>0</v>
      </c>
      <c r="N26" s="1484">
        <v>0</v>
      </c>
      <c r="O26" s="1484">
        <v>0</v>
      </c>
      <c r="P26" s="1488">
        <v>0</v>
      </c>
      <c r="Q26" s="1471"/>
      <c r="R26" s="1511"/>
      <c r="S26" s="1511"/>
      <c r="T26" s="1511"/>
      <c r="U26" s="1511"/>
      <c r="V26" s="1511"/>
      <c r="W26" s="997"/>
    </row>
    <row r="27" spans="1:23" ht="12.75" customHeight="1">
      <c r="A27" s="1480" t="s">
        <v>260</v>
      </c>
      <c r="B27" s="1481">
        <v>238</v>
      </c>
      <c r="C27" s="1482">
        <v>11</v>
      </c>
      <c r="D27" s="1483">
        <v>54</v>
      </c>
      <c r="E27" s="1484">
        <v>163</v>
      </c>
      <c r="F27" s="1485">
        <v>10</v>
      </c>
      <c r="G27" s="1481">
        <v>153</v>
      </c>
      <c r="H27" s="1486">
        <v>8</v>
      </c>
      <c r="I27" s="1484">
        <v>25</v>
      </c>
      <c r="J27" s="1484">
        <v>117</v>
      </c>
      <c r="K27" s="1485">
        <v>3</v>
      </c>
      <c r="L27" s="1487">
        <v>85</v>
      </c>
      <c r="M27" s="1482">
        <v>3</v>
      </c>
      <c r="N27" s="1484">
        <v>29</v>
      </c>
      <c r="O27" s="1484">
        <v>46</v>
      </c>
      <c r="P27" s="1488">
        <v>7</v>
      </c>
      <c r="Q27" s="1471"/>
      <c r="R27" s="1511"/>
      <c r="S27" s="1511"/>
      <c r="T27" s="1511"/>
      <c r="U27" s="1511"/>
      <c r="V27" s="1511"/>
      <c r="W27" s="997"/>
    </row>
    <row r="28" spans="1:23" s="1468" customFormat="1" ht="25.5" customHeight="1">
      <c r="A28" s="1472" t="s">
        <v>55</v>
      </c>
      <c r="B28" s="1473">
        <v>5</v>
      </c>
      <c r="C28" s="1474">
        <v>0</v>
      </c>
      <c r="D28" s="1475">
        <v>0</v>
      </c>
      <c r="E28" s="1476">
        <v>5</v>
      </c>
      <c r="F28" s="1477">
        <v>0</v>
      </c>
      <c r="G28" s="1473">
        <v>4</v>
      </c>
      <c r="H28" s="1977">
        <v>0</v>
      </c>
      <c r="I28" s="1476">
        <v>0</v>
      </c>
      <c r="J28" s="1476">
        <v>4</v>
      </c>
      <c r="K28" s="1477">
        <v>0</v>
      </c>
      <c r="L28" s="1478">
        <v>1</v>
      </c>
      <c r="M28" s="1474">
        <v>0</v>
      </c>
      <c r="N28" s="1476">
        <v>0</v>
      </c>
      <c r="O28" s="1476">
        <v>1</v>
      </c>
      <c r="P28" s="1479">
        <v>0</v>
      </c>
      <c r="Q28" s="1471"/>
      <c r="R28" s="1511"/>
      <c r="S28" s="1511"/>
      <c r="T28" s="1511"/>
      <c r="U28" s="1511"/>
      <c r="V28" s="1511"/>
      <c r="W28" s="997"/>
    </row>
    <row r="29" spans="1:23" ht="12.75" customHeight="1">
      <c r="A29" s="1480" t="s">
        <v>56</v>
      </c>
      <c r="B29" s="1481">
        <v>0</v>
      </c>
      <c r="C29" s="1482">
        <v>0</v>
      </c>
      <c r="D29" s="1483">
        <v>0</v>
      </c>
      <c r="E29" s="1484">
        <v>0</v>
      </c>
      <c r="F29" s="1485">
        <v>0</v>
      </c>
      <c r="G29" s="1481">
        <v>0</v>
      </c>
      <c r="H29" s="1486">
        <v>0</v>
      </c>
      <c r="I29" s="1484">
        <v>0</v>
      </c>
      <c r="J29" s="1484">
        <v>0</v>
      </c>
      <c r="K29" s="1485">
        <v>0</v>
      </c>
      <c r="L29" s="1487">
        <v>0</v>
      </c>
      <c r="M29" s="1482">
        <v>0</v>
      </c>
      <c r="N29" s="1484">
        <v>0</v>
      </c>
      <c r="O29" s="1484">
        <v>0</v>
      </c>
      <c r="P29" s="1488">
        <v>0</v>
      </c>
      <c r="Q29" s="1471"/>
      <c r="R29" s="1511"/>
      <c r="S29" s="1511"/>
      <c r="T29" s="1511"/>
      <c r="U29" s="1511"/>
      <c r="V29" s="1511"/>
      <c r="W29" s="997"/>
    </row>
    <row r="30" spans="1:23" ht="12.75" customHeight="1">
      <c r="A30" s="1480" t="s">
        <v>57</v>
      </c>
      <c r="B30" s="1481">
        <v>0</v>
      </c>
      <c r="C30" s="1482">
        <v>0</v>
      </c>
      <c r="D30" s="1483">
        <v>0</v>
      </c>
      <c r="E30" s="1484">
        <v>0</v>
      </c>
      <c r="F30" s="1485">
        <v>0</v>
      </c>
      <c r="G30" s="1481">
        <v>0</v>
      </c>
      <c r="H30" s="1486">
        <v>0</v>
      </c>
      <c r="I30" s="1484">
        <v>0</v>
      </c>
      <c r="J30" s="1484">
        <v>0</v>
      </c>
      <c r="K30" s="1485">
        <v>0</v>
      </c>
      <c r="L30" s="1487">
        <v>0</v>
      </c>
      <c r="M30" s="1482">
        <v>0</v>
      </c>
      <c r="N30" s="1484">
        <v>0</v>
      </c>
      <c r="O30" s="1484">
        <v>0</v>
      </c>
      <c r="P30" s="1488">
        <v>0</v>
      </c>
      <c r="Q30" s="1471"/>
      <c r="R30" s="1511"/>
      <c r="S30" s="1511"/>
      <c r="T30" s="1511"/>
      <c r="U30" s="1511"/>
      <c r="V30" s="1511"/>
      <c r="W30" s="997"/>
    </row>
    <row r="31" spans="1:23" ht="12.75" customHeight="1">
      <c r="A31" s="1480" t="s">
        <v>599</v>
      </c>
      <c r="B31" s="1481">
        <v>0</v>
      </c>
      <c r="C31" s="1482">
        <v>0</v>
      </c>
      <c r="D31" s="1483">
        <v>0</v>
      </c>
      <c r="E31" s="1484">
        <v>0</v>
      </c>
      <c r="F31" s="1485">
        <v>0</v>
      </c>
      <c r="G31" s="1481">
        <v>0</v>
      </c>
      <c r="H31" s="1486">
        <v>0</v>
      </c>
      <c r="I31" s="1484">
        <v>0</v>
      </c>
      <c r="J31" s="1484">
        <v>0</v>
      </c>
      <c r="K31" s="1485">
        <v>0</v>
      </c>
      <c r="L31" s="1487">
        <v>0</v>
      </c>
      <c r="M31" s="1482">
        <v>0</v>
      </c>
      <c r="N31" s="1484">
        <v>0</v>
      </c>
      <c r="O31" s="1484">
        <v>0</v>
      </c>
      <c r="P31" s="1488">
        <v>0</v>
      </c>
      <c r="Q31" s="1471"/>
      <c r="R31" s="1511"/>
      <c r="S31" s="1511"/>
      <c r="T31" s="1511"/>
      <c r="U31" s="1511"/>
      <c r="V31" s="1511"/>
      <c r="W31" s="997"/>
    </row>
    <row r="32" spans="1:23" ht="12" customHeight="1">
      <c r="A32" s="1489" t="s">
        <v>830</v>
      </c>
      <c r="B32" s="1481">
        <v>0</v>
      </c>
      <c r="C32" s="1482">
        <v>0</v>
      </c>
      <c r="D32" s="1483">
        <v>0</v>
      </c>
      <c r="E32" s="1484">
        <v>0</v>
      </c>
      <c r="F32" s="1485">
        <v>0</v>
      </c>
      <c r="G32" s="1481">
        <v>0</v>
      </c>
      <c r="H32" s="1486">
        <v>0</v>
      </c>
      <c r="I32" s="1484">
        <v>0</v>
      </c>
      <c r="J32" s="1484">
        <v>0</v>
      </c>
      <c r="K32" s="1485">
        <v>0</v>
      </c>
      <c r="L32" s="1487">
        <v>0</v>
      </c>
      <c r="M32" s="1482">
        <v>0</v>
      </c>
      <c r="N32" s="1484">
        <v>0</v>
      </c>
      <c r="O32" s="1484">
        <v>0</v>
      </c>
      <c r="P32" s="1488">
        <v>0</v>
      </c>
      <c r="Q32" s="1471"/>
      <c r="R32" s="1511"/>
      <c r="S32" s="1511"/>
      <c r="T32" s="1511"/>
      <c r="U32" s="1511"/>
      <c r="V32" s="1511"/>
      <c r="W32" s="997"/>
    </row>
    <row r="33" spans="1:23" ht="36.75">
      <c r="A33" s="1489" t="s">
        <v>846</v>
      </c>
      <c r="B33" s="1481">
        <v>0</v>
      </c>
      <c r="C33" s="1482">
        <v>0</v>
      </c>
      <c r="D33" s="1483">
        <v>0</v>
      </c>
      <c r="E33" s="1484">
        <v>0</v>
      </c>
      <c r="F33" s="1485">
        <v>0</v>
      </c>
      <c r="G33" s="1481">
        <v>0</v>
      </c>
      <c r="H33" s="1486">
        <v>0</v>
      </c>
      <c r="I33" s="1484">
        <v>0</v>
      </c>
      <c r="J33" s="1484">
        <v>0</v>
      </c>
      <c r="K33" s="1485">
        <v>0</v>
      </c>
      <c r="L33" s="1487">
        <v>0</v>
      </c>
      <c r="M33" s="1482">
        <v>0</v>
      </c>
      <c r="N33" s="1484">
        <v>0</v>
      </c>
      <c r="O33" s="1484">
        <v>0</v>
      </c>
      <c r="P33" s="1488">
        <v>0</v>
      </c>
      <c r="Q33" s="1471"/>
      <c r="R33" s="1511"/>
      <c r="S33" s="1511"/>
      <c r="T33" s="1511"/>
      <c r="U33" s="1511"/>
      <c r="V33" s="1511"/>
      <c r="W33" s="997"/>
    </row>
    <row r="34" spans="1:23" ht="12.75" customHeight="1">
      <c r="A34" s="1480" t="s">
        <v>61</v>
      </c>
      <c r="B34" s="1481">
        <v>0</v>
      </c>
      <c r="C34" s="1482">
        <v>0</v>
      </c>
      <c r="D34" s="1483">
        <v>0</v>
      </c>
      <c r="E34" s="1484">
        <v>0</v>
      </c>
      <c r="F34" s="1485">
        <v>0</v>
      </c>
      <c r="G34" s="1481">
        <v>0</v>
      </c>
      <c r="H34" s="1486">
        <v>0</v>
      </c>
      <c r="I34" s="1484">
        <v>0</v>
      </c>
      <c r="J34" s="1484">
        <v>0</v>
      </c>
      <c r="K34" s="1485">
        <v>0</v>
      </c>
      <c r="L34" s="1487">
        <v>0</v>
      </c>
      <c r="M34" s="1482">
        <v>0</v>
      </c>
      <c r="N34" s="1484">
        <v>0</v>
      </c>
      <c r="O34" s="1484">
        <v>0</v>
      </c>
      <c r="P34" s="1488">
        <v>0</v>
      </c>
      <c r="Q34" s="1471"/>
      <c r="R34" s="1511"/>
      <c r="S34" s="1511"/>
      <c r="T34" s="1511"/>
      <c r="U34" s="1511"/>
      <c r="V34" s="1511"/>
      <c r="W34" s="997"/>
    </row>
    <row r="35" spans="1:23" ht="12.75" customHeight="1">
      <c r="A35" s="1480" t="s">
        <v>62</v>
      </c>
      <c r="B35" s="1481">
        <v>0</v>
      </c>
      <c r="C35" s="1482">
        <v>0</v>
      </c>
      <c r="D35" s="1483">
        <v>0</v>
      </c>
      <c r="E35" s="1484">
        <v>0</v>
      </c>
      <c r="F35" s="1485">
        <v>0</v>
      </c>
      <c r="G35" s="1481">
        <v>0</v>
      </c>
      <c r="H35" s="1486">
        <v>0</v>
      </c>
      <c r="I35" s="1484">
        <v>0</v>
      </c>
      <c r="J35" s="1484">
        <v>0</v>
      </c>
      <c r="K35" s="1485">
        <v>0</v>
      </c>
      <c r="L35" s="1487">
        <v>0</v>
      </c>
      <c r="M35" s="1482">
        <v>0</v>
      </c>
      <c r="N35" s="1484">
        <v>0</v>
      </c>
      <c r="O35" s="1484">
        <v>0</v>
      </c>
      <c r="P35" s="1488">
        <v>0</v>
      </c>
      <c r="Q35" s="1471"/>
      <c r="R35" s="1511"/>
      <c r="S35" s="1511"/>
      <c r="T35" s="1511"/>
      <c r="U35" s="1511"/>
      <c r="V35" s="1511"/>
      <c r="W35" s="997"/>
    </row>
    <row r="36" spans="1:23" ht="24.75">
      <c r="A36" s="1480" t="s">
        <v>832</v>
      </c>
      <c r="B36" s="1481">
        <v>5</v>
      </c>
      <c r="C36" s="1482">
        <v>0</v>
      </c>
      <c r="D36" s="1483">
        <v>0</v>
      </c>
      <c r="E36" s="1484">
        <v>5</v>
      </c>
      <c r="F36" s="1485">
        <v>0</v>
      </c>
      <c r="G36" s="1481">
        <v>4</v>
      </c>
      <c r="H36" s="1486">
        <v>0</v>
      </c>
      <c r="I36" s="1484">
        <v>0</v>
      </c>
      <c r="J36" s="1484">
        <v>4</v>
      </c>
      <c r="K36" s="1485">
        <v>0</v>
      </c>
      <c r="L36" s="1487">
        <v>1</v>
      </c>
      <c r="M36" s="1482">
        <v>0</v>
      </c>
      <c r="N36" s="1484">
        <v>0</v>
      </c>
      <c r="O36" s="1484">
        <v>1</v>
      </c>
      <c r="P36" s="1488">
        <v>0</v>
      </c>
      <c r="R36" s="1511"/>
      <c r="S36" s="1511"/>
      <c r="T36" s="1511"/>
      <c r="U36" s="1511"/>
      <c r="V36" s="1511"/>
      <c r="W36" s="997"/>
    </row>
    <row r="37" spans="1:23" ht="12.75" customHeight="1">
      <c r="A37" s="1480" t="s">
        <v>602</v>
      </c>
      <c r="B37" s="1481">
        <v>0</v>
      </c>
      <c r="C37" s="1482">
        <v>0</v>
      </c>
      <c r="D37" s="1483">
        <v>0</v>
      </c>
      <c r="E37" s="1484">
        <v>0</v>
      </c>
      <c r="F37" s="1485">
        <v>0</v>
      </c>
      <c r="G37" s="1481">
        <v>0</v>
      </c>
      <c r="H37" s="1486">
        <v>0</v>
      </c>
      <c r="I37" s="1484">
        <v>0</v>
      </c>
      <c r="J37" s="1484">
        <v>0</v>
      </c>
      <c r="K37" s="1485">
        <v>0</v>
      </c>
      <c r="L37" s="1487">
        <v>0</v>
      </c>
      <c r="M37" s="1482">
        <v>0</v>
      </c>
      <c r="N37" s="1484">
        <v>0</v>
      </c>
      <c r="O37" s="1484">
        <v>0</v>
      </c>
      <c r="P37" s="1488">
        <v>0</v>
      </c>
      <c r="Q37" s="1471"/>
      <c r="R37" s="1511"/>
      <c r="S37" s="1511"/>
      <c r="T37" s="1511"/>
      <c r="U37" s="1511"/>
      <c r="V37" s="1511"/>
      <c r="W37" s="997"/>
    </row>
    <row r="38" spans="1:23" ht="12.75" customHeight="1">
      <c r="A38" s="1480" t="s">
        <v>65</v>
      </c>
      <c r="B38" s="1481">
        <v>0</v>
      </c>
      <c r="C38" s="1482">
        <v>0</v>
      </c>
      <c r="D38" s="1483">
        <v>0</v>
      </c>
      <c r="E38" s="1484">
        <v>0</v>
      </c>
      <c r="F38" s="1485">
        <v>0</v>
      </c>
      <c r="G38" s="1481">
        <v>0</v>
      </c>
      <c r="H38" s="1486">
        <v>0</v>
      </c>
      <c r="I38" s="1484">
        <v>0</v>
      </c>
      <c r="J38" s="1484">
        <v>0</v>
      </c>
      <c r="K38" s="1485">
        <v>0</v>
      </c>
      <c r="L38" s="1487">
        <v>0</v>
      </c>
      <c r="M38" s="1482">
        <v>0</v>
      </c>
      <c r="N38" s="1484">
        <v>0</v>
      </c>
      <c r="O38" s="1484">
        <v>0</v>
      </c>
      <c r="P38" s="1488">
        <v>0</v>
      </c>
      <c r="Q38" s="1471"/>
      <c r="R38" s="1511"/>
      <c r="S38" s="1511"/>
      <c r="T38" s="1511"/>
      <c r="U38" s="1511"/>
      <c r="V38" s="1511"/>
      <c r="W38" s="997"/>
    </row>
    <row r="39" spans="1:23" ht="12.75" customHeight="1">
      <c r="A39" s="1490" t="s">
        <v>603</v>
      </c>
      <c r="B39" s="1491">
        <v>0</v>
      </c>
      <c r="C39" s="1492">
        <v>0</v>
      </c>
      <c r="D39" s="1493">
        <v>0</v>
      </c>
      <c r="E39" s="1494">
        <v>0</v>
      </c>
      <c r="F39" s="1495">
        <v>0</v>
      </c>
      <c r="G39" s="1491">
        <v>0</v>
      </c>
      <c r="H39" s="1496">
        <v>0</v>
      </c>
      <c r="I39" s="1494">
        <v>0</v>
      </c>
      <c r="J39" s="1494">
        <v>0</v>
      </c>
      <c r="K39" s="1495">
        <v>0</v>
      </c>
      <c r="L39" s="1497">
        <v>0</v>
      </c>
      <c r="M39" s="1492">
        <v>0</v>
      </c>
      <c r="N39" s="1494">
        <v>0</v>
      </c>
      <c r="O39" s="1494">
        <v>0</v>
      </c>
      <c r="P39" s="1498">
        <v>0</v>
      </c>
      <c r="Q39" s="1471"/>
      <c r="R39" s="1511"/>
      <c r="S39" s="1511"/>
      <c r="T39" s="1511"/>
      <c r="U39" s="1511"/>
      <c r="V39" s="1511"/>
      <c r="W39" s="997"/>
    </row>
    <row r="40" spans="1:23" s="1468" customFormat="1" ht="16.5" customHeight="1">
      <c r="A40" s="1499" t="s">
        <v>68</v>
      </c>
      <c r="B40" s="1473">
        <v>2</v>
      </c>
      <c r="C40" s="1474">
        <v>0</v>
      </c>
      <c r="D40" s="1475">
        <v>0</v>
      </c>
      <c r="E40" s="1476">
        <v>2</v>
      </c>
      <c r="F40" s="1477">
        <v>0</v>
      </c>
      <c r="G40" s="1473">
        <v>2</v>
      </c>
      <c r="H40" s="1977">
        <v>0</v>
      </c>
      <c r="I40" s="1476">
        <v>0</v>
      </c>
      <c r="J40" s="1476">
        <v>2</v>
      </c>
      <c r="K40" s="1477">
        <v>0</v>
      </c>
      <c r="L40" s="1478">
        <v>0</v>
      </c>
      <c r="M40" s="1474">
        <v>0</v>
      </c>
      <c r="N40" s="1476">
        <v>0</v>
      </c>
      <c r="O40" s="1476">
        <v>0</v>
      </c>
      <c r="P40" s="1479">
        <v>0</v>
      </c>
      <c r="Q40" s="1471"/>
      <c r="R40" s="1511"/>
      <c r="S40" s="1511"/>
      <c r="T40" s="1511"/>
      <c r="U40" s="1511"/>
      <c r="V40" s="1511"/>
      <c r="W40" s="997"/>
    </row>
    <row r="41" spans="1:23" ht="13.5" customHeight="1">
      <c r="A41" s="1480" t="s">
        <v>847</v>
      </c>
      <c r="B41" s="1481">
        <v>0</v>
      </c>
      <c r="C41" s="1482">
        <v>0</v>
      </c>
      <c r="D41" s="1483">
        <v>0</v>
      </c>
      <c r="E41" s="1484">
        <v>0</v>
      </c>
      <c r="F41" s="1485">
        <v>0</v>
      </c>
      <c r="G41" s="1481">
        <v>0</v>
      </c>
      <c r="H41" s="1486">
        <v>0</v>
      </c>
      <c r="I41" s="1484">
        <v>0</v>
      </c>
      <c r="J41" s="1484">
        <v>0</v>
      </c>
      <c r="K41" s="1485">
        <v>0</v>
      </c>
      <c r="L41" s="1487">
        <v>0</v>
      </c>
      <c r="M41" s="1482">
        <v>0</v>
      </c>
      <c r="N41" s="1484">
        <v>0</v>
      </c>
      <c r="O41" s="1484">
        <v>0</v>
      </c>
      <c r="P41" s="1488">
        <v>0</v>
      </c>
      <c r="Q41" s="1471"/>
      <c r="R41" s="1511"/>
      <c r="S41" s="1511"/>
      <c r="T41" s="1511"/>
      <c r="U41" s="1511"/>
      <c r="V41" s="1511"/>
      <c r="W41" s="997"/>
    </row>
    <row r="42" spans="1:23" ht="13.5" customHeight="1">
      <c r="A42" s="1480" t="s">
        <v>70</v>
      </c>
      <c r="B42" s="1481">
        <v>0</v>
      </c>
      <c r="C42" s="1482">
        <v>0</v>
      </c>
      <c r="D42" s="1483">
        <v>0</v>
      </c>
      <c r="E42" s="1484">
        <v>0</v>
      </c>
      <c r="F42" s="1485">
        <v>0</v>
      </c>
      <c r="G42" s="1481">
        <v>0</v>
      </c>
      <c r="H42" s="1486">
        <v>0</v>
      </c>
      <c r="I42" s="1484">
        <v>0</v>
      </c>
      <c r="J42" s="1484">
        <v>0</v>
      </c>
      <c r="K42" s="1485">
        <v>0</v>
      </c>
      <c r="L42" s="1487">
        <v>0</v>
      </c>
      <c r="M42" s="1482">
        <v>0</v>
      </c>
      <c r="N42" s="1484">
        <v>0</v>
      </c>
      <c r="O42" s="1484">
        <v>0</v>
      </c>
      <c r="P42" s="1488">
        <v>0</v>
      </c>
      <c r="Q42" s="1471"/>
      <c r="R42" s="1511"/>
      <c r="S42" s="1511"/>
      <c r="T42" s="1511"/>
      <c r="U42" s="1511"/>
      <c r="V42" s="1511"/>
      <c r="W42" s="997"/>
    </row>
    <row r="43" spans="1:23" ht="13.5" customHeight="1">
      <c r="A43" s="1480" t="s">
        <v>71</v>
      </c>
      <c r="B43" s="1481">
        <v>1</v>
      </c>
      <c r="C43" s="1482">
        <v>0</v>
      </c>
      <c r="D43" s="1483">
        <v>0</v>
      </c>
      <c r="E43" s="1484">
        <v>1</v>
      </c>
      <c r="F43" s="1485">
        <v>0</v>
      </c>
      <c r="G43" s="1481">
        <v>1</v>
      </c>
      <c r="H43" s="1486"/>
      <c r="I43" s="1484">
        <v>0</v>
      </c>
      <c r="J43" s="1484">
        <v>1</v>
      </c>
      <c r="K43" s="1485">
        <v>0</v>
      </c>
      <c r="L43" s="1487">
        <v>0</v>
      </c>
      <c r="M43" s="1482">
        <v>0</v>
      </c>
      <c r="N43" s="1484">
        <v>0</v>
      </c>
      <c r="O43" s="1484">
        <v>0</v>
      </c>
      <c r="P43" s="1488">
        <v>0</v>
      </c>
      <c r="Q43" s="1471"/>
      <c r="R43" s="1511"/>
      <c r="S43" s="1511"/>
      <c r="T43" s="1511"/>
      <c r="U43" s="1511"/>
      <c r="V43" s="1511"/>
      <c r="W43" s="997"/>
    </row>
    <row r="44" spans="1:23" ht="13.5" customHeight="1">
      <c r="A44" s="1480" t="s">
        <v>72</v>
      </c>
      <c r="B44" s="1481">
        <v>0</v>
      </c>
      <c r="C44" s="1482">
        <v>0</v>
      </c>
      <c r="D44" s="1483">
        <v>0</v>
      </c>
      <c r="E44" s="1484">
        <v>0</v>
      </c>
      <c r="F44" s="1485">
        <v>0</v>
      </c>
      <c r="G44" s="1481">
        <v>0</v>
      </c>
      <c r="H44" s="1486">
        <v>0</v>
      </c>
      <c r="I44" s="1484">
        <v>0</v>
      </c>
      <c r="J44" s="1484">
        <v>0</v>
      </c>
      <c r="K44" s="1485">
        <v>0</v>
      </c>
      <c r="L44" s="1487">
        <v>0</v>
      </c>
      <c r="M44" s="1482">
        <v>0</v>
      </c>
      <c r="N44" s="1484">
        <v>0</v>
      </c>
      <c r="O44" s="1484">
        <v>0</v>
      </c>
      <c r="P44" s="1488">
        <v>0</v>
      </c>
      <c r="Q44" s="1471"/>
      <c r="R44" s="1511"/>
      <c r="S44" s="1511"/>
      <c r="T44" s="1511"/>
      <c r="U44" s="1511"/>
      <c r="V44" s="1511"/>
      <c r="W44" s="997"/>
    </row>
    <row r="45" spans="1:23" ht="13.5" customHeight="1">
      <c r="A45" s="1480" t="s">
        <v>73</v>
      </c>
      <c r="B45" s="1481">
        <v>0</v>
      </c>
      <c r="C45" s="1482">
        <v>0</v>
      </c>
      <c r="D45" s="1483">
        <v>0</v>
      </c>
      <c r="E45" s="1484">
        <v>0</v>
      </c>
      <c r="F45" s="1485">
        <v>0</v>
      </c>
      <c r="G45" s="1481">
        <v>0</v>
      </c>
      <c r="H45" s="1486">
        <v>0</v>
      </c>
      <c r="I45" s="1484">
        <v>0</v>
      </c>
      <c r="J45" s="1484">
        <v>0</v>
      </c>
      <c r="K45" s="1485">
        <v>0</v>
      </c>
      <c r="L45" s="1487">
        <v>0</v>
      </c>
      <c r="M45" s="1482">
        <v>0</v>
      </c>
      <c r="N45" s="1484">
        <v>0</v>
      </c>
      <c r="O45" s="1484">
        <v>0</v>
      </c>
      <c r="P45" s="1488">
        <v>0</v>
      </c>
      <c r="Q45" s="1471"/>
      <c r="R45" s="1511"/>
      <c r="S45" s="1511"/>
      <c r="T45" s="1511"/>
      <c r="U45" s="1511"/>
      <c r="V45" s="1511"/>
      <c r="W45" s="997"/>
    </row>
    <row r="46" spans="1:23" ht="13.5" customHeight="1">
      <c r="A46" s="1480" t="s">
        <v>74</v>
      </c>
      <c r="B46" s="1481">
        <v>1</v>
      </c>
      <c r="C46" s="1482">
        <v>0</v>
      </c>
      <c r="D46" s="1483">
        <v>0</v>
      </c>
      <c r="E46" s="1484">
        <v>1</v>
      </c>
      <c r="F46" s="1485">
        <v>0</v>
      </c>
      <c r="G46" s="1481">
        <v>1</v>
      </c>
      <c r="H46" s="1486">
        <v>0</v>
      </c>
      <c r="I46" s="1484">
        <v>0</v>
      </c>
      <c r="J46" s="1484">
        <v>1</v>
      </c>
      <c r="K46" s="1485">
        <v>0</v>
      </c>
      <c r="L46" s="1487">
        <v>0</v>
      </c>
      <c r="M46" s="1482">
        <v>0</v>
      </c>
      <c r="N46" s="1484">
        <v>0</v>
      </c>
      <c r="O46" s="1484">
        <v>0</v>
      </c>
      <c r="P46" s="1488">
        <v>0</v>
      </c>
      <c r="Q46" s="1471"/>
      <c r="R46" s="1511"/>
      <c r="S46" s="1511"/>
      <c r="T46" s="1511"/>
      <c r="U46" s="1511"/>
      <c r="V46" s="1511"/>
      <c r="W46" s="997"/>
    </row>
    <row r="47" spans="1:23" ht="13.5" customHeight="1">
      <c r="A47" s="1480" t="s">
        <v>848</v>
      </c>
      <c r="B47" s="1481">
        <v>0</v>
      </c>
      <c r="C47" s="1482">
        <v>0</v>
      </c>
      <c r="D47" s="1483">
        <v>0</v>
      </c>
      <c r="E47" s="1484">
        <v>0</v>
      </c>
      <c r="F47" s="1485">
        <v>0</v>
      </c>
      <c r="G47" s="1481">
        <v>0</v>
      </c>
      <c r="H47" s="1486">
        <v>0</v>
      </c>
      <c r="I47" s="1484">
        <v>0</v>
      </c>
      <c r="J47" s="1484">
        <v>0</v>
      </c>
      <c r="K47" s="1485">
        <v>0</v>
      </c>
      <c r="L47" s="1487">
        <v>0</v>
      </c>
      <c r="M47" s="1482">
        <v>0</v>
      </c>
      <c r="N47" s="1484">
        <v>0</v>
      </c>
      <c r="O47" s="1484">
        <v>0</v>
      </c>
      <c r="P47" s="1488">
        <v>0</v>
      </c>
      <c r="Q47" s="1471"/>
      <c r="R47" s="1511"/>
      <c r="S47" s="1511"/>
      <c r="T47" s="1511"/>
      <c r="U47" s="1511"/>
      <c r="V47" s="1511"/>
      <c r="W47" s="997"/>
    </row>
    <row r="48" spans="1:23" ht="13.5" customHeight="1">
      <c r="A48" s="1480" t="s">
        <v>76</v>
      </c>
      <c r="B48" s="1481">
        <v>0</v>
      </c>
      <c r="C48" s="1482">
        <v>0</v>
      </c>
      <c r="D48" s="1483">
        <v>0</v>
      </c>
      <c r="E48" s="1484">
        <v>0</v>
      </c>
      <c r="F48" s="1485">
        <v>0</v>
      </c>
      <c r="G48" s="1481">
        <v>0</v>
      </c>
      <c r="H48" s="1486">
        <v>0</v>
      </c>
      <c r="I48" s="1484">
        <v>0</v>
      </c>
      <c r="J48" s="1484">
        <v>0</v>
      </c>
      <c r="K48" s="1485">
        <v>0</v>
      </c>
      <c r="L48" s="1487">
        <v>0</v>
      </c>
      <c r="M48" s="1482">
        <v>0</v>
      </c>
      <c r="N48" s="1484">
        <v>0</v>
      </c>
      <c r="O48" s="1484">
        <v>0</v>
      </c>
      <c r="P48" s="1488">
        <v>0</v>
      </c>
      <c r="Q48" s="1471"/>
      <c r="R48" s="1511"/>
      <c r="S48" s="1511"/>
      <c r="T48" s="1511"/>
      <c r="U48" s="1511"/>
      <c r="V48" s="1511"/>
      <c r="W48" s="997"/>
    </row>
    <row r="49" spans="1:23" s="1468" customFormat="1" ht="24.75">
      <c r="A49" s="1472" t="s">
        <v>77</v>
      </c>
      <c r="B49" s="1473">
        <v>7</v>
      </c>
      <c r="C49" s="1474">
        <v>0</v>
      </c>
      <c r="D49" s="1475">
        <v>0</v>
      </c>
      <c r="E49" s="1476">
        <v>5</v>
      </c>
      <c r="F49" s="1477">
        <v>2</v>
      </c>
      <c r="G49" s="1473">
        <v>5</v>
      </c>
      <c r="H49" s="1977">
        <v>0</v>
      </c>
      <c r="I49" s="1476">
        <v>0</v>
      </c>
      <c r="J49" s="1476">
        <v>4</v>
      </c>
      <c r="K49" s="1477">
        <v>1</v>
      </c>
      <c r="L49" s="1478">
        <v>2</v>
      </c>
      <c r="M49" s="1474">
        <v>0</v>
      </c>
      <c r="N49" s="1476">
        <v>0</v>
      </c>
      <c r="O49" s="1476">
        <v>1</v>
      </c>
      <c r="P49" s="1479">
        <v>1</v>
      </c>
      <c r="Q49" s="1471"/>
      <c r="R49" s="1511"/>
      <c r="S49" s="1511"/>
      <c r="T49" s="1511"/>
      <c r="U49" s="1511"/>
      <c r="V49" s="1511"/>
      <c r="W49" s="997"/>
    </row>
    <row r="50" spans="1:23" ht="13.5" customHeight="1">
      <c r="A50" s="1480" t="s">
        <v>78</v>
      </c>
      <c r="B50" s="1481">
        <v>3</v>
      </c>
      <c r="C50" s="1482">
        <v>0</v>
      </c>
      <c r="D50" s="1483">
        <v>0</v>
      </c>
      <c r="E50" s="1484">
        <v>1</v>
      </c>
      <c r="F50" s="1485">
        <v>2</v>
      </c>
      <c r="G50" s="1481">
        <v>2</v>
      </c>
      <c r="H50" s="1486">
        <v>0</v>
      </c>
      <c r="I50" s="1484">
        <v>0</v>
      </c>
      <c r="J50" s="1484">
        <v>1</v>
      </c>
      <c r="K50" s="1485">
        <v>1</v>
      </c>
      <c r="L50" s="1487">
        <v>1</v>
      </c>
      <c r="M50" s="1482">
        <v>0</v>
      </c>
      <c r="N50" s="1484">
        <v>0</v>
      </c>
      <c r="O50" s="1484">
        <v>0</v>
      </c>
      <c r="P50" s="1488">
        <v>1</v>
      </c>
      <c r="Q50" s="1471"/>
      <c r="R50" s="1511"/>
      <c r="S50" s="1511"/>
      <c r="T50" s="1511"/>
      <c r="U50" s="1511"/>
      <c r="V50" s="1511"/>
      <c r="W50" s="997"/>
    </row>
    <row r="51" spans="1:23" ht="13.5" customHeight="1">
      <c r="A51" s="1480" t="s">
        <v>79</v>
      </c>
      <c r="B51" s="1481">
        <v>0</v>
      </c>
      <c r="C51" s="1482">
        <v>0</v>
      </c>
      <c r="D51" s="1483">
        <v>0</v>
      </c>
      <c r="E51" s="1484">
        <v>0</v>
      </c>
      <c r="F51" s="1485">
        <v>0</v>
      </c>
      <c r="G51" s="1481">
        <v>0</v>
      </c>
      <c r="H51" s="1486">
        <v>0</v>
      </c>
      <c r="I51" s="1484">
        <v>0</v>
      </c>
      <c r="J51" s="1484">
        <v>0</v>
      </c>
      <c r="K51" s="1485">
        <v>0</v>
      </c>
      <c r="L51" s="1487">
        <v>0</v>
      </c>
      <c r="M51" s="1482">
        <v>0</v>
      </c>
      <c r="N51" s="1484">
        <v>0</v>
      </c>
      <c r="O51" s="1484">
        <v>0</v>
      </c>
      <c r="P51" s="1488">
        <v>0</v>
      </c>
      <c r="Q51" s="1471"/>
      <c r="R51" s="1511"/>
      <c r="S51" s="1511"/>
      <c r="T51" s="1511"/>
      <c r="U51" s="1511"/>
      <c r="V51" s="1511"/>
      <c r="W51" s="997"/>
    </row>
    <row r="52" spans="1:23" ht="24.75">
      <c r="A52" s="1480" t="s">
        <v>604</v>
      </c>
      <c r="B52" s="1481">
        <v>1</v>
      </c>
      <c r="C52" s="1482">
        <v>0</v>
      </c>
      <c r="D52" s="1483">
        <v>0</v>
      </c>
      <c r="E52" s="1484">
        <v>1</v>
      </c>
      <c r="F52" s="1485">
        <v>0</v>
      </c>
      <c r="G52" s="1481">
        <v>1</v>
      </c>
      <c r="H52" s="1486">
        <v>0</v>
      </c>
      <c r="I52" s="1484">
        <v>0</v>
      </c>
      <c r="J52" s="1484">
        <v>1</v>
      </c>
      <c r="K52" s="1485">
        <v>0</v>
      </c>
      <c r="L52" s="1487">
        <v>0</v>
      </c>
      <c r="M52" s="1482">
        <v>0</v>
      </c>
      <c r="N52" s="1484">
        <v>0</v>
      </c>
      <c r="O52" s="1484">
        <v>0</v>
      </c>
      <c r="P52" s="1488">
        <v>0</v>
      </c>
      <c r="Q52" s="1471"/>
      <c r="R52" s="1511"/>
      <c r="S52" s="1511"/>
      <c r="T52" s="1511"/>
      <c r="U52" s="1511"/>
      <c r="V52" s="1511"/>
      <c r="W52" s="997"/>
    </row>
    <row r="53" spans="1:23" ht="24.75">
      <c r="A53" s="1480" t="s">
        <v>605</v>
      </c>
      <c r="B53" s="1481">
        <v>0</v>
      </c>
      <c r="C53" s="1482">
        <v>0</v>
      </c>
      <c r="D53" s="1483">
        <v>0</v>
      </c>
      <c r="E53" s="1484">
        <v>0</v>
      </c>
      <c r="F53" s="1485">
        <v>0</v>
      </c>
      <c r="G53" s="1481">
        <v>0</v>
      </c>
      <c r="H53" s="1486">
        <v>0</v>
      </c>
      <c r="I53" s="1484">
        <v>0</v>
      </c>
      <c r="J53" s="1484">
        <v>0</v>
      </c>
      <c r="K53" s="1485">
        <v>0</v>
      </c>
      <c r="L53" s="1487">
        <v>0</v>
      </c>
      <c r="M53" s="1482">
        <v>0</v>
      </c>
      <c r="N53" s="1484">
        <v>0</v>
      </c>
      <c r="O53" s="1484">
        <v>0</v>
      </c>
      <c r="P53" s="1488">
        <v>0</v>
      </c>
      <c r="Q53" s="1471"/>
      <c r="R53" s="1511"/>
      <c r="S53" s="1511"/>
      <c r="T53" s="1511"/>
      <c r="U53" s="1511"/>
      <c r="V53" s="1511"/>
      <c r="W53" s="997"/>
    </row>
    <row r="54" spans="1:23" ht="24.75">
      <c r="A54" s="1480" t="s">
        <v>606</v>
      </c>
      <c r="B54" s="1481">
        <v>3</v>
      </c>
      <c r="C54" s="1482">
        <v>0</v>
      </c>
      <c r="D54" s="1483">
        <v>0</v>
      </c>
      <c r="E54" s="1484">
        <v>3</v>
      </c>
      <c r="F54" s="1485">
        <v>0</v>
      </c>
      <c r="G54" s="1481">
        <v>2</v>
      </c>
      <c r="H54" s="1486">
        <v>0</v>
      </c>
      <c r="I54" s="1484">
        <v>0</v>
      </c>
      <c r="J54" s="1484">
        <v>2</v>
      </c>
      <c r="K54" s="1485">
        <v>0</v>
      </c>
      <c r="L54" s="1487">
        <v>1</v>
      </c>
      <c r="M54" s="1482">
        <v>0</v>
      </c>
      <c r="N54" s="1484">
        <v>0</v>
      </c>
      <c r="O54" s="1484">
        <v>1</v>
      </c>
      <c r="P54" s="1488">
        <v>0</v>
      </c>
      <c r="Q54" s="1471"/>
      <c r="R54" s="1511"/>
      <c r="S54" s="1511"/>
      <c r="T54" s="1511"/>
      <c r="U54" s="1511"/>
      <c r="V54" s="1511"/>
      <c r="W54" s="997"/>
    </row>
    <row r="55" spans="1:23">
      <c r="A55" s="1480" t="s">
        <v>83</v>
      </c>
      <c r="B55" s="1481">
        <v>0</v>
      </c>
      <c r="C55" s="1482">
        <v>0</v>
      </c>
      <c r="D55" s="1483">
        <v>0</v>
      </c>
      <c r="E55" s="1484">
        <v>0</v>
      </c>
      <c r="F55" s="1485">
        <v>0</v>
      </c>
      <c r="G55" s="1481">
        <v>0</v>
      </c>
      <c r="H55" s="1486">
        <v>0</v>
      </c>
      <c r="I55" s="1484">
        <v>0</v>
      </c>
      <c r="J55" s="1484">
        <v>0</v>
      </c>
      <c r="K55" s="1485">
        <v>0</v>
      </c>
      <c r="L55" s="1487">
        <v>0</v>
      </c>
      <c r="M55" s="1482">
        <v>0</v>
      </c>
      <c r="N55" s="1484">
        <v>0</v>
      </c>
      <c r="O55" s="1484">
        <v>0</v>
      </c>
      <c r="P55" s="1488">
        <v>0</v>
      </c>
      <c r="Q55" s="1471"/>
      <c r="R55" s="1511"/>
      <c r="S55" s="1511"/>
      <c r="T55" s="1511"/>
      <c r="U55" s="1511"/>
      <c r="V55" s="1511"/>
      <c r="W55" s="997"/>
    </row>
    <row r="56" spans="1:23" ht="12.75" customHeight="1">
      <c r="A56" s="1480" t="s">
        <v>84</v>
      </c>
      <c r="B56" s="1481">
        <v>0</v>
      </c>
      <c r="C56" s="1482">
        <v>0</v>
      </c>
      <c r="D56" s="1483">
        <v>0</v>
      </c>
      <c r="E56" s="1484">
        <v>0</v>
      </c>
      <c r="F56" s="1485">
        <v>0</v>
      </c>
      <c r="G56" s="1481">
        <v>0</v>
      </c>
      <c r="H56" s="1486">
        <v>0</v>
      </c>
      <c r="I56" s="1484">
        <v>0</v>
      </c>
      <c r="J56" s="1484">
        <v>0</v>
      </c>
      <c r="K56" s="1485">
        <v>0</v>
      </c>
      <c r="L56" s="1487">
        <v>0</v>
      </c>
      <c r="M56" s="1482">
        <v>0</v>
      </c>
      <c r="N56" s="1484">
        <v>0</v>
      </c>
      <c r="O56" s="1484">
        <v>0</v>
      </c>
      <c r="P56" s="1488">
        <v>0</v>
      </c>
      <c r="Q56" s="1471"/>
      <c r="R56" s="1511"/>
      <c r="S56" s="1511"/>
      <c r="T56" s="1511"/>
      <c r="U56" s="1511"/>
      <c r="V56" s="1511"/>
      <c r="W56" s="997"/>
    </row>
    <row r="57" spans="1:23" s="1468" customFormat="1" ht="24.75">
      <c r="A57" s="1472" t="s">
        <v>85</v>
      </c>
      <c r="B57" s="1473">
        <v>16</v>
      </c>
      <c r="C57" s="1474">
        <v>0</v>
      </c>
      <c r="D57" s="1475">
        <v>3</v>
      </c>
      <c r="E57" s="1476">
        <v>10</v>
      </c>
      <c r="F57" s="1477">
        <v>3</v>
      </c>
      <c r="G57" s="1473">
        <v>6</v>
      </c>
      <c r="H57" s="1977">
        <v>0</v>
      </c>
      <c r="I57" s="1476">
        <v>0</v>
      </c>
      <c r="J57" s="1476">
        <v>4</v>
      </c>
      <c r="K57" s="1477">
        <v>2</v>
      </c>
      <c r="L57" s="1478">
        <v>10</v>
      </c>
      <c r="M57" s="1474">
        <v>0</v>
      </c>
      <c r="N57" s="1476">
        <v>3</v>
      </c>
      <c r="O57" s="1476">
        <v>6</v>
      </c>
      <c r="P57" s="1479">
        <v>1</v>
      </c>
      <c r="Q57" s="1471"/>
      <c r="R57" s="1511"/>
      <c r="S57" s="1511"/>
      <c r="T57" s="1511"/>
      <c r="U57" s="1511"/>
      <c r="V57" s="1511"/>
      <c r="W57" s="997"/>
    </row>
    <row r="58" spans="1:23" ht="12.75" customHeight="1">
      <c r="A58" s="1480" t="s">
        <v>86</v>
      </c>
      <c r="B58" s="1481">
        <v>1</v>
      </c>
      <c r="C58" s="1482">
        <v>0</v>
      </c>
      <c r="D58" s="1483">
        <v>0</v>
      </c>
      <c r="E58" s="1484">
        <v>0</v>
      </c>
      <c r="F58" s="1485">
        <v>1</v>
      </c>
      <c r="G58" s="1481">
        <v>1</v>
      </c>
      <c r="H58" s="1486">
        <v>0</v>
      </c>
      <c r="I58" s="1484">
        <v>0</v>
      </c>
      <c r="J58" s="1484">
        <v>0</v>
      </c>
      <c r="K58" s="1485">
        <v>1</v>
      </c>
      <c r="L58" s="1487">
        <v>0</v>
      </c>
      <c r="M58" s="1482">
        <v>0</v>
      </c>
      <c r="N58" s="1484">
        <v>0</v>
      </c>
      <c r="O58" s="1484">
        <v>0</v>
      </c>
      <c r="P58" s="1488">
        <v>0</v>
      </c>
      <c r="Q58" s="1471"/>
      <c r="R58" s="1511"/>
      <c r="S58" s="1511"/>
      <c r="T58" s="1511"/>
      <c r="U58" s="1511"/>
      <c r="V58" s="1511"/>
      <c r="W58" s="997"/>
    </row>
    <row r="59" spans="1:23" ht="12.75" customHeight="1">
      <c r="A59" s="1480" t="s">
        <v>607</v>
      </c>
      <c r="B59" s="1481">
        <v>0</v>
      </c>
      <c r="C59" s="1482">
        <v>0</v>
      </c>
      <c r="D59" s="1483">
        <v>0</v>
      </c>
      <c r="E59" s="1484">
        <v>0</v>
      </c>
      <c r="F59" s="1485">
        <v>0</v>
      </c>
      <c r="G59" s="1481">
        <v>0</v>
      </c>
      <c r="H59" s="1486">
        <v>0</v>
      </c>
      <c r="I59" s="1484">
        <v>0</v>
      </c>
      <c r="J59" s="1484">
        <v>0</v>
      </c>
      <c r="K59" s="1485">
        <v>0</v>
      </c>
      <c r="L59" s="1487">
        <v>0</v>
      </c>
      <c r="M59" s="1482">
        <v>0</v>
      </c>
      <c r="N59" s="1484">
        <v>0</v>
      </c>
      <c r="O59" s="1484">
        <v>0</v>
      </c>
      <c r="P59" s="1488">
        <v>0</v>
      </c>
      <c r="Q59" s="1471"/>
      <c r="R59" s="1511"/>
      <c r="S59" s="1511"/>
      <c r="T59" s="1511"/>
      <c r="U59" s="1511"/>
      <c r="V59" s="1511"/>
      <c r="W59" s="997"/>
    </row>
    <row r="60" spans="1:23" ht="12.75" customHeight="1">
      <c r="A60" s="1480" t="s">
        <v>88</v>
      </c>
      <c r="B60" s="1481">
        <v>0</v>
      </c>
      <c r="C60" s="1482">
        <v>0</v>
      </c>
      <c r="D60" s="1483">
        <v>0</v>
      </c>
      <c r="E60" s="1484">
        <v>0</v>
      </c>
      <c r="F60" s="1485">
        <v>0</v>
      </c>
      <c r="G60" s="1481">
        <v>0</v>
      </c>
      <c r="H60" s="1486">
        <v>0</v>
      </c>
      <c r="I60" s="1484">
        <v>0</v>
      </c>
      <c r="J60" s="1484">
        <v>0</v>
      </c>
      <c r="K60" s="1485">
        <v>0</v>
      </c>
      <c r="L60" s="1487">
        <v>0</v>
      </c>
      <c r="M60" s="1482">
        <v>0</v>
      </c>
      <c r="N60" s="1484">
        <v>0</v>
      </c>
      <c r="O60" s="1484">
        <v>0</v>
      </c>
      <c r="P60" s="1488">
        <v>0</v>
      </c>
      <c r="Q60" s="1471"/>
      <c r="R60" s="1511"/>
      <c r="S60" s="1511"/>
      <c r="T60" s="1511"/>
      <c r="U60" s="1511"/>
      <c r="V60" s="1511"/>
      <c r="W60" s="997"/>
    </row>
    <row r="61" spans="1:23" ht="12.75" customHeight="1">
      <c r="A61" s="1480" t="s">
        <v>89</v>
      </c>
      <c r="B61" s="1481">
        <v>7</v>
      </c>
      <c r="C61" s="1482">
        <v>0</v>
      </c>
      <c r="D61" s="1483">
        <v>0</v>
      </c>
      <c r="E61" s="1484">
        <v>5</v>
      </c>
      <c r="F61" s="1485">
        <v>2</v>
      </c>
      <c r="G61" s="1481">
        <v>3</v>
      </c>
      <c r="H61" s="1486">
        <v>0</v>
      </c>
      <c r="I61" s="1484">
        <v>0</v>
      </c>
      <c r="J61" s="1484">
        <v>2</v>
      </c>
      <c r="K61" s="1485">
        <v>1</v>
      </c>
      <c r="L61" s="1487">
        <v>4</v>
      </c>
      <c r="M61" s="1482">
        <v>0</v>
      </c>
      <c r="N61" s="1484">
        <v>0</v>
      </c>
      <c r="O61" s="1484">
        <v>3</v>
      </c>
      <c r="P61" s="1488">
        <v>1</v>
      </c>
      <c r="Q61" s="1471"/>
      <c r="R61" s="1511"/>
      <c r="S61" s="1511"/>
      <c r="T61" s="1511"/>
      <c r="U61" s="1511"/>
      <c r="V61" s="1511"/>
      <c r="W61" s="997"/>
    </row>
    <row r="62" spans="1:23" ht="12.75" customHeight="1">
      <c r="A62" s="1480" t="s">
        <v>90</v>
      </c>
      <c r="B62" s="1481">
        <v>0</v>
      </c>
      <c r="C62" s="1482">
        <v>0</v>
      </c>
      <c r="D62" s="1483">
        <v>0</v>
      </c>
      <c r="E62" s="1484">
        <v>0</v>
      </c>
      <c r="F62" s="1485">
        <v>0</v>
      </c>
      <c r="G62" s="1481">
        <v>0</v>
      </c>
      <c r="H62" s="1486">
        <v>0</v>
      </c>
      <c r="I62" s="1484">
        <v>0</v>
      </c>
      <c r="J62" s="1484">
        <v>0</v>
      </c>
      <c r="K62" s="1485">
        <v>0</v>
      </c>
      <c r="L62" s="1487">
        <v>0</v>
      </c>
      <c r="M62" s="1482">
        <v>0</v>
      </c>
      <c r="N62" s="1484">
        <v>0</v>
      </c>
      <c r="O62" s="1484">
        <v>0</v>
      </c>
      <c r="P62" s="1488">
        <v>0</v>
      </c>
      <c r="Q62" s="1471"/>
      <c r="R62" s="1511"/>
      <c r="S62" s="1511"/>
      <c r="T62" s="1511"/>
      <c r="U62" s="1511"/>
      <c r="V62" s="1511"/>
      <c r="W62" s="997"/>
    </row>
    <row r="63" spans="1:23" ht="12.75" customHeight="1">
      <c r="A63" s="1480" t="s">
        <v>608</v>
      </c>
      <c r="B63" s="1481">
        <v>0</v>
      </c>
      <c r="C63" s="1482">
        <v>0</v>
      </c>
      <c r="D63" s="1483">
        <v>0</v>
      </c>
      <c r="E63" s="1484">
        <v>0</v>
      </c>
      <c r="F63" s="1485">
        <v>0</v>
      </c>
      <c r="G63" s="1481">
        <v>0</v>
      </c>
      <c r="H63" s="1486">
        <v>0</v>
      </c>
      <c r="I63" s="1484">
        <v>0</v>
      </c>
      <c r="J63" s="1484">
        <v>0</v>
      </c>
      <c r="K63" s="1485">
        <v>0</v>
      </c>
      <c r="L63" s="1487">
        <v>0</v>
      </c>
      <c r="M63" s="1482">
        <v>0</v>
      </c>
      <c r="N63" s="1484">
        <v>0</v>
      </c>
      <c r="O63" s="1484">
        <v>0</v>
      </c>
      <c r="P63" s="1488">
        <v>0</v>
      </c>
      <c r="Q63" s="1471"/>
      <c r="R63" s="1511"/>
      <c r="S63" s="1511"/>
      <c r="T63" s="1511"/>
      <c r="U63" s="1511"/>
      <c r="V63" s="1511"/>
      <c r="W63" s="997"/>
    </row>
    <row r="64" spans="1:23" ht="12.75" customHeight="1">
      <c r="A64" s="1480" t="s">
        <v>92</v>
      </c>
      <c r="B64" s="1481">
        <v>1</v>
      </c>
      <c r="C64" s="1482">
        <v>0</v>
      </c>
      <c r="D64" s="1483">
        <v>0</v>
      </c>
      <c r="E64" s="1484">
        <v>1</v>
      </c>
      <c r="F64" s="1485">
        <v>0</v>
      </c>
      <c r="G64" s="1481">
        <v>1</v>
      </c>
      <c r="H64" s="1486">
        <v>0</v>
      </c>
      <c r="I64" s="1484">
        <v>0</v>
      </c>
      <c r="J64" s="1484">
        <v>1</v>
      </c>
      <c r="K64" s="1485">
        <v>0</v>
      </c>
      <c r="L64" s="1487">
        <v>0</v>
      </c>
      <c r="M64" s="1482">
        <v>0</v>
      </c>
      <c r="N64" s="1484">
        <v>0</v>
      </c>
      <c r="O64" s="1484">
        <v>0</v>
      </c>
      <c r="P64" s="1488">
        <v>0</v>
      </c>
      <c r="Q64" s="1471"/>
      <c r="R64" s="1511"/>
      <c r="S64" s="1511"/>
      <c r="T64" s="1511"/>
      <c r="U64" s="1511"/>
      <c r="V64" s="1511"/>
      <c r="W64" s="997"/>
    </row>
    <row r="65" spans="1:23" ht="12.75" customHeight="1">
      <c r="A65" s="1480" t="s">
        <v>93</v>
      </c>
      <c r="B65" s="1481">
        <v>0</v>
      </c>
      <c r="C65" s="1482">
        <v>0</v>
      </c>
      <c r="D65" s="1483">
        <v>0</v>
      </c>
      <c r="E65" s="1484">
        <v>0</v>
      </c>
      <c r="F65" s="1485">
        <v>0</v>
      </c>
      <c r="G65" s="1481">
        <v>0</v>
      </c>
      <c r="H65" s="1486">
        <v>0</v>
      </c>
      <c r="I65" s="1484">
        <v>0</v>
      </c>
      <c r="J65" s="1484">
        <v>0</v>
      </c>
      <c r="K65" s="1485">
        <v>0</v>
      </c>
      <c r="L65" s="1487">
        <v>0</v>
      </c>
      <c r="M65" s="1482">
        <v>0</v>
      </c>
      <c r="N65" s="1484">
        <v>0</v>
      </c>
      <c r="O65" s="1484">
        <v>0</v>
      </c>
      <c r="P65" s="1488">
        <v>0</v>
      </c>
      <c r="Q65" s="1471"/>
      <c r="R65" s="1511"/>
      <c r="S65" s="1511"/>
      <c r="T65" s="1511"/>
      <c r="U65" s="1511"/>
      <c r="V65" s="1511"/>
      <c r="W65" s="997"/>
    </row>
    <row r="66" spans="1:23" ht="12.75" customHeight="1">
      <c r="A66" s="1480" t="s">
        <v>609</v>
      </c>
      <c r="B66" s="1481">
        <v>0</v>
      </c>
      <c r="C66" s="1482">
        <v>0</v>
      </c>
      <c r="D66" s="1483">
        <v>0</v>
      </c>
      <c r="E66" s="1484">
        <v>0</v>
      </c>
      <c r="F66" s="1485">
        <v>0</v>
      </c>
      <c r="G66" s="1481">
        <v>0</v>
      </c>
      <c r="H66" s="1486">
        <v>0</v>
      </c>
      <c r="I66" s="1484">
        <v>0</v>
      </c>
      <c r="J66" s="1484">
        <v>0</v>
      </c>
      <c r="K66" s="1485">
        <v>0</v>
      </c>
      <c r="L66" s="1487">
        <v>0</v>
      </c>
      <c r="M66" s="1482">
        <v>0</v>
      </c>
      <c r="N66" s="1484">
        <v>0</v>
      </c>
      <c r="O66" s="1484">
        <v>0</v>
      </c>
      <c r="P66" s="1488">
        <v>0</v>
      </c>
      <c r="Q66" s="1471"/>
      <c r="R66" s="1511"/>
      <c r="S66" s="1511"/>
      <c r="T66" s="1511"/>
      <c r="U66" s="1511"/>
      <c r="V66" s="1511"/>
      <c r="W66" s="997"/>
    </row>
    <row r="67" spans="1:23" ht="12.75" customHeight="1">
      <c r="A67" s="1480" t="s">
        <v>95</v>
      </c>
      <c r="B67" s="1481">
        <v>0</v>
      </c>
      <c r="C67" s="1482">
        <v>0</v>
      </c>
      <c r="D67" s="1483">
        <v>0</v>
      </c>
      <c r="E67" s="1484">
        <v>0</v>
      </c>
      <c r="F67" s="1485">
        <v>0</v>
      </c>
      <c r="G67" s="1481">
        <v>0</v>
      </c>
      <c r="H67" s="1486">
        <v>0</v>
      </c>
      <c r="I67" s="1484">
        <v>0</v>
      </c>
      <c r="J67" s="1484">
        <v>0</v>
      </c>
      <c r="K67" s="1485">
        <v>0</v>
      </c>
      <c r="L67" s="1487">
        <v>0</v>
      </c>
      <c r="M67" s="1482">
        <v>0</v>
      </c>
      <c r="N67" s="1484">
        <v>0</v>
      </c>
      <c r="O67" s="1484">
        <v>0</v>
      </c>
      <c r="P67" s="1488">
        <v>0</v>
      </c>
      <c r="Q67" s="1471"/>
      <c r="R67" s="1511"/>
      <c r="S67" s="1511"/>
      <c r="T67" s="1511"/>
      <c r="U67" s="1511"/>
      <c r="V67" s="1511"/>
      <c r="W67" s="997"/>
    </row>
    <row r="68" spans="1:23" ht="12.75" customHeight="1">
      <c r="A68" s="1480" t="s">
        <v>610</v>
      </c>
      <c r="B68" s="1481">
        <v>0</v>
      </c>
      <c r="C68" s="1482">
        <v>0</v>
      </c>
      <c r="D68" s="1483">
        <v>0</v>
      </c>
      <c r="E68" s="1484">
        <v>0</v>
      </c>
      <c r="F68" s="1485">
        <v>0</v>
      </c>
      <c r="G68" s="1481">
        <v>0</v>
      </c>
      <c r="H68" s="1486">
        <v>0</v>
      </c>
      <c r="I68" s="1484">
        <v>0</v>
      </c>
      <c r="J68" s="1484">
        <v>0</v>
      </c>
      <c r="K68" s="1485">
        <v>0</v>
      </c>
      <c r="L68" s="1487">
        <v>0</v>
      </c>
      <c r="M68" s="1482">
        <v>0</v>
      </c>
      <c r="N68" s="1484">
        <v>0</v>
      </c>
      <c r="O68" s="1484">
        <v>0</v>
      </c>
      <c r="P68" s="1488">
        <v>0</v>
      </c>
      <c r="Q68" s="1471"/>
      <c r="R68" s="1511"/>
      <c r="S68" s="1511"/>
      <c r="T68" s="1511"/>
      <c r="U68" s="1511"/>
      <c r="V68" s="1511"/>
      <c r="W68" s="997"/>
    </row>
    <row r="69" spans="1:23" ht="12.75" customHeight="1">
      <c r="A69" s="1480" t="s">
        <v>97</v>
      </c>
      <c r="B69" s="1481">
        <v>0</v>
      </c>
      <c r="C69" s="1482">
        <v>0</v>
      </c>
      <c r="D69" s="1483">
        <v>0</v>
      </c>
      <c r="E69" s="1484">
        <v>0</v>
      </c>
      <c r="F69" s="1485">
        <v>0</v>
      </c>
      <c r="G69" s="1481">
        <v>0</v>
      </c>
      <c r="H69" s="1486">
        <v>0</v>
      </c>
      <c r="I69" s="1484">
        <v>0</v>
      </c>
      <c r="J69" s="1484">
        <v>0</v>
      </c>
      <c r="K69" s="1485">
        <v>0</v>
      </c>
      <c r="L69" s="1487">
        <v>0</v>
      </c>
      <c r="M69" s="1482">
        <v>0</v>
      </c>
      <c r="N69" s="1484">
        <v>0</v>
      </c>
      <c r="O69" s="1484">
        <v>0</v>
      </c>
      <c r="P69" s="1488">
        <v>0</v>
      </c>
      <c r="Q69" s="1471"/>
      <c r="R69" s="1511"/>
      <c r="S69" s="1511"/>
      <c r="T69" s="1511"/>
      <c r="U69" s="1511"/>
      <c r="V69" s="1511"/>
      <c r="W69" s="997"/>
    </row>
    <row r="70" spans="1:23" ht="14.25" customHeight="1">
      <c r="A70" s="1480" t="s">
        <v>98</v>
      </c>
      <c r="B70" s="1481">
        <v>7</v>
      </c>
      <c r="C70" s="1482">
        <v>0</v>
      </c>
      <c r="D70" s="1483">
        <v>3</v>
      </c>
      <c r="E70" s="1484">
        <v>4</v>
      </c>
      <c r="F70" s="1485">
        <v>0</v>
      </c>
      <c r="G70" s="1481">
        <v>1</v>
      </c>
      <c r="H70" s="1486">
        <v>0</v>
      </c>
      <c r="I70" s="1484">
        <v>0</v>
      </c>
      <c r="J70" s="1484">
        <v>1</v>
      </c>
      <c r="K70" s="1485">
        <v>0</v>
      </c>
      <c r="L70" s="1487">
        <v>6</v>
      </c>
      <c r="M70" s="1482">
        <v>0</v>
      </c>
      <c r="N70" s="1484">
        <v>3</v>
      </c>
      <c r="O70" s="1484">
        <v>3</v>
      </c>
      <c r="P70" s="1488">
        <v>0</v>
      </c>
      <c r="Q70" s="1471"/>
      <c r="R70" s="1511"/>
      <c r="S70" s="1511"/>
      <c r="T70" s="1511"/>
      <c r="U70" s="1511"/>
      <c r="V70" s="1511"/>
      <c r="W70" s="997"/>
    </row>
    <row r="71" spans="1:23" ht="12.75" customHeight="1">
      <c r="A71" s="1490" t="s">
        <v>99</v>
      </c>
      <c r="B71" s="1491">
        <v>0</v>
      </c>
      <c r="C71" s="1492">
        <v>0</v>
      </c>
      <c r="D71" s="1493">
        <v>0</v>
      </c>
      <c r="E71" s="1494">
        <v>0</v>
      </c>
      <c r="F71" s="1495">
        <v>0</v>
      </c>
      <c r="G71" s="1491">
        <v>0</v>
      </c>
      <c r="H71" s="1496">
        <v>0</v>
      </c>
      <c r="I71" s="1494">
        <v>0</v>
      </c>
      <c r="J71" s="1494">
        <v>0</v>
      </c>
      <c r="K71" s="1495">
        <v>0</v>
      </c>
      <c r="L71" s="1497">
        <v>0</v>
      </c>
      <c r="M71" s="1492">
        <v>0</v>
      </c>
      <c r="N71" s="1494">
        <v>0</v>
      </c>
      <c r="O71" s="1494">
        <v>0</v>
      </c>
      <c r="P71" s="1498">
        <v>0</v>
      </c>
      <c r="Q71" s="1471"/>
      <c r="R71" s="1511"/>
      <c r="S71" s="1511"/>
      <c r="T71" s="1511"/>
      <c r="U71" s="1511"/>
      <c r="V71" s="1511"/>
      <c r="W71" s="997"/>
    </row>
    <row r="72" spans="1:23" s="1468" customFormat="1" ht="27" customHeight="1">
      <c r="A72" s="1499" t="s">
        <v>100</v>
      </c>
      <c r="B72" s="1500">
        <v>1</v>
      </c>
      <c r="C72" s="1501">
        <v>0</v>
      </c>
      <c r="D72" s="1502">
        <v>0</v>
      </c>
      <c r="E72" s="1503">
        <v>1</v>
      </c>
      <c r="F72" s="1506">
        <v>0</v>
      </c>
      <c r="G72" s="1500">
        <v>1</v>
      </c>
      <c r="H72" s="1501">
        <v>0</v>
      </c>
      <c r="I72" s="1502">
        <v>0</v>
      </c>
      <c r="J72" s="1503">
        <v>1</v>
      </c>
      <c r="K72" s="1504">
        <v>0</v>
      </c>
      <c r="L72" s="1505">
        <v>0</v>
      </c>
      <c r="M72" s="1501">
        <v>0</v>
      </c>
      <c r="N72" s="1503">
        <v>0</v>
      </c>
      <c r="O72" s="1502">
        <v>0</v>
      </c>
      <c r="P72" s="1504">
        <v>0</v>
      </c>
      <c r="Q72" s="1471"/>
      <c r="R72" s="1511"/>
      <c r="S72" s="1511"/>
      <c r="T72" s="1511"/>
      <c r="U72" s="1511"/>
      <c r="V72" s="1511"/>
      <c r="W72" s="997"/>
    </row>
    <row r="73" spans="1:23" ht="12.75" customHeight="1">
      <c r="A73" s="1480" t="s">
        <v>101</v>
      </c>
      <c r="B73" s="1481">
        <v>1</v>
      </c>
      <c r="C73" s="1482">
        <v>0</v>
      </c>
      <c r="D73" s="1483">
        <v>0</v>
      </c>
      <c r="E73" s="1484">
        <v>1</v>
      </c>
      <c r="F73" s="1488">
        <v>0</v>
      </c>
      <c r="G73" s="1481">
        <v>1</v>
      </c>
      <c r="H73" s="1482">
        <v>0</v>
      </c>
      <c r="I73" s="1483">
        <v>0</v>
      </c>
      <c r="J73" s="1484">
        <v>1</v>
      </c>
      <c r="K73" s="1485">
        <v>0</v>
      </c>
      <c r="L73" s="1487">
        <v>0</v>
      </c>
      <c r="M73" s="1482">
        <v>0</v>
      </c>
      <c r="N73" s="1484">
        <v>0</v>
      </c>
      <c r="O73" s="1483">
        <v>0</v>
      </c>
      <c r="P73" s="1485">
        <v>0</v>
      </c>
      <c r="Q73" s="1471"/>
      <c r="R73" s="1511"/>
      <c r="S73" s="1511"/>
      <c r="T73" s="1511"/>
      <c r="U73" s="1511"/>
      <c r="V73" s="1511"/>
      <c r="W73" s="997"/>
    </row>
    <row r="74" spans="1:23" ht="12" customHeight="1">
      <c r="A74" s="1480" t="s">
        <v>102</v>
      </c>
      <c r="B74" s="1481">
        <v>0</v>
      </c>
      <c r="C74" s="1482">
        <v>0</v>
      </c>
      <c r="D74" s="1483">
        <v>0</v>
      </c>
      <c r="E74" s="1484">
        <v>0</v>
      </c>
      <c r="F74" s="1488">
        <v>0</v>
      </c>
      <c r="G74" s="1481">
        <v>0</v>
      </c>
      <c r="H74" s="1482">
        <v>0</v>
      </c>
      <c r="I74" s="1483">
        <v>0</v>
      </c>
      <c r="J74" s="1484">
        <v>0</v>
      </c>
      <c r="K74" s="1485">
        <v>0</v>
      </c>
      <c r="L74" s="1487">
        <v>0</v>
      </c>
      <c r="M74" s="1482">
        <v>0</v>
      </c>
      <c r="N74" s="1484">
        <v>0</v>
      </c>
      <c r="O74" s="1483">
        <v>0</v>
      </c>
      <c r="P74" s="1485">
        <v>0</v>
      </c>
      <c r="Q74" s="1471"/>
      <c r="R74" s="1511"/>
      <c r="S74" s="1511"/>
      <c r="T74" s="1511"/>
      <c r="U74" s="1511"/>
      <c r="V74" s="1511"/>
      <c r="W74" s="997"/>
    </row>
    <row r="75" spans="1:23" ht="13.5" customHeight="1">
      <c r="A75" s="1480" t="s">
        <v>611</v>
      </c>
      <c r="B75" s="1481">
        <v>0</v>
      </c>
      <c r="C75" s="1482">
        <v>0</v>
      </c>
      <c r="D75" s="1483">
        <v>0</v>
      </c>
      <c r="E75" s="1484">
        <v>0</v>
      </c>
      <c r="F75" s="1488">
        <v>0</v>
      </c>
      <c r="G75" s="1481">
        <v>0</v>
      </c>
      <c r="H75" s="1482">
        <v>0</v>
      </c>
      <c r="I75" s="1483">
        <v>0</v>
      </c>
      <c r="J75" s="1484">
        <v>0</v>
      </c>
      <c r="K75" s="1485">
        <v>0</v>
      </c>
      <c r="L75" s="1487">
        <v>0</v>
      </c>
      <c r="M75" s="1482">
        <v>0</v>
      </c>
      <c r="N75" s="1484">
        <v>0</v>
      </c>
      <c r="O75" s="1483">
        <v>0</v>
      </c>
      <c r="P75" s="1485">
        <v>0</v>
      </c>
      <c r="Q75" s="1471"/>
      <c r="R75" s="1511"/>
      <c r="S75" s="1511"/>
      <c r="T75" s="1511"/>
      <c r="U75" s="1511"/>
      <c r="V75" s="1511"/>
      <c r="W75" s="997"/>
    </row>
    <row r="76" spans="1:23" ht="24.75">
      <c r="A76" s="1489" t="s">
        <v>849</v>
      </c>
      <c r="B76" s="1481">
        <v>0</v>
      </c>
      <c r="C76" s="1482">
        <v>0</v>
      </c>
      <c r="D76" s="1483">
        <v>0</v>
      </c>
      <c r="E76" s="1484">
        <v>0</v>
      </c>
      <c r="F76" s="1488">
        <v>0</v>
      </c>
      <c r="G76" s="1481">
        <v>0</v>
      </c>
      <c r="H76" s="1482">
        <v>0</v>
      </c>
      <c r="I76" s="1483">
        <v>0</v>
      </c>
      <c r="J76" s="1484">
        <v>0</v>
      </c>
      <c r="K76" s="1485">
        <v>0</v>
      </c>
      <c r="L76" s="1487">
        <v>0</v>
      </c>
      <c r="M76" s="1482">
        <v>0</v>
      </c>
      <c r="N76" s="1484">
        <v>0</v>
      </c>
      <c r="O76" s="1483">
        <v>0</v>
      </c>
      <c r="P76" s="1485">
        <v>0</v>
      </c>
      <c r="Q76" s="1471"/>
      <c r="R76" s="1511"/>
      <c r="S76" s="1511"/>
      <c r="T76" s="1511"/>
      <c r="U76" s="1511"/>
      <c r="V76" s="1511"/>
      <c r="W76" s="997"/>
    </row>
    <row r="77" spans="1:23" ht="24.75">
      <c r="A77" s="1507" t="s">
        <v>850</v>
      </c>
      <c r="B77" s="1481">
        <v>0</v>
      </c>
      <c r="C77" s="1482">
        <v>0</v>
      </c>
      <c r="D77" s="1483">
        <v>0</v>
      </c>
      <c r="E77" s="1484">
        <v>0</v>
      </c>
      <c r="F77" s="1488">
        <v>0</v>
      </c>
      <c r="G77" s="1481">
        <v>0</v>
      </c>
      <c r="H77" s="1482">
        <v>0</v>
      </c>
      <c r="I77" s="1483">
        <v>0</v>
      </c>
      <c r="J77" s="1484">
        <v>0</v>
      </c>
      <c r="K77" s="1485">
        <v>0</v>
      </c>
      <c r="L77" s="1487">
        <v>0</v>
      </c>
      <c r="M77" s="1482">
        <v>0</v>
      </c>
      <c r="N77" s="1484">
        <v>0</v>
      </c>
      <c r="O77" s="1483">
        <v>0</v>
      </c>
      <c r="P77" s="1485">
        <v>0</v>
      </c>
      <c r="Q77" s="1471"/>
      <c r="R77" s="1511"/>
      <c r="S77" s="1511"/>
      <c r="T77" s="1511"/>
      <c r="U77" s="1511"/>
      <c r="V77" s="1511"/>
      <c r="W77" s="997"/>
    </row>
    <row r="78" spans="1:23" ht="24.75">
      <c r="A78" s="1508" t="s">
        <v>851</v>
      </c>
      <c r="B78" s="1481">
        <v>0</v>
      </c>
      <c r="C78" s="1482">
        <v>0</v>
      </c>
      <c r="D78" s="1483">
        <v>0</v>
      </c>
      <c r="E78" s="1484">
        <v>0</v>
      </c>
      <c r="F78" s="1488">
        <v>0</v>
      </c>
      <c r="G78" s="1481">
        <v>0</v>
      </c>
      <c r="H78" s="1482">
        <v>0</v>
      </c>
      <c r="I78" s="1483">
        <v>0</v>
      </c>
      <c r="J78" s="1484">
        <v>0</v>
      </c>
      <c r="K78" s="1485">
        <v>0</v>
      </c>
      <c r="L78" s="1487">
        <v>0</v>
      </c>
      <c r="M78" s="1482">
        <v>0</v>
      </c>
      <c r="N78" s="1484">
        <v>0</v>
      </c>
      <c r="O78" s="1483">
        <v>0</v>
      </c>
      <c r="P78" s="1485">
        <v>0</v>
      </c>
      <c r="Q78" s="1471"/>
      <c r="R78" s="1511"/>
      <c r="S78" s="1511"/>
      <c r="T78" s="1511"/>
      <c r="U78" s="1511"/>
      <c r="V78" s="1511"/>
      <c r="W78" s="997"/>
    </row>
    <row r="79" spans="1:23" ht="12.75" customHeight="1">
      <c r="A79" s="1480" t="s">
        <v>107</v>
      </c>
      <c r="B79" s="1481">
        <v>0</v>
      </c>
      <c r="C79" s="1482">
        <v>0</v>
      </c>
      <c r="D79" s="1483">
        <v>0</v>
      </c>
      <c r="E79" s="1484">
        <v>0</v>
      </c>
      <c r="F79" s="1488">
        <v>0</v>
      </c>
      <c r="G79" s="1481">
        <v>0</v>
      </c>
      <c r="H79" s="1482">
        <v>0</v>
      </c>
      <c r="I79" s="1483">
        <v>0</v>
      </c>
      <c r="J79" s="1484">
        <v>0</v>
      </c>
      <c r="K79" s="1485">
        <v>0</v>
      </c>
      <c r="L79" s="1487">
        <v>0</v>
      </c>
      <c r="M79" s="1482">
        <v>0</v>
      </c>
      <c r="N79" s="1484">
        <v>0</v>
      </c>
      <c r="O79" s="1483">
        <v>0</v>
      </c>
      <c r="P79" s="1485">
        <v>0</v>
      </c>
      <c r="Q79" s="1471"/>
      <c r="R79" s="1511"/>
      <c r="S79" s="1511"/>
      <c r="T79" s="1511"/>
      <c r="U79" s="1511"/>
      <c r="V79" s="1511"/>
      <c r="W79" s="997"/>
    </row>
    <row r="80" spans="1:23" s="1468" customFormat="1" ht="24.75" customHeight="1">
      <c r="A80" s="1499" t="s">
        <v>108</v>
      </c>
      <c r="B80" s="1473">
        <v>0</v>
      </c>
      <c r="C80" s="1474">
        <v>0</v>
      </c>
      <c r="D80" s="1475">
        <v>0</v>
      </c>
      <c r="E80" s="1476">
        <v>0</v>
      </c>
      <c r="F80" s="1479">
        <v>0</v>
      </c>
      <c r="G80" s="1473">
        <v>0</v>
      </c>
      <c r="H80" s="1474">
        <v>0</v>
      </c>
      <c r="I80" s="1475">
        <v>0</v>
      </c>
      <c r="J80" s="1476">
        <v>0</v>
      </c>
      <c r="K80" s="1477">
        <v>0</v>
      </c>
      <c r="L80" s="1478">
        <v>0</v>
      </c>
      <c r="M80" s="1474">
        <v>0</v>
      </c>
      <c r="N80" s="1476">
        <v>0</v>
      </c>
      <c r="O80" s="1475">
        <v>0</v>
      </c>
      <c r="P80" s="1477">
        <v>0</v>
      </c>
      <c r="Q80" s="1471"/>
      <c r="R80" s="1511"/>
      <c r="S80" s="1511"/>
      <c r="T80" s="1511"/>
      <c r="U80" s="1511"/>
      <c r="V80" s="1511"/>
      <c r="W80" s="997"/>
    </row>
    <row r="81" spans="1:23" ht="12.75" customHeight="1">
      <c r="A81" s="1480" t="s">
        <v>109</v>
      </c>
      <c r="B81" s="1481">
        <v>0</v>
      </c>
      <c r="C81" s="1482">
        <v>0</v>
      </c>
      <c r="D81" s="1483">
        <v>0</v>
      </c>
      <c r="E81" s="1484">
        <v>0</v>
      </c>
      <c r="F81" s="1488">
        <v>0</v>
      </c>
      <c r="G81" s="1481">
        <v>0</v>
      </c>
      <c r="H81" s="1482">
        <v>0</v>
      </c>
      <c r="I81" s="1483">
        <v>0</v>
      </c>
      <c r="J81" s="1484">
        <v>0</v>
      </c>
      <c r="K81" s="1485">
        <v>0</v>
      </c>
      <c r="L81" s="1487">
        <v>0</v>
      </c>
      <c r="M81" s="1482">
        <v>0</v>
      </c>
      <c r="N81" s="1484">
        <v>0</v>
      </c>
      <c r="O81" s="1483">
        <v>0</v>
      </c>
      <c r="P81" s="1485">
        <v>0</v>
      </c>
      <c r="Q81" s="1471"/>
      <c r="R81" s="1511"/>
      <c r="S81" s="1511"/>
      <c r="T81" s="1511"/>
      <c r="U81" s="1511"/>
      <c r="V81" s="1511"/>
      <c r="W81" s="997"/>
    </row>
    <row r="82" spans="1:23" ht="12.75" customHeight="1">
      <c r="A82" s="1480" t="s">
        <v>110</v>
      </c>
      <c r="B82" s="1481">
        <v>0</v>
      </c>
      <c r="C82" s="1482">
        <v>0</v>
      </c>
      <c r="D82" s="1483">
        <v>0</v>
      </c>
      <c r="E82" s="1484">
        <v>0</v>
      </c>
      <c r="F82" s="1488">
        <v>0</v>
      </c>
      <c r="G82" s="1481">
        <v>0</v>
      </c>
      <c r="H82" s="1482">
        <v>0</v>
      </c>
      <c r="I82" s="1483">
        <v>0</v>
      </c>
      <c r="J82" s="1484">
        <v>0</v>
      </c>
      <c r="K82" s="1485">
        <v>0</v>
      </c>
      <c r="L82" s="1487">
        <v>0</v>
      </c>
      <c r="M82" s="1482">
        <v>0</v>
      </c>
      <c r="N82" s="1484">
        <v>0</v>
      </c>
      <c r="O82" s="1483">
        <v>0</v>
      </c>
      <c r="P82" s="1485">
        <v>0</v>
      </c>
      <c r="Q82" s="1471"/>
      <c r="R82" s="1511"/>
      <c r="S82" s="1511"/>
      <c r="T82" s="1511"/>
      <c r="U82" s="1511"/>
      <c r="V82" s="1511"/>
      <c r="W82" s="997"/>
    </row>
    <row r="83" spans="1:23" ht="12.75" customHeight="1">
      <c r="A83" s="1480" t="s">
        <v>111</v>
      </c>
      <c r="B83" s="1481">
        <v>0</v>
      </c>
      <c r="C83" s="1482">
        <v>0</v>
      </c>
      <c r="D83" s="1483">
        <v>0</v>
      </c>
      <c r="E83" s="1484">
        <v>0</v>
      </c>
      <c r="F83" s="1488">
        <v>0</v>
      </c>
      <c r="G83" s="1481">
        <v>0</v>
      </c>
      <c r="H83" s="1482">
        <v>0</v>
      </c>
      <c r="I83" s="1483">
        <v>0</v>
      </c>
      <c r="J83" s="1484">
        <v>0</v>
      </c>
      <c r="K83" s="1485">
        <v>0</v>
      </c>
      <c r="L83" s="1487">
        <v>0</v>
      </c>
      <c r="M83" s="1482">
        <v>0</v>
      </c>
      <c r="N83" s="1484">
        <v>0</v>
      </c>
      <c r="O83" s="1483">
        <v>0</v>
      </c>
      <c r="P83" s="1485">
        <v>0</v>
      </c>
      <c r="Q83" s="1471"/>
      <c r="R83" s="1511"/>
      <c r="S83" s="1511"/>
      <c r="T83" s="1511"/>
      <c r="U83" s="1511"/>
      <c r="V83" s="1511"/>
      <c r="W83" s="997"/>
    </row>
    <row r="84" spans="1:23" ht="12.75" customHeight="1">
      <c r="A84" s="1480" t="s">
        <v>112</v>
      </c>
      <c r="B84" s="1481">
        <v>0</v>
      </c>
      <c r="C84" s="1482">
        <v>0</v>
      </c>
      <c r="D84" s="1483">
        <v>0</v>
      </c>
      <c r="E84" s="1484">
        <v>0</v>
      </c>
      <c r="F84" s="1488">
        <v>0</v>
      </c>
      <c r="G84" s="1481">
        <v>0</v>
      </c>
      <c r="H84" s="1482">
        <v>0</v>
      </c>
      <c r="I84" s="1483">
        <v>0</v>
      </c>
      <c r="J84" s="1484">
        <v>0</v>
      </c>
      <c r="K84" s="1485">
        <v>0</v>
      </c>
      <c r="L84" s="1487">
        <v>0</v>
      </c>
      <c r="M84" s="1482">
        <v>0</v>
      </c>
      <c r="N84" s="1484">
        <v>0</v>
      </c>
      <c r="O84" s="1483">
        <v>0</v>
      </c>
      <c r="P84" s="1485">
        <v>0</v>
      </c>
      <c r="Q84" s="1471"/>
      <c r="R84" s="1511"/>
      <c r="S84" s="1511"/>
      <c r="T84" s="1511"/>
      <c r="U84" s="1511"/>
      <c r="V84" s="1511"/>
      <c r="W84" s="997"/>
    </row>
    <row r="85" spans="1:23" ht="12.75" customHeight="1">
      <c r="A85" s="1480" t="s">
        <v>613</v>
      </c>
      <c r="B85" s="1481">
        <v>0</v>
      </c>
      <c r="C85" s="1482">
        <v>0</v>
      </c>
      <c r="D85" s="1483">
        <v>0</v>
      </c>
      <c r="E85" s="1484">
        <v>0</v>
      </c>
      <c r="F85" s="1488">
        <v>0</v>
      </c>
      <c r="G85" s="1481">
        <v>0</v>
      </c>
      <c r="H85" s="1482">
        <v>0</v>
      </c>
      <c r="I85" s="1483">
        <v>0</v>
      </c>
      <c r="J85" s="1484">
        <v>0</v>
      </c>
      <c r="K85" s="1485">
        <v>0</v>
      </c>
      <c r="L85" s="1487">
        <v>0</v>
      </c>
      <c r="M85" s="1482">
        <v>0</v>
      </c>
      <c r="N85" s="1484">
        <v>0</v>
      </c>
      <c r="O85" s="1483">
        <v>0</v>
      </c>
      <c r="P85" s="1485">
        <v>0</v>
      </c>
      <c r="Q85" s="1471"/>
      <c r="R85" s="1511"/>
      <c r="S85" s="1511"/>
      <c r="T85" s="1511"/>
      <c r="U85" s="1511"/>
      <c r="V85" s="1511"/>
      <c r="W85" s="997"/>
    </row>
    <row r="86" spans="1:23" ht="12.75" customHeight="1">
      <c r="A86" s="1480" t="s">
        <v>114</v>
      </c>
      <c r="B86" s="1481">
        <v>0</v>
      </c>
      <c r="C86" s="1482">
        <v>0</v>
      </c>
      <c r="D86" s="1483">
        <v>0</v>
      </c>
      <c r="E86" s="1484">
        <v>0</v>
      </c>
      <c r="F86" s="1488">
        <v>0</v>
      </c>
      <c r="G86" s="1481">
        <v>0</v>
      </c>
      <c r="H86" s="1482">
        <v>0</v>
      </c>
      <c r="I86" s="1483">
        <v>0</v>
      </c>
      <c r="J86" s="1484">
        <v>0</v>
      </c>
      <c r="K86" s="1485">
        <v>0</v>
      </c>
      <c r="L86" s="1487">
        <v>0</v>
      </c>
      <c r="M86" s="1482">
        <v>0</v>
      </c>
      <c r="N86" s="1484">
        <v>0</v>
      </c>
      <c r="O86" s="1483">
        <v>0</v>
      </c>
      <c r="P86" s="1485">
        <v>0</v>
      </c>
      <c r="Q86" s="1471"/>
      <c r="R86" s="1511"/>
      <c r="S86" s="1511"/>
      <c r="T86" s="1511"/>
      <c r="U86" s="1511"/>
      <c r="V86" s="1511"/>
      <c r="W86" s="997"/>
    </row>
    <row r="87" spans="1:23" ht="12.75" customHeight="1">
      <c r="A87" s="1480" t="s">
        <v>115</v>
      </c>
      <c r="B87" s="1481">
        <v>0</v>
      </c>
      <c r="C87" s="1482">
        <v>0</v>
      </c>
      <c r="D87" s="1483">
        <v>0</v>
      </c>
      <c r="E87" s="1484">
        <v>0</v>
      </c>
      <c r="F87" s="1488">
        <v>0</v>
      </c>
      <c r="G87" s="1481">
        <v>0</v>
      </c>
      <c r="H87" s="1482">
        <v>0</v>
      </c>
      <c r="I87" s="1483">
        <v>0</v>
      </c>
      <c r="J87" s="1484">
        <v>0</v>
      </c>
      <c r="K87" s="1485">
        <v>0</v>
      </c>
      <c r="L87" s="1487">
        <v>0</v>
      </c>
      <c r="M87" s="1482">
        <v>0</v>
      </c>
      <c r="N87" s="1484">
        <v>0</v>
      </c>
      <c r="O87" s="1483">
        <v>0</v>
      </c>
      <c r="P87" s="1485">
        <v>0</v>
      </c>
      <c r="Q87" s="1471"/>
      <c r="R87" s="1511"/>
      <c r="S87" s="1511"/>
      <c r="T87" s="1511"/>
      <c r="U87" s="1511"/>
      <c r="V87" s="1511"/>
      <c r="W87" s="997"/>
    </row>
    <row r="88" spans="1:23" ht="12.75" customHeight="1">
      <c r="A88" s="1480" t="s">
        <v>116</v>
      </c>
      <c r="B88" s="1481">
        <v>0</v>
      </c>
      <c r="C88" s="1482">
        <v>0</v>
      </c>
      <c r="D88" s="1483">
        <v>0</v>
      </c>
      <c r="E88" s="1484">
        <v>0</v>
      </c>
      <c r="F88" s="1488">
        <v>0</v>
      </c>
      <c r="G88" s="1481">
        <v>0</v>
      </c>
      <c r="H88" s="1482">
        <v>0</v>
      </c>
      <c r="I88" s="1483">
        <v>0</v>
      </c>
      <c r="J88" s="1484">
        <v>0</v>
      </c>
      <c r="K88" s="1485">
        <v>0</v>
      </c>
      <c r="L88" s="1487">
        <v>0</v>
      </c>
      <c r="M88" s="1482">
        <v>0</v>
      </c>
      <c r="N88" s="1484">
        <v>0</v>
      </c>
      <c r="O88" s="1483">
        <v>0</v>
      </c>
      <c r="P88" s="1485">
        <v>0</v>
      </c>
      <c r="Q88" s="1471"/>
      <c r="R88" s="1511"/>
      <c r="S88" s="1511"/>
      <c r="T88" s="1511"/>
      <c r="U88" s="1511"/>
      <c r="V88" s="1511"/>
      <c r="W88" s="997"/>
    </row>
    <row r="89" spans="1:23">
      <c r="A89" s="1480" t="s">
        <v>117</v>
      </c>
      <c r="B89" s="1481">
        <v>0</v>
      </c>
      <c r="C89" s="1482">
        <v>0</v>
      </c>
      <c r="D89" s="1483">
        <v>0</v>
      </c>
      <c r="E89" s="1484">
        <v>0</v>
      </c>
      <c r="F89" s="1488">
        <v>0</v>
      </c>
      <c r="G89" s="1481">
        <v>0</v>
      </c>
      <c r="H89" s="1482">
        <v>0</v>
      </c>
      <c r="I89" s="1483">
        <v>0</v>
      </c>
      <c r="J89" s="1484">
        <v>0</v>
      </c>
      <c r="K89" s="1485">
        <v>0</v>
      </c>
      <c r="L89" s="1487">
        <v>0</v>
      </c>
      <c r="M89" s="1482">
        <v>0</v>
      </c>
      <c r="N89" s="1484">
        <v>0</v>
      </c>
      <c r="O89" s="1483">
        <v>0</v>
      </c>
      <c r="P89" s="1485">
        <v>0</v>
      </c>
      <c r="Q89" s="1471"/>
      <c r="R89" s="1511"/>
      <c r="S89" s="1511"/>
      <c r="T89" s="1511"/>
      <c r="U89" s="1511"/>
      <c r="V89" s="1511"/>
      <c r="W89" s="997"/>
    </row>
    <row r="90" spans="1:23" ht="12.75" customHeight="1">
      <c r="A90" s="1480" t="s">
        <v>118</v>
      </c>
      <c r="B90" s="1481">
        <v>0</v>
      </c>
      <c r="C90" s="1482">
        <v>0</v>
      </c>
      <c r="D90" s="1483">
        <v>0</v>
      </c>
      <c r="E90" s="1484">
        <v>0</v>
      </c>
      <c r="F90" s="1488">
        <v>0</v>
      </c>
      <c r="G90" s="1481">
        <v>0</v>
      </c>
      <c r="H90" s="1482">
        <v>0</v>
      </c>
      <c r="I90" s="1483">
        <v>0</v>
      </c>
      <c r="J90" s="1484">
        <v>0</v>
      </c>
      <c r="K90" s="1485">
        <v>0</v>
      </c>
      <c r="L90" s="1487">
        <v>0</v>
      </c>
      <c r="M90" s="1482">
        <v>0</v>
      </c>
      <c r="N90" s="1484">
        <v>0</v>
      </c>
      <c r="O90" s="1483">
        <v>0</v>
      </c>
      <c r="P90" s="1485">
        <v>0</v>
      </c>
      <c r="Q90" s="1471"/>
      <c r="R90" s="1511"/>
      <c r="S90" s="1511"/>
      <c r="T90" s="1511"/>
      <c r="U90" s="1511"/>
      <c r="V90" s="1511"/>
      <c r="W90" s="997"/>
    </row>
    <row r="91" spans="1:23" s="1468" customFormat="1" ht="24.75">
      <c r="A91" s="1472" t="s">
        <v>119</v>
      </c>
      <c r="B91" s="1473">
        <v>1</v>
      </c>
      <c r="C91" s="1474">
        <v>0</v>
      </c>
      <c r="D91" s="1475">
        <v>0</v>
      </c>
      <c r="E91" s="1476">
        <v>1</v>
      </c>
      <c r="F91" s="1479">
        <v>0</v>
      </c>
      <c r="G91" s="1473">
        <v>1</v>
      </c>
      <c r="H91" s="1474">
        <v>0</v>
      </c>
      <c r="I91" s="1475">
        <v>0</v>
      </c>
      <c r="J91" s="1476">
        <v>1</v>
      </c>
      <c r="K91" s="1477">
        <v>0</v>
      </c>
      <c r="L91" s="1478">
        <v>0</v>
      </c>
      <c r="M91" s="1474">
        <v>0</v>
      </c>
      <c r="N91" s="1476">
        <v>0</v>
      </c>
      <c r="O91" s="1475">
        <v>0</v>
      </c>
      <c r="P91" s="1477">
        <v>0</v>
      </c>
      <c r="Q91" s="1471"/>
      <c r="R91" s="1511"/>
      <c r="S91" s="1511"/>
      <c r="T91" s="1511"/>
      <c r="U91" s="1511"/>
      <c r="V91" s="1511"/>
      <c r="W91" s="997"/>
    </row>
    <row r="92" spans="1:23" ht="12.75" customHeight="1">
      <c r="A92" s="1480" t="s">
        <v>120</v>
      </c>
      <c r="B92" s="1481">
        <v>0</v>
      </c>
      <c r="C92" s="1482">
        <v>0</v>
      </c>
      <c r="D92" s="1483">
        <v>0</v>
      </c>
      <c r="E92" s="1484">
        <v>0</v>
      </c>
      <c r="F92" s="1488">
        <v>0</v>
      </c>
      <c r="G92" s="1481">
        <v>0</v>
      </c>
      <c r="H92" s="1482">
        <v>0</v>
      </c>
      <c r="I92" s="1483">
        <v>0</v>
      </c>
      <c r="J92" s="1484">
        <v>0</v>
      </c>
      <c r="K92" s="1485">
        <v>0</v>
      </c>
      <c r="L92" s="1487">
        <v>0</v>
      </c>
      <c r="M92" s="1482">
        <v>0</v>
      </c>
      <c r="N92" s="1484">
        <v>0</v>
      </c>
      <c r="O92" s="1483">
        <v>0</v>
      </c>
      <c r="P92" s="1485">
        <v>0</v>
      </c>
      <c r="Q92" s="1471"/>
      <c r="R92" s="1511"/>
      <c r="S92" s="1511"/>
      <c r="T92" s="1511"/>
      <c r="U92" s="1511"/>
      <c r="V92" s="1511"/>
      <c r="W92" s="997"/>
    </row>
    <row r="93" spans="1:23" ht="12.75" customHeight="1">
      <c r="A93" s="1480" t="s">
        <v>121</v>
      </c>
      <c r="B93" s="1481">
        <v>0</v>
      </c>
      <c r="C93" s="1482">
        <v>0</v>
      </c>
      <c r="D93" s="1483">
        <v>0</v>
      </c>
      <c r="E93" s="1484">
        <v>0</v>
      </c>
      <c r="F93" s="1488">
        <v>0</v>
      </c>
      <c r="G93" s="1481">
        <v>0</v>
      </c>
      <c r="H93" s="1482">
        <v>0</v>
      </c>
      <c r="I93" s="1483">
        <v>0</v>
      </c>
      <c r="J93" s="1484">
        <v>0</v>
      </c>
      <c r="K93" s="1485">
        <v>0</v>
      </c>
      <c r="L93" s="1487">
        <v>0</v>
      </c>
      <c r="M93" s="1482">
        <v>0</v>
      </c>
      <c r="N93" s="1484">
        <v>0</v>
      </c>
      <c r="O93" s="1483">
        <v>0</v>
      </c>
      <c r="P93" s="1485">
        <v>0</v>
      </c>
      <c r="Q93" s="1471"/>
      <c r="R93" s="1511"/>
      <c r="S93" s="1511"/>
      <c r="T93" s="1511"/>
      <c r="U93" s="1511"/>
      <c r="V93" s="1511"/>
      <c r="W93" s="997"/>
    </row>
    <row r="94" spans="1:23" ht="12.75" customHeight="1">
      <c r="A94" s="1480" t="s">
        <v>122</v>
      </c>
      <c r="B94" s="1481">
        <v>0</v>
      </c>
      <c r="C94" s="1482">
        <v>0</v>
      </c>
      <c r="D94" s="1483">
        <v>0</v>
      </c>
      <c r="E94" s="1484">
        <v>0</v>
      </c>
      <c r="F94" s="1488">
        <v>0</v>
      </c>
      <c r="G94" s="1481">
        <v>0</v>
      </c>
      <c r="H94" s="1482">
        <v>0</v>
      </c>
      <c r="I94" s="1483">
        <v>0</v>
      </c>
      <c r="J94" s="1484">
        <v>0</v>
      </c>
      <c r="K94" s="1485">
        <v>0</v>
      </c>
      <c r="L94" s="1487">
        <v>0</v>
      </c>
      <c r="M94" s="1482">
        <v>0</v>
      </c>
      <c r="N94" s="1484">
        <v>0</v>
      </c>
      <c r="O94" s="1483">
        <v>0</v>
      </c>
      <c r="P94" s="1485">
        <v>0</v>
      </c>
      <c r="Q94" s="1471"/>
      <c r="R94" s="1511"/>
      <c r="S94" s="1511"/>
      <c r="T94" s="1511"/>
      <c r="U94" s="1511"/>
      <c r="V94" s="1511"/>
      <c r="W94" s="997"/>
    </row>
    <row r="95" spans="1:23" ht="12.75" customHeight="1">
      <c r="A95" s="1480" t="s">
        <v>852</v>
      </c>
      <c r="B95" s="1481">
        <v>0</v>
      </c>
      <c r="C95" s="1482">
        <v>0</v>
      </c>
      <c r="D95" s="1483">
        <v>0</v>
      </c>
      <c r="E95" s="1484">
        <v>0</v>
      </c>
      <c r="F95" s="1488">
        <v>0</v>
      </c>
      <c r="G95" s="1481">
        <v>0</v>
      </c>
      <c r="H95" s="1482">
        <v>0</v>
      </c>
      <c r="I95" s="1483">
        <v>0</v>
      </c>
      <c r="J95" s="1484">
        <v>0</v>
      </c>
      <c r="K95" s="1485">
        <v>0</v>
      </c>
      <c r="L95" s="1487">
        <v>0</v>
      </c>
      <c r="M95" s="1482">
        <v>0</v>
      </c>
      <c r="N95" s="1484">
        <v>0</v>
      </c>
      <c r="O95" s="1483">
        <v>0</v>
      </c>
      <c r="P95" s="1485">
        <v>0</v>
      </c>
      <c r="Q95" s="1471"/>
      <c r="R95" s="1511"/>
      <c r="S95" s="1511"/>
      <c r="T95" s="1511"/>
      <c r="U95" s="1511"/>
      <c r="V95" s="1511"/>
      <c r="W95" s="997"/>
    </row>
    <row r="96" spans="1:23" ht="12.75" customHeight="1">
      <c r="A96" s="1480" t="s">
        <v>124</v>
      </c>
      <c r="B96" s="1481">
        <v>0</v>
      </c>
      <c r="C96" s="1482">
        <v>0</v>
      </c>
      <c r="D96" s="1483">
        <v>0</v>
      </c>
      <c r="E96" s="1484">
        <v>0</v>
      </c>
      <c r="F96" s="1488">
        <v>0</v>
      </c>
      <c r="G96" s="1481">
        <v>0</v>
      </c>
      <c r="H96" s="1482">
        <v>0</v>
      </c>
      <c r="I96" s="1483">
        <v>0</v>
      </c>
      <c r="J96" s="1484">
        <v>0</v>
      </c>
      <c r="K96" s="1485">
        <v>0</v>
      </c>
      <c r="L96" s="1487">
        <v>0</v>
      </c>
      <c r="M96" s="1482">
        <v>0</v>
      </c>
      <c r="N96" s="1484">
        <v>0</v>
      </c>
      <c r="O96" s="1483">
        <v>0</v>
      </c>
      <c r="P96" s="1485">
        <v>0</v>
      </c>
      <c r="Q96" s="1471"/>
      <c r="R96" s="1511"/>
      <c r="S96" s="1511"/>
      <c r="T96" s="1511"/>
      <c r="U96" s="1511"/>
      <c r="V96" s="1511"/>
      <c r="W96" s="997"/>
    </row>
    <row r="97" spans="1:23" ht="12.75" customHeight="1">
      <c r="A97" s="1480" t="s">
        <v>614</v>
      </c>
      <c r="B97" s="1481">
        <v>1</v>
      </c>
      <c r="C97" s="1482">
        <v>0</v>
      </c>
      <c r="D97" s="1483">
        <v>0</v>
      </c>
      <c r="E97" s="1484">
        <v>1</v>
      </c>
      <c r="F97" s="1488">
        <v>0</v>
      </c>
      <c r="G97" s="1481">
        <v>1</v>
      </c>
      <c r="H97" s="1482">
        <v>0</v>
      </c>
      <c r="I97" s="1483">
        <v>0</v>
      </c>
      <c r="J97" s="1484">
        <v>1</v>
      </c>
      <c r="K97" s="1485">
        <v>0</v>
      </c>
      <c r="L97" s="1487">
        <v>0</v>
      </c>
      <c r="M97" s="1482">
        <v>0</v>
      </c>
      <c r="N97" s="1484">
        <v>0</v>
      </c>
      <c r="O97" s="1483">
        <v>0</v>
      </c>
      <c r="P97" s="1485">
        <v>0</v>
      </c>
      <c r="Q97" s="1471"/>
      <c r="R97" s="1511"/>
      <c r="S97" s="1511"/>
      <c r="T97" s="1511"/>
      <c r="U97" s="1511"/>
      <c r="V97" s="1511"/>
      <c r="W97" s="997"/>
    </row>
    <row r="98" spans="1:23" ht="12.75" customHeight="1">
      <c r="A98" s="1480" t="s">
        <v>126</v>
      </c>
      <c r="B98" s="1481">
        <v>0</v>
      </c>
      <c r="C98" s="1482">
        <v>0</v>
      </c>
      <c r="D98" s="1483">
        <v>0</v>
      </c>
      <c r="E98" s="1484">
        <v>0</v>
      </c>
      <c r="F98" s="1488">
        <v>0</v>
      </c>
      <c r="G98" s="1481">
        <v>0</v>
      </c>
      <c r="H98" s="1482">
        <v>0</v>
      </c>
      <c r="I98" s="1483">
        <v>0</v>
      </c>
      <c r="J98" s="1484">
        <v>0</v>
      </c>
      <c r="K98" s="1485">
        <v>0</v>
      </c>
      <c r="L98" s="1487">
        <v>0</v>
      </c>
      <c r="M98" s="1482">
        <v>0</v>
      </c>
      <c r="N98" s="1484">
        <v>0</v>
      </c>
      <c r="O98" s="1483">
        <v>0</v>
      </c>
      <c r="P98" s="1485">
        <v>0</v>
      </c>
      <c r="Q98" s="1471"/>
      <c r="R98" s="1511"/>
      <c r="S98" s="1511"/>
      <c r="T98" s="1511"/>
      <c r="U98" s="1511"/>
      <c r="V98" s="1511"/>
      <c r="W98" s="997"/>
    </row>
    <row r="99" spans="1:23" ht="12.75" customHeight="1">
      <c r="A99" s="1480" t="s">
        <v>615</v>
      </c>
      <c r="B99" s="1481">
        <v>0</v>
      </c>
      <c r="C99" s="1482">
        <v>0</v>
      </c>
      <c r="D99" s="1483">
        <v>0</v>
      </c>
      <c r="E99" s="1484">
        <v>0</v>
      </c>
      <c r="F99" s="1488">
        <v>0</v>
      </c>
      <c r="G99" s="1481">
        <v>0</v>
      </c>
      <c r="H99" s="1482">
        <v>0</v>
      </c>
      <c r="I99" s="1483">
        <v>0</v>
      </c>
      <c r="J99" s="1484">
        <v>0</v>
      </c>
      <c r="K99" s="1485">
        <v>0</v>
      </c>
      <c r="L99" s="1487">
        <v>0</v>
      </c>
      <c r="M99" s="1482">
        <v>0</v>
      </c>
      <c r="N99" s="1484">
        <v>0</v>
      </c>
      <c r="O99" s="1483">
        <v>0</v>
      </c>
      <c r="P99" s="1485">
        <v>0</v>
      </c>
      <c r="Q99" s="1471"/>
      <c r="R99" s="1511"/>
      <c r="S99" s="1511"/>
      <c r="T99" s="1511"/>
      <c r="U99" s="1511"/>
      <c r="V99" s="1511"/>
      <c r="W99" s="997"/>
    </row>
    <row r="100" spans="1:23" ht="12.75" customHeight="1">
      <c r="A100" s="1480" t="s">
        <v>616</v>
      </c>
      <c r="B100" s="1481">
        <v>0</v>
      </c>
      <c r="C100" s="1482">
        <v>0</v>
      </c>
      <c r="D100" s="1483">
        <v>0</v>
      </c>
      <c r="E100" s="1484">
        <v>0</v>
      </c>
      <c r="F100" s="1488">
        <v>0</v>
      </c>
      <c r="G100" s="1481">
        <v>0</v>
      </c>
      <c r="H100" s="1482">
        <v>0</v>
      </c>
      <c r="I100" s="1483">
        <v>0</v>
      </c>
      <c r="J100" s="1484">
        <v>0</v>
      </c>
      <c r="K100" s="1485">
        <v>0</v>
      </c>
      <c r="L100" s="1487">
        <v>0</v>
      </c>
      <c r="M100" s="1482">
        <v>0</v>
      </c>
      <c r="N100" s="1484">
        <v>0</v>
      </c>
      <c r="O100" s="1483">
        <v>0</v>
      </c>
      <c r="P100" s="1485">
        <v>0</v>
      </c>
      <c r="Q100" s="1471"/>
      <c r="R100" s="1511"/>
      <c r="S100" s="1511"/>
      <c r="T100" s="1511"/>
      <c r="U100" s="1511"/>
      <c r="V100" s="1511"/>
      <c r="W100" s="997"/>
    </row>
    <row r="101" spans="1:23" ht="24.75">
      <c r="A101" s="1480" t="s">
        <v>129</v>
      </c>
      <c r="B101" s="1481">
        <v>0</v>
      </c>
      <c r="C101" s="1482">
        <v>0</v>
      </c>
      <c r="D101" s="1483">
        <v>0</v>
      </c>
      <c r="E101" s="1484">
        <v>0</v>
      </c>
      <c r="F101" s="1488">
        <v>0</v>
      </c>
      <c r="G101" s="1481">
        <v>0</v>
      </c>
      <c r="H101" s="1482">
        <v>0</v>
      </c>
      <c r="I101" s="1483">
        <v>0</v>
      </c>
      <c r="J101" s="1484">
        <v>0</v>
      </c>
      <c r="K101" s="1485">
        <v>0</v>
      </c>
      <c r="L101" s="1487">
        <v>0</v>
      </c>
      <c r="M101" s="1482">
        <v>0</v>
      </c>
      <c r="N101" s="1484">
        <v>0</v>
      </c>
      <c r="O101" s="1483">
        <v>0</v>
      </c>
      <c r="P101" s="1485">
        <v>0</v>
      </c>
      <c r="Q101" s="1471"/>
      <c r="R101" s="1511"/>
      <c r="S101" s="1511"/>
      <c r="T101" s="1511"/>
      <c r="U101" s="1511"/>
      <c r="V101" s="1511"/>
      <c r="W101" s="997"/>
    </row>
    <row r="102" spans="1:23" ht="24.75">
      <c r="A102" s="1490" t="s">
        <v>617</v>
      </c>
      <c r="B102" s="1491">
        <v>0</v>
      </c>
      <c r="C102" s="1492">
        <v>0</v>
      </c>
      <c r="D102" s="1493">
        <v>0</v>
      </c>
      <c r="E102" s="1494">
        <v>0</v>
      </c>
      <c r="F102" s="1498">
        <v>0</v>
      </c>
      <c r="G102" s="1491">
        <v>0</v>
      </c>
      <c r="H102" s="1492">
        <v>0</v>
      </c>
      <c r="I102" s="1493">
        <v>0</v>
      </c>
      <c r="J102" s="1494">
        <v>0</v>
      </c>
      <c r="K102" s="1495">
        <v>0</v>
      </c>
      <c r="L102" s="1497">
        <v>0</v>
      </c>
      <c r="M102" s="1492">
        <v>0</v>
      </c>
      <c r="N102" s="1494">
        <v>0</v>
      </c>
      <c r="O102" s="1493">
        <v>0</v>
      </c>
      <c r="P102" s="1495">
        <v>0</v>
      </c>
      <c r="Q102" s="1471"/>
      <c r="R102" s="1511"/>
      <c r="S102" s="1511"/>
      <c r="T102" s="1511"/>
      <c r="U102" s="1511"/>
      <c r="V102" s="1511"/>
      <c r="W102" s="997"/>
    </row>
    <row r="103" spans="1:23">
      <c r="A103" s="1509"/>
      <c r="B103" s="1510"/>
      <c r="C103" s="1510"/>
      <c r="D103" s="1510"/>
      <c r="E103" s="1510"/>
      <c r="F103" s="1510"/>
      <c r="G103" s="1510"/>
      <c r="H103" s="1510"/>
      <c r="I103" s="1510"/>
      <c r="J103" s="1510"/>
      <c r="K103" s="1510"/>
      <c r="L103" s="1510"/>
      <c r="M103" s="1510"/>
      <c r="N103" s="1510"/>
      <c r="O103" s="1510"/>
      <c r="P103" s="1510"/>
    </row>
    <row r="104" spans="1:23">
      <c r="A104" s="225"/>
      <c r="B104" s="1511"/>
      <c r="C104" s="1511"/>
      <c r="D104" s="1511"/>
      <c r="E104" s="1511"/>
      <c r="F104" s="1511"/>
      <c r="G104" s="1511"/>
      <c r="H104" s="1511"/>
      <c r="I104" s="1511"/>
      <c r="J104" s="1511"/>
      <c r="K104" s="1511"/>
      <c r="L104" s="1511"/>
      <c r="M104" s="1511"/>
      <c r="N104" s="1511"/>
      <c r="O104" s="1511"/>
      <c r="P104" s="1511"/>
    </row>
    <row r="105" spans="1:23">
      <c r="A105" s="1512"/>
      <c r="B105" s="1682"/>
      <c r="C105" s="1682"/>
      <c r="D105" s="1682"/>
      <c r="E105" s="1682"/>
      <c r="F105" s="1682"/>
      <c r="G105" s="1682"/>
      <c r="H105" s="1682"/>
      <c r="I105" s="1682"/>
      <c r="J105" s="1682"/>
      <c r="K105" s="1682"/>
      <c r="L105" s="1682"/>
      <c r="M105" s="1682"/>
      <c r="N105" s="1682"/>
      <c r="O105" s="1682"/>
      <c r="P105" s="1682"/>
      <c r="Q105" s="15"/>
    </row>
    <row r="106" spans="1:23">
      <c r="A106" s="1512"/>
      <c r="B106" s="1682"/>
      <c r="C106" s="1682"/>
      <c r="D106" s="1682"/>
      <c r="E106" s="1682"/>
      <c r="F106" s="1682"/>
      <c r="G106" s="1682"/>
      <c r="H106" s="1682"/>
      <c r="I106" s="1682"/>
      <c r="J106" s="1682"/>
      <c r="K106" s="1682"/>
      <c r="L106" s="1682"/>
      <c r="M106" s="1682"/>
      <c r="N106" s="1682"/>
      <c r="O106" s="1682"/>
      <c r="P106" s="1682"/>
      <c r="Q106" s="15"/>
    </row>
    <row r="107" spans="1:23">
      <c r="A107" s="1512"/>
      <c r="B107" s="1682"/>
      <c r="C107" s="1682"/>
      <c r="D107" s="1682"/>
      <c r="E107" s="1682"/>
      <c r="F107" s="1682"/>
      <c r="G107" s="1682"/>
      <c r="H107" s="1682"/>
      <c r="I107" s="1682"/>
      <c r="J107" s="1682"/>
      <c r="K107" s="1682"/>
      <c r="L107" s="1682"/>
      <c r="M107" s="1682"/>
      <c r="N107" s="1682"/>
      <c r="O107" s="1682"/>
      <c r="P107" s="1682"/>
      <c r="Q107" s="15"/>
    </row>
    <row r="108" spans="1:23">
      <c r="A108" s="1512"/>
      <c r="B108" s="1682"/>
      <c r="C108" s="1682"/>
      <c r="D108" s="1682"/>
      <c r="E108" s="1682"/>
      <c r="F108" s="1682"/>
      <c r="G108" s="1682"/>
      <c r="H108" s="1682"/>
      <c r="I108" s="1682"/>
      <c r="J108" s="1682"/>
      <c r="K108" s="1682"/>
      <c r="L108" s="1682"/>
      <c r="M108" s="1682"/>
      <c r="N108" s="1682"/>
      <c r="O108" s="1682"/>
      <c r="P108" s="1682"/>
      <c r="Q108" s="15"/>
    </row>
    <row r="109" spans="1:23">
      <c r="A109" s="1512"/>
      <c r="B109" s="1682"/>
      <c r="C109" s="1682"/>
      <c r="D109" s="1682"/>
      <c r="E109" s="1682"/>
      <c r="F109" s="1682"/>
      <c r="G109" s="1682"/>
      <c r="H109" s="1682"/>
      <c r="I109" s="1682"/>
      <c r="J109" s="1682"/>
      <c r="K109" s="1682"/>
      <c r="L109" s="1682"/>
      <c r="M109" s="1682"/>
      <c r="N109" s="1682"/>
      <c r="O109" s="1682"/>
      <c r="P109" s="1682"/>
      <c r="Q109" s="15"/>
    </row>
    <row r="110" spans="1:23">
      <c r="A110" s="1512"/>
      <c r="B110" s="1682"/>
      <c r="C110" s="1682"/>
      <c r="D110" s="1682"/>
      <c r="E110" s="1682"/>
      <c r="F110" s="1682"/>
      <c r="G110" s="1682"/>
      <c r="H110" s="1682"/>
      <c r="I110" s="1682"/>
      <c r="J110" s="1682"/>
      <c r="K110" s="1682"/>
      <c r="L110" s="1682"/>
      <c r="M110" s="1682"/>
      <c r="N110" s="1682"/>
      <c r="O110" s="1682"/>
      <c r="P110" s="1682"/>
    </row>
    <row r="111" spans="1:23">
      <c r="A111" s="1512"/>
      <c r="B111" s="1682"/>
      <c r="C111" s="1682"/>
      <c r="D111" s="1682"/>
      <c r="E111" s="1682"/>
      <c r="F111" s="1682"/>
      <c r="G111" s="1682"/>
      <c r="H111" s="1682"/>
      <c r="I111" s="1682"/>
      <c r="J111" s="1682"/>
      <c r="K111" s="1682"/>
      <c r="L111" s="1682"/>
      <c r="M111" s="1682"/>
      <c r="N111" s="1682"/>
      <c r="O111" s="1682"/>
      <c r="P111" s="1682"/>
      <c r="Q111"/>
    </row>
    <row r="112" spans="1:23">
      <c r="A112" s="1512"/>
      <c r="B112" s="1682"/>
      <c r="C112" s="1682"/>
      <c r="D112" s="1682"/>
      <c r="E112" s="1682"/>
      <c r="F112" s="1682"/>
      <c r="G112" s="1682"/>
      <c r="H112" s="1682"/>
      <c r="I112" s="1682"/>
      <c r="J112" s="1682"/>
      <c r="K112" s="1682"/>
      <c r="L112" s="1682"/>
      <c r="M112" s="1682"/>
      <c r="N112" s="1682"/>
      <c r="O112" s="1682"/>
      <c r="P112" s="1682"/>
      <c r="Q112"/>
    </row>
    <row r="113" spans="1:17">
      <c r="A113" s="1512"/>
      <c r="B113" s="1513"/>
      <c r="C113" s="1514"/>
      <c r="D113" s="1514"/>
      <c r="E113" s="1514"/>
      <c r="F113" s="1514"/>
      <c r="G113" s="1514"/>
      <c r="H113" s="1513"/>
      <c r="I113" s="1514"/>
      <c r="J113" s="1514"/>
      <c r="K113" s="1514"/>
      <c r="L113" s="1514"/>
      <c r="M113" s="1514"/>
      <c r="N113" s="1513"/>
      <c r="O113" s="1514"/>
      <c r="P113" s="1514"/>
      <c r="Q113"/>
    </row>
    <row r="114" spans="1:17">
      <c r="A114" s="1512"/>
      <c r="B114" s="1513"/>
      <c r="C114" s="1514"/>
      <c r="D114" s="1514"/>
      <c r="E114" s="1514"/>
      <c r="F114" s="1514"/>
      <c r="G114" s="1514"/>
      <c r="H114" s="1513"/>
      <c r="I114" s="1514"/>
      <c r="J114" s="1514"/>
      <c r="K114" s="1514"/>
      <c r="L114" s="1514"/>
      <c r="M114" s="1514"/>
      <c r="N114" s="1513"/>
      <c r="O114" s="1514"/>
      <c r="P114" s="1514"/>
      <c r="Q114"/>
    </row>
    <row r="115" spans="1:17">
      <c r="A115" s="1512"/>
      <c r="B115" s="1513"/>
      <c r="C115" s="1514"/>
      <c r="D115" s="1514"/>
      <c r="E115" s="1514"/>
      <c r="F115" s="1514"/>
      <c r="G115" s="1514"/>
      <c r="H115" s="1513"/>
      <c r="I115" s="1514"/>
      <c r="J115" s="1514"/>
      <c r="K115" s="1514"/>
      <c r="L115" s="1514"/>
      <c r="M115" s="1514"/>
      <c r="N115" s="1513"/>
      <c r="O115" s="1514"/>
      <c r="P115" s="1514"/>
      <c r="Q115"/>
    </row>
    <row r="116" spans="1:17">
      <c r="A116" s="1512"/>
      <c r="B116" s="1513"/>
      <c r="C116" s="1514"/>
      <c r="D116" s="1514"/>
      <c r="E116" s="1514"/>
      <c r="F116" s="1514"/>
      <c r="G116" s="1514"/>
      <c r="H116" s="1513"/>
      <c r="I116" s="1514"/>
      <c r="J116" s="1514"/>
      <c r="K116" s="1514"/>
      <c r="L116" s="1514"/>
      <c r="M116" s="1514"/>
      <c r="N116" s="1513"/>
      <c r="O116" s="1514"/>
      <c r="P116" s="1514"/>
      <c r="Q116"/>
    </row>
    <row r="117" spans="1:17">
      <c r="A117" s="1512"/>
      <c r="B117" s="1513"/>
      <c r="C117" s="1514"/>
      <c r="D117" s="1514"/>
      <c r="E117" s="1514"/>
      <c r="F117" s="1514"/>
      <c r="G117" s="1514"/>
      <c r="H117" s="1513"/>
      <c r="I117" s="1514"/>
      <c r="J117" s="1514"/>
      <c r="K117" s="1514"/>
      <c r="L117" s="1514"/>
      <c r="M117" s="1514"/>
      <c r="N117" s="1513"/>
      <c r="O117" s="1514"/>
      <c r="P117" s="1514"/>
      <c r="Q117"/>
    </row>
    <row r="118" spans="1:17">
      <c r="A118" s="1512"/>
      <c r="B118" s="1513"/>
      <c r="C118" s="1514"/>
      <c r="D118" s="1514"/>
      <c r="E118" s="1514"/>
      <c r="F118" s="1514"/>
      <c r="G118" s="1514"/>
      <c r="H118" s="1513"/>
      <c r="I118" s="1514"/>
      <c r="J118" s="1514"/>
      <c r="K118" s="1514"/>
      <c r="L118" s="1514"/>
      <c r="M118" s="1514"/>
      <c r="N118" s="1513"/>
      <c r="O118" s="1514"/>
      <c r="P118" s="1514"/>
      <c r="Q118"/>
    </row>
    <row r="119" spans="1:17">
      <c r="A119" s="1512"/>
      <c r="B119" s="1513"/>
      <c r="C119" s="1514"/>
      <c r="D119" s="1514"/>
      <c r="E119" s="1514"/>
      <c r="F119" s="1514"/>
      <c r="G119" s="1514"/>
      <c r="H119" s="1513"/>
      <c r="I119" s="1514"/>
      <c r="J119" s="1514"/>
      <c r="K119" s="1514"/>
      <c r="L119" s="1514"/>
      <c r="M119" s="1514"/>
      <c r="N119" s="1513"/>
      <c r="O119" s="1514"/>
      <c r="P119" s="1514"/>
      <c r="Q119"/>
    </row>
    <row r="120" spans="1:17">
      <c r="A120" s="1512"/>
      <c r="B120" s="1513"/>
      <c r="C120" s="1514"/>
      <c r="D120" s="1514"/>
      <c r="E120" s="1514"/>
      <c r="F120" s="1514"/>
      <c r="G120" s="1514"/>
      <c r="H120" s="1513"/>
      <c r="I120" s="1514"/>
      <c r="J120" s="1514"/>
      <c r="K120" s="1514"/>
      <c r="L120" s="1514"/>
      <c r="M120" s="1514"/>
      <c r="N120" s="1513"/>
      <c r="O120" s="1514"/>
      <c r="P120" s="1514"/>
      <c r="Q120"/>
    </row>
    <row r="121" spans="1:17">
      <c r="A121" s="1512"/>
      <c r="B121" s="1513"/>
      <c r="C121" s="1514"/>
      <c r="D121" s="1514"/>
      <c r="E121" s="1514"/>
      <c r="F121" s="1514"/>
      <c r="G121" s="1514"/>
      <c r="H121" s="1513"/>
      <c r="I121" s="1514"/>
      <c r="J121" s="1514"/>
      <c r="K121" s="1514"/>
      <c r="L121" s="1514"/>
      <c r="M121" s="1514"/>
      <c r="N121" s="1513"/>
      <c r="O121" s="1514"/>
      <c r="P121" s="1514"/>
      <c r="Q121"/>
    </row>
    <row r="122" spans="1:17">
      <c r="A122" s="1512"/>
      <c r="B122" s="1513"/>
      <c r="C122" s="1514"/>
      <c r="D122" s="1514"/>
      <c r="E122" s="1514"/>
      <c r="F122" s="1514"/>
      <c r="G122" s="1514"/>
      <c r="H122" s="1513"/>
      <c r="I122" s="1514"/>
      <c r="J122" s="1514"/>
      <c r="K122" s="1514"/>
      <c r="L122" s="1514"/>
      <c r="M122" s="1514"/>
      <c r="N122" s="1513"/>
      <c r="O122" s="1514"/>
      <c r="P122" s="1514"/>
      <c r="Q122"/>
    </row>
    <row r="123" spans="1:17">
      <c r="A123" s="1512"/>
      <c r="B123" s="1513"/>
      <c r="C123" s="1514"/>
      <c r="D123" s="1514"/>
      <c r="E123" s="1514"/>
      <c r="F123" s="1514"/>
      <c r="G123" s="1514"/>
      <c r="H123" s="1513"/>
      <c r="I123" s="1514"/>
      <c r="J123" s="1514"/>
      <c r="K123" s="1514"/>
      <c r="L123" s="1514"/>
      <c r="M123" s="1514"/>
      <c r="N123" s="1513"/>
      <c r="O123" s="1514"/>
      <c r="P123" s="1514"/>
      <c r="Q123"/>
    </row>
    <row r="124" spans="1:17">
      <c r="A124" s="1512"/>
      <c r="B124" s="1513"/>
      <c r="C124" s="1514"/>
      <c r="D124" s="1514"/>
      <c r="E124" s="1514"/>
      <c r="F124" s="1514"/>
      <c r="G124" s="1514"/>
      <c r="H124" s="1513"/>
      <c r="I124" s="1514"/>
      <c r="J124" s="1514"/>
      <c r="K124" s="1514"/>
      <c r="L124" s="1514"/>
      <c r="M124" s="1514"/>
      <c r="N124" s="1513"/>
      <c r="O124" s="1514"/>
      <c r="P124" s="1514"/>
      <c r="Q124"/>
    </row>
    <row r="125" spans="1:17">
      <c r="A125" s="1512"/>
      <c r="B125" s="1513"/>
      <c r="C125" s="1514"/>
      <c r="D125" s="1514"/>
      <c r="E125" s="1514"/>
      <c r="F125" s="1514"/>
      <c r="G125" s="1514"/>
      <c r="H125" s="1513"/>
      <c r="I125" s="1514"/>
      <c r="J125" s="1514"/>
      <c r="K125" s="1514"/>
      <c r="L125" s="1514"/>
      <c r="M125" s="1514"/>
      <c r="N125" s="1513"/>
      <c r="O125" s="1514"/>
      <c r="P125" s="1514"/>
      <c r="Q125"/>
    </row>
    <row r="126" spans="1:17">
      <c r="A126" s="1512"/>
      <c r="B126" s="1513"/>
      <c r="C126" s="1514"/>
      <c r="D126" s="1514"/>
      <c r="E126" s="1514"/>
      <c r="F126" s="1514"/>
      <c r="G126" s="1514"/>
      <c r="H126" s="1513"/>
      <c r="I126" s="1514"/>
      <c r="J126" s="1514"/>
      <c r="K126" s="1514"/>
      <c r="L126" s="1514"/>
      <c r="M126" s="1514"/>
      <c r="N126" s="1513"/>
      <c r="O126" s="1514"/>
      <c r="P126" s="1514"/>
      <c r="Q126"/>
    </row>
    <row r="127" spans="1:17">
      <c r="A127" s="1512"/>
      <c r="B127" s="1513"/>
      <c r="C127" s="1514"/>
      <c r="D127" s="1514"/>
      <c r="E127" s="1514"/>
      <c r="F127" s="1514"/>
      <c r="G127" s="1514"/>
      <c r="H127" s="1513"/>
      <c r="I127" s="1514"/>
      <c r="J127" s="1514"/>
      <c r="K127" s="1514"/>
      <c r="L127" s="1514"/>
      <c r="M127" s="1514"/>
      <c r="N127" s="1513"/>
      <c r="O127" s="1514"/>
      <c r="P127" s="1514"/>
      <c r="Q127"/>
    </row>
    <row r="128" spans="1:17">
      <c r="A128" s="1512"/>
      <c r="B128" s="1513"/>
      <c r="C128" s="1514"/>
      <c r="D128" s="1514"/>
      <c r="E128" s="1514"/>
      <c r="F128" s="1514"/>
      <c r="G128" s="1514"/>
      <c r="H128" s="1513"/>
      <c r="I128" s="1514"/>
      <c r="J128" s="1514"/>
      <c r="K128" s="1514"/>
      <c r="L128" s="1514"/>
      <c r="M128" s="1514"/>
      <c r="N128" s="1513"/>
      <c r="O128" s="1514"/>
      <c r="P128" s="1514"/>
      <c r="Q128"/>
    </row>
    <row r="129" spans="1:17">
      <c r="A129" s="1512"/>
      <c r="B129" s="1513"/>
      <c r="C129" s="1514"/>
      <c r="D129" s="1514"/>
      <c r="E129" s="1514"/>
      <c r="F129" s="1514"/>
      <c r="G129" s="1514"/>
      <c r="H129" s="1513"/>
      <c r="I129" s="1514"/>
      <c r="J129" s="1514"/>
      <c r="K129" s="1514"/>
      <c r="L129" s="1514"/>
      <c r="M129" s="1514"/>
      <c r="N129" s="1513"/>
      <c r="O129" s="1514"/>
      <c r="P129" s="1514"/>
      <c r="Q129"/>
    </row>
    <row r="130" spans="1:17">
      <c r="A130" s="1512"/>
      <c r="B130" s="1513"/>
      <c r="C130" s="1514"/>
      <c r="D130" s="1514"/>
      <c r="E130" s="1514"/>
      <c r="F130" s="1514"/>
      <c r="G130" s="1514"/>
      <c r="H130" s="1513"/>
      <c r="I130" s="1514"/>
      <c r="J130" s="1514"/>
      <c r="K130" s="1514"/>
      <c r="L130" s="1514"/>
      <c r="M130" s="1514"/>
      <c r="N130" s="1513"/>
      <c r="O130" s="1514"/>
      <c r="P130" s="1514"/>
      <c r="Q130"/>
    </row>
    <row r="131" spans="1:17">
      <c r="A131" s="1512"/>
      <c r="B131" s="1513"/>
      <c r="C131" s="1514"/>
      <c r="D131" s="1514"/>
      <c r="E131" s="1514"/>
      <c r="F131" s="1514"/>
      <c r="G131" s="1514"/>
      <c r="H131" s="1513"/>
      <c r="I131" s="1514"/>
      <c r="J131" s="1514"/>
      <c r="K131" s="1514"/>
      <c r="L131" s="1514"/>
      <c r="M131" s="1514"/>
      <c r="N131" s="1513"/>
      <c r="O131" s="1514"/>
      <c r="P131" s="1514"/>
      <c r="Q131"/>
    </row>
    <row r="132" spans="1:17">
      <c r="A132" s="1512"/>
      <c r="B132" s="1513"/>
      <c r="C132" s="1514"/>
      <c r="D132" s="1514"/>
      <c r="E132" s="1514"/>
      <c r="F132" s="1514"/>
      <c r="G132" s="1514"/>
      <c r="H132" s="1513"/>
      <c r="I132" s="1514"/>
      <c r="J132" s="1514"/>
      <c r="K132" s="1514"/>
      <c r="L132" s="1514"/>
      <c r="M132" s="1514"/>
      <c r="N132" s="1513"/>
      <c r="O132" s="1514"/>
      <c r="P132" s="1514"/>
      <c r="Q132"/>
    </row>
    <row r="133" spans="1:17">
      <c r="A133" s="1512"/>
      <c r="B133" s="1513"/>
      <c r="C133" s="1514"/>
      <c r="D133" s="1514"/>
      <c r="E133" s="1514"/>
      <c r="F133" s="1514"/>
      <c r="G133" s="1514"/>
      <c r="H133" s="1513"/>
      <c r="I133" s="1514"/>
      <c r="J133" s="1514"/>
      <c r="K133" s="1514"/>
      <c r="L133" s="1514"/>
      <c r="M133" s="1514"/>
      <c r="N133" s="1513"/>
      <c r="O133" s="1514"/>
      <c r="P133" s="1514"/>
      <c r="Q133"/>
    </row>
    <row r="134" spans="1:17">
      <c r="A134" s="1512"/>
      <c r="B134" s="1513"/>
      <c r="C134" s="1514"/>
      <c r="D134" s="1514"/>
      <c r="E134" s="1514"/>
      <c r="F134" s="1514"/>
      <c r="G134" s="1514"/>
      <c r="H134" s="1513"/>
      <c r="I134" s="1514"/>
      <c r="J134" s="1514"/>
      <c r="K134" s="1514"/>
      <c r="L134" s="1514"/>
      <c r="M134" s="1514"/>
      <c r="N134" s="1513"/>
      <c r="O134" s="1514"/>
      <c r="P134" s="1514"/>
      <c r="Q134"/>
    </row>
    <row r="135" spans="1:17">
      <c r="A135" s="1512"/>
      <c r="B135" s="1513"/>
      <c r="C135" s="1514"/>
      <c r="D135" s="1514"/>
      <c r="E135" s="1514"/>
      <c r="F135" s="1514"/>
      <c r="G135" s="1514"/>
      <c r="H135" s="1513"/>
      <c r="I135" s="1514"/>
      <c r="J135" s="1514"/>
      <c r="K135" s="1514"/>
      <c r="L135" s="1514"/>
      <c r="M135" s="1514"/>
      <c r="N135" s="1513"/>
      <c r="O135" s="1514"/>
      <c r="P135" s="1514"/>
      <c r="Q135"/>
    </row>
    <row r="136" spans="1:17">
      <c r="A136" s="1512"/>
      <c r="B136" s="1513"/>
      <c r="C136" s="1514"/>
      <c r="D136" s="1514"/>
      <c r="E136" s="1514"/>
      <c r="F136" s="1514"/>
      <c r="G136" s="1514"/>
      <c r="H136" s="1513"/>
      <c r="I136" s="1514"/>
      <c r="J136" s="1514"/>
      <c r="K136" s="1514"/>
      <c r="L136" s="1514"/>
      <c r="M136" s="1514"/>
      <c r="N136" s="1513"/>
      <c r="O136" s="1514"/>
      <c r="P136" s="1514"/>
      <c r="Q136"/>
    </row>
    <row r="137" spans="1:17">
      <c r="A137" s="1512"/>
      <c r="B137" s="1513"/>
      <c r="C137" s="1514"/>
      <c r="D137" s="1514"/>
      <c r="E137" s="1514"/>
      <c r="F137" s="1514"/>
      <c r="G137" s="1514"/>
      <c r="H137" s="1513"/>
      <c r="I137" s="1514"/>
      <c r="J137" s="1514"/>
      <c r="K137" s="1514"/>
      <c r="L137" s="1514"/>
      <c r="M137" s="1514"/>
      <c r="N137" s="1513"/>
      <c r="O137" s="1514"/>
      <c r="P137" s="1514"/>
      <c r="Q137"/>
    </row>
    <row r="138" spans="1:17">
      <c r="A138" s="1512"/>
      <c r="B138" s="1513"/>
      <c r="C138" s="1514"/>
      <c r="D138" s="1514"/>
      <c r="E138" s="1514"/>
      <c r="F138" s="1514"/>
      <c r="G138" s="1514"/>
      <c r="H138" s="1513"/>
      <c r="I138" s="1514"/>
      <c r="J138" s="1514"/>
      <c r="K138" s="1514"/>
      <c r="L138" s="1514"/>
      <c r="M138" s="1514"/>
      <c r="N138" s="1513"/>
      <c r="O138" s="1514"/>
      <c r="P138" s="1514"/>
      <c r="Q138"/>
    </row>
    <row r="139" spans="1:17">
      <c r="A139" s="1512"/>
      <c r="B139" s="1513"/>
      <c r="C139" s="1514"/>
      <c r="D139" s="1514"/>
      <c r="E139" s="1514"/>
      <c r="F139" s="1514"/>
      <c r="G139" s="1514"/>
      <c r="H139" s="1513"/>
      <c r="I139" s="1514"/>
      <c r="J139" s="1514"/>
      <c r="K139" s="1514"/>
      <c r="L139" s="1514"/>
      <c r="M139" s="1514"/>
      <c r="N139" s="1513"/>
      <c r="O139" s="1514"/>
      <c r="P139" s="1514"/>
      <c r="Q139"/>
    </row>
    <row r="140" spans="1:17">
      <c r="A140" s="1512"/>
      <c r="B140" s="1513"/>
      <c r="C140" s="1514"/>
      <c r="D140" s="1514"/>
      <c r="E140" s="1514"/>
      <c r="F140" s="1514"/>
      <c r="G140" s="1514"/>
      <c r="H140" s="1513"/>
      <c r="I140" s="1514"/>
      <c r="J140" s="1514"/>
      <c r="K140" s="1514"/>
      <c r="L140" s="1514"/>
      <c r="M140" s="1514"/>
      <c r="N140" s="1513"/>
      <c r="O140" s="1514"/>
      <c r="P140" s="1514"/>
      <c r="Q140"/>
    </row>
    <row r="141" spans="1:17">
      <c r="A141" s="1512"/>
      <c r="B141" s="1513"/>
      <c r="C141" s="1514"/>
      <c r="D141" s="1514"/>
      <c r="E141" s="1514"/>
      <c r="F141" s="1514"/>
      <c r="G141" s="1514"/>
      <c r="H141" s="1513"/>
      <c r="I141" s="1514"/>
      <c r="J141" s="1514"/>
      <c r="K141" s="1514"/>
      <c r="L141" s="1514"/>
      <c r="M141" s="1514"/>
      <c r="N141" s="1513"/>
      <c r="O141" s="1514"/>
      <c r="P141" s="1514"/>
      <c r="Q141"/>
    </row>
    <row r="142" spans="1:17">
      <c r="A142" s="1512"/>
      <c r="B142" s="1513"/>
      <c r="C142" s="1514"/>
      <c r="D142" s="1514"/>
      <c r="E142" s="1514"/>
      <c r="F142" s="1514"/>
      <c r="G142" s="1514"/>
      <c r="H142" s="1513"/>
      <c r="I142" s="1514"/>
      <c r="J142" s="1514"/>
      <c r="K142" s="1514"/>
      <c r="L142" s="1514"/>
      <c r="M142" s="1514"/>
      <c r="N142" s="1513"/>
      <c r="O142" s="1514"/>
      <c r="P142" s="1514"/>
      <c r="Q142"/>
    </row>
    <row r="143" spans="1:17">
      <c r="A143" s="1512"/>
      <c r="B143" s="1513"/>
      <c r="C143" s="1514"/>
      <c r="D143" s="1514"/>
      <c r="E143" s="1514"/>
      <c r="F143" s="1514"/>
      <c r="G143" s="1514"/>
      <c r="H143" s="1513"/>
      <c r="I143" s="1514"/>
      <c r="J143" s="1514"/>
      <c r="K143" s="1514"/>
      <c r="L143" s="1514"/>
      <c r="M143" s="1514"/>
      <c r="N143" s="1513"/>
      <c r="O143" s="1514"/>
      <c r="P143" s="1514"/>
      <c r="Q143"/>
    </row>
    <row r="144" spans="1:17">
      <c r="A144" s="1512"/>
      <c r="B144" s="1513"/>
      <c r="C144" s="1514"/>
      <c r="D144" s="1514"/>
      <c r="E144" s="1514"/>
      <c r="F144" s="1514"/>
      <c r="G144" s="1514"/>
      <c r="H144" s="1513"/>
      <c r="I144" s="1514"/>
      <c r="J144" s="1514"/>
      <c r="K144" s="1514"/>
      <c r="L144" s="1514"/>
      <c r="M144" s="1514"/>
      <c r="N144" s="1513"/>
      <c r="O144" s="1514"/>
      <c r="P144" s="1514"/>
      <c r="Q144"/>
    </row>
    <row r="145" spans="1:17">
      <c r="A145" s="1512"/>
      <c r="B145" s="1513"/>
      <c r="C145" s="1514"/>
      <c r="D145" s="1514"/>
      <c r="E145" s="1514"/>
      <c r="F145" s="1514"/>
      <c r="G145" s="1514"/>
      <c r="H145" s="1513"/>
      <c r="I145" s="1514"/>
      <c r="J145" s="1514"/>
      <c r="K145" s="1514"/>
      <c r="L145" s="1514"/>
      <c r="M145" s="1514"/>
      <c r="N145" s="1513"/>
      <c r="O145" s="1514"/>
      <c r="P145" s="1514"/>
      <c r="Q145"/>
    </row>
    <row r="146" spans="1:17">
      <c r="A146" s="1512"/>
      <c r="B146" s="1513"/>
      <c r="C146" s="1514"/>
      <c r="D146" s="1514"/>
      <c r="E146" s="1514"/>
      <c r="F146" s="1514"/>
      <c r="G146" s="1514"/>
      <c r="H146" s="1513"/>
      <c r="I146" s="1514"/>
      <c r="J146" s="1514"/>
      <c r="K146" s="1514"/>
      <c r="L146" s="1514"/>
      <c r="M146" s="1514"/>
      <c r="N146" s="1513"/>
      <c r="O146" s="1514"/>
      <c r="P146" s="1514"/>
      <c r="Q146"/>
    </row>
    <row r="147" spans="1:17">
      <c r="A147" s="1512"/>
      <c r="B147" s="1513"/>
      <c r="C147" s="1514"/>
      <c r="D147" s="1514"/>
      <c r="E147" s="1514"/>
      <c r="F147" s="1514"/>
      <c r="G147" s="1514"/>
      <c r="H147" s="1513"/>
      <c r="I147" s="1514"/>
      <c r="J147" s="1514"/>
      <c r="K147" s="1514"/>
      <c r="L147" s="1514"/>
      <c r="M147" s="1514"/>
      <c r="N147" s="1513"/>
      <c r="O147" s="1514"/>
      <c r="P147" s="1514"/>
      <c r="Q147"/>
    </row>
    <row r="148" spans="1:17">
      <c r="A148" s="1512"/>
      <c r="B148" s="1513"/>
      <c r="C148" s="1514"/>
      <c r="D148" s="1514"/>
      <c r="E148" s="1514"/>
      <c r="F148" s="1514"/>
      <c r="G148" s="1514"/>
      <c r="H148" s="1513"/>
      <c r="I148" s="1514"/>
      <c r="J148" s="1514"/>
      <c r="K148" s="1514"/>
      <c r="L148" s="1514"/>
      <c r="M148" s="1514"/>
      <c r="N148" s="1513"/>
      <c r="O148" s="1514"/>
      <c r="P148" s="1514"/>
      <c r="Q148"/>
    </row>
    <row r="149" spans="1:17">
      <c r="A149" s="1512"/>
      <c r="B149" s="1513"/>
      <c r="C149" s="1514"/>
      <c r="D149" s="1514"/>
      <c r="E149" s="1514"/>
      <c r="F149" s="1514"/>
      <c r="G149" s="1514"/>
      <c r="H149" s="1513"/>
      <c r="I149" s="1514"/>
      <c r="J149" s="1514"/>
      <c r="K149" s="1514"/>
      <c r="L149" s="1514"/>
      <c r="M149" s="1514"/>
      <c r="N149" s="1513"/>
      <c r="O149" s="1514"/>
      <c r="P149" s="1514"/>
      <c r="Q149"/>
    </row>
    <row r="150" spans="1:17">
      <c r="A150" s="1512"/>
      <c r="B150" s="1513"/>
      <c r="C150" s="1514"/>
      <c r="D150" s="1514"/>
      <c r="E150" s="1514"/>
      <c r="F150" s="1514"/>
      <c r="G150" s="1514"/>
      <c r="H150" s="1513"/>
      <c r="I150" s="1514"/>
      <c r="J150" s="1514"/>
      <c r="K150" s="1514"/>
      <c r="L150" s="1514"/>
      <c r="M150" s="1514"/>
      <c r="N150" s="1513"/>
      <c r="O150" s="1514"/>
      <c r="P150" s="1514"/>
      <c r="Q150"/>
    </row>
    <row r="151" spans="1:17">
      <c r="A151" s="1512"/>
      <c r="B151" s="1513"/>
      <c r="C151" s="1514"/>
      <c r="D151" s="1514"/>
      <c r="E151" s="1514"/>
      <c r="F151" s="1514"/>
      <c r="G151" s="1514"/>
      <c r="H151" s="1513"/>
      <c r="I151" s="1514"/>
      <c r="J151" s="1514"/>
      <c r="K151" s="1514"/>
      <c r="L151" s="1514"/>
      <c r="M151" s="1514"/>
      <c r="N151" s="1513"/>
      <c r="O151" s="1514"/>
      <c r="P151" s="1514"/>
      <c r="Q151"/>
    </row>
    <row r="152" spans="1:17">
      <c r="A152" s="1512"/>
      <c r="B152" s="1513"/>
      <c r="C152" s="1514"/>
      <c r="D152" s="1514"/>
      <c r="E152" s="1514"/>
      <c r="F152" s="1514"/>
      <c r="G152" s="1514"/>
      <c r="H152" s="1513"/>
      <c r="I152" s="1514"/>
      <c r="J152" s="1514"/>
      <c r="K152" s="1514"/>
      <c r="L152" s="1514"/>
      <c r="M152" s="1514"/>
      <c r="N152" s="1513"/>
      <c r="O152" s="1514"/>
      <c r="P152" s="1514"/>
      <c r="Q152"/>
    </row>
    <row r="153" spans="1:17">
      <c r="A153" s="1512"/>
      <c r="B153" s="1513"/>
      <c r="C153" s="1514"/>
      <c r="D153" s="1514"/>
      <c r="E153" s="1514"/>
      <c r="F153" s="1514"/>
      <c r="G153" s="1514"/>
      <c r="H153" s="1513"/>
      <c r="I153" s="1514"/>
      <c r="J153" s="1514"/>
      <c r="K153" s="1514"/>
      <c r="L153" s="1514"/>
      <c r="M153" s="1514"/>
      <c r="N153" s="1513"/>
      <c r="O153" s="1514"/>
      <c r="P153" s="1514"/>
      <c r="Q153"/>
    </row>
    <row r="154" spans="1:17">
      <c r="A154" s="1512"/>
      <c r="B154" s="1513"/>
      <c r="C154" s="1514"/>
      <c r="D154" s="1514"/>
      <c r="E154" s="1514"/>
      <c r="F154" s="1514"/>
      <c r="G154" s="1514"/>
      <c r="H154" s="1513"/>
      <c r="I154" s="1514"/>
      <c r="J154" s="1514"/>
      <c r="K154" s="1514"/>
      <c r="L154" s="1514"/>
      <c r="M154" s="1514"/>
      <c r="N154" s="1513"/>
      <c r="O154" s="1514"/>
      <c r="P154" s="1514"/>
      <c r="Q154"/>
    </row>
    <row r="155" spans="1:17">
      <c r="A155" s="1512"/>
      <c r="B155" s="1513"/>
      <c r="C155" s="1514"/>
      <c r="D155" s="1514"/>
      <c r="E155" s="1514"/>
      <c r="F155" s="1514"/>
      <c r="G155" s="1514"/>
      <c r="H155" s="1513"/>
      <c r="I155" s="1514"/>
      <c r="J155" s="1514"/>
      <c r="K155" s="1514"/>
      <c r="L155" s="1514"/>
      <c r="M155" s="1514"/>
      <c r="N155" s="1513"/>
      <c r="O155" s="1514"/>
      <c r="P155" s="1514"/>
      <c r="Q155"/>
    </row>
    <row r="156" spans="1:17">
      <c r="A156" s="1512"/>
      <c r="B156" s="1513"/>
      <c r="C156" s="1514"/>
      <c r="D156" s="1514"/>
      <c r="E156" s="1514"/>
      <c r="F156" s="1514"/>
      <c r="G156" s="1514"/>
      <c r="H156" s="1513"/>
      <c r="I156" s="1514"/>
      <c r="J156" s="1514"/>
      <c r="K156" s="1514"/>
      <c r="L156" s="1514"/>
      <c r="M156" s="1514"/>
      <c r="N156" s="1513"/>
      <c r="O156" s="1514"/>
      <c r="P156" s="1514"/>
      <c r="Q156"/>
    </row>
    <row r="157" spans="1:17">
      <c r="A157" s="1512"/>
      <c r="B157" s="1513"/>
      <c r="C157" s="1514"/>
      <c r="D157" s="1514"/>
      <c r="E157" s="1514"/>
      <c r="F157" s="1514"/>
      <c r="G157" s="1514"/>
      <c r="H157" s="1513"/>
      <c r="I157" s="1514"/>
      <c r="J157" s="1514"/>
      <c r="K157" s="1514"/>
      <c r="L157" s="1514"/>
      <c r="M157" s="1514"/>
      <c r="N157" s="1513"/>
      <c r="O157" s="1514"/>
      <c r="P157" s="1514"/>
      <c r="Q157"/>
    </row>
    <row r="158" spans="1:17">
      <c r="A158" s="1512"/>
      <c r="B158" s="1513"/>
      <c r="C158" s="1514"/>
      <c r="D158" s="1514"/>
      <c r="E158" s="1514"/>
      <c r="F158" s="1514"/>
      <c r="G158" s="1514"/>
      <c r="H158" s="1513"/>
      <c r="I158" s="1514"/>
      <c r="J158" s="1514"/>
      <c r="K158" s="1514"/>
      <c r="L158" s="1514"/>
      <c r="M158" s="1514"/>
      <c r="N158" s="1513"/>
      <c r="O158" s="1514"/>
      <c r="P158" s="1514"/>
      <c r="Q158"/>
    </row>
    <row r="159" spans="1:17">
      <c r="A159" s="1512"/>
      <c r="B159" s="1513"/>
      <c r="C159" s="1514"/>
      <c r="D159" s="1514"/>
      <c r="E159" s="1514"/>
      <c r="F159" s="1514"/>
      <c r="G159" s="1514"/>
      <c r="H159" s="1513"/>
      <c r="I159" s="1514"/>
      <c r="J159" s="1514"/>
      <c r="K159" s="1514"/>
      <c r="L159" s="1514"/>
      <c r="M159" s="1514"/>
      <c r="N159" s="1513"/>
      <c r="O159" s="1514"/>
      <c r="P159" s="1514"/>
      <c r="Q159"/>
    </row>
    <row r="160" spans="1:17">
      <c r="A160" s="1512"/>
      <c r="B160" s="1513"/>
      <c r="C160" s="1514"/>
      <c r="D160" s="1514"/>
      <c r="E160" s="1514"/>
      <c r="F160" s="1514"/>
      <c r="G160" s="1514"/>
      <c r="H160" s="1513"/>
      <c r="I160" s="1514"/>
      <c r="J160" s="1514"/>
      <c r="K160" s="1514"/>
      <c r="L160" s="1514"/>
      <c r="M160" s="1514"/>
      <c r="N160" s="1513"/>
      <c r="O160" s="1514"/>
      <c r="P160" s="1514"/>
      <c r="Q160"/>
    </row>
    <row r="161" spans="1:17">
      <c r="A161" s="1512"/>
      <c r="B161" s="1513"/>
      <c r="C161" s="1514"/>
      <c r="D161" s="1514"/>
      <c r="E161" s="1514"/>
      <c r="F161" s="1514"/>
      <c r="G161" s="1514"/>
      <c r="H161" s="1513"/>
      <c r="I161" s="1514"/>
      <c r="J161" s="1514"/>
      <c r="K161" s="1514"/>
      <c r="L161" s="1514"/>
      <c r="M161" s="1514"/>
      <c r="N161" s="1513"/>
      <c r="O161" s="1514"/>
      <c r="P161" s="1514"/>
      <c r="Q161"/>
    </row>
    <row r="162" spans="1:17">
      <c r="A162" s="1512"/>
      <c r="B162" s="1513"/>
      <c r="C162" s="1514"/>
      <c r="D162" s="1514"/>
      <c r="E162" s="1514"/>
      <c r="F162" s="1514"/>
      <c r="G162" s="1514"/>
      <c r="H162" s="1513"/>
      <c r="I162" s="1514"/>
      <c r="J162" s="1514"/>
      <c r="K162" s="1514"/>
      <c r="L162" s="1514"/>
      <c r="M162" s="1514"/>
      <c r="N162" s="1513"/>
      <c r="O162" s="1514"/>
      <c r="P162" s="1514"/>
      <c r="Q162"/>
    </row>
    <row r="163" spans="1:17">
      <c r="A163" s="1512"/>
      <c r="B163" s="1513"/>
      <c r="C163" s="1514"/>
      <c r="D163" s="1514"/>
      <c r="E163" s="1514"/>
      <c r="F163" s="1514"/>
      <c r="G163" s="1514"/>
      <c r="H163" s="1513"/>
      <c r="I163" s="1514"/>
      <c r="J163" s="1514"/>
      <c r="K163" s="1514"/>
      <c r="L163" s="1514"/>
      <c r="M163" s="1514"/>
      <c r="N163" s="1513"/>
      <c r="O163" s="1514"/>
      <c r="P163" s="1514"/>
      <c r="Q163"/>
    </row>
    <row r="164" spans="1:17">
      <c r="A164" s="1512"/>
      <c r="B164" s="1513"/>
      <c r="C164" s="1514"/>
      <c r="D164" s="1514"/>
      <c r="E164" s="1514"/>
      <c r="F164" s="1514"/>
      <c r="G164" s="1514"/>
      <c r="H164" s="1513"/>
      <c r="I164" s="1514"/>
      <c r="J164" s="1514"/>
      <c r="K164" s="1514"/>
      <c r="L164" s="1514"/>
      <c r="M164" s="1514"/>
      <c r="N164" s="1513"/>
      <c r="O164" s="1514"/>
      <c r="P164" s="1514"/>
      <c r="Q164"/>
    </row>
    <row r="165" spans="1:17">
      <c r="A165" s="1512"/>
      <c r="B165" s="1513"/>
      <c r="C165" s="1514"/>
      <c r="D165" s="1514"/>
      <c r="E165" s="1514"/>
      <c r="F165" s="1514"/>
      <c r="G165" s="1514"/>
      <c r="H165" s="1513"/>
      <c r="I165" s="1514"/>
      <c r="J165" s="1514"/>
      <c r="K165" s="1514"/>
      <c r="L165" s="1514"/>
      <c r="M165" s="1514"/>
      <c r="N165" s="1513"/>
      <c r="O165" s="1514"/>
      <c r="P165" s="1514"/>
      <c r="Q165"/>
    </row>
    <row r="166" spans="1:17">
      <c r="A166" s="1512"/>
      <c r="B166" s="1513"/>
      <c r="C166" s="1514"/>
      <c r="D166" s="1514"/>
      <c r="E166" s="1514"/>
      <c r="F166" s="1514"/>
      <c r="G166" s="1514"/>
      <c r="H166" s="1513"/>
      <c r="I166" s="1514"/>
      <c r="J166" s="1514"/>
      <c r="K166" s="1514"/>
      <c r="L166" s="1514"/>
      <c r="M166" s="1514"/>
      <c r="N166" s="1513"/>
      <c r="O166" s="1514"/>
      <c r="P166" s="1514"/>
      <c r="Q166"/>
    </row>
    <row r="167" spans="1:17">
      <c r="A167" s="1512"/>
      <c r="B167" s="1513"/>
      <c r="C167" s="1514"/>
      <c r="D167" s="1514"/>
      <c r="E167" s="1514"/>
      <c r="F167" s="1514"/>
      <c r="G167" s="1514"/>
      <c r="H167" s="1513"/>
      <c r="I167" s="1514"/>
      <c r="J167" s="1514"/>
      <c r="K167" s="1514"/>
      <c r="L167" s="1514"/>
      <c r="M167" s="1514"/>
      <c r="N167" s="1513"/>
      <c r="O167" s="1514"/>
      <c r="P167" s="1514"/>
      <c r="Q167"/>
    </row>
    <row r="168" spans="1:17">
      <c r="A168" s="1512"/>
      <c r="B168" s="1513"/>
      <c r="C168" s="1514"/>
      <c r="D168" s="1514"/>
      <c r="E168" s="1514"/>
      <c r="F168" s="1514"/>
      <c r="G168" s="1514"/>
      <c r="H168" s="1513"/>
      <c r="I168" s="1514"/>
      <c r="J168" s="1514"/>
      <c r="K168" s="1514"/>
      <c r="L168" s="1514"/>
      <c r="M168" s="1514"/>
      <c r="N168" s="1513"/>
      <c r="O168" s="1514"/>
      <c r="P168" s="1514"/>
      <c r="Q168"/>
    </row>
    <row r="169" spans="1:17">
      <c r="A169" s="1512"/>
      <c r="B169" s="1513"/>
      <c r="C169" s="1514"/>
      <c r="D169" s="1514"/>
      <c r="E169" s="1514"/>
      <c r="F169" s="1514"/>
      <c r="G169" s="1514"/>
      <c r="H169" s="1513"/>
      <c r="I169" s="1514"/>
      <c r="J169" s="1514"/>
      <c r="K169" s="1514"/>
      <c r="L169" s="1514"/>
      <c r="M169" s="1514"/>
      <c r="N169" s="1513"/>
      <c r="O169" s="1514"/>
      <c r="P169" s="1514"/>
      <c r="Q169"/>
    </row>
    <row r="170" spans="1:17">
      <c r="A170" s="1512"/>
      <c r="B170" s="1513"/>
      <c r="C170" s="1514"/>
      <c r="D170" s="1514"/>
      <c r="E170" s="1514"/>
      <c r="F170" s="1514"/>
      <c r="G170" s="1514"/>
      <c r="H170" s="1513"/>
      <c r="I170" s="1514"/>
      <c r="J170" s="1514"/>
      <c r="K170" s="1514"/>
      <c r="L170" s="1514"/>
      <c r="M170" s="1514"/>
      <c r="N170" s="1513"/>
      <c r="O170" s="1514"/>
      <c r="P170" s="1514"/>
      <c r="Q170"/>
    </row>
    <row r="171" spans="1:17">
      <c r="A171" s="1512"/>
      <c r="B171" s="1513"/>
      <c r="C171" s="1514"/>
      <c r="D171" s="1514"/>
      <c r="E171" s="1514"/>
      <c r="F171" s="1514"/>
      <c r="G171" s="1514"/>
      <c r="H171" s="1513"/>
      <c r="I171" s="1514"/>
      <c r="J171" s="1514"/>
      <c r="K171" s="1514"/>
      <c r="L171" s="1514"/>
      <c r="M171" s="1514"/>
      <c r="N171" s="1513"/>
      <c r="O171" s="1514"/>
      <c r="P171" s="1514"/>
      <c r="Q171"/>
    </row>
    <row r="172" spans="1:17">
      <c r="A172" s="1512"/>
      <c r="B172" s="1513"/>
      <c r="C172" s="1514"/>
      <c r="D172" s="1514"/>
      <c r="E172" s="1514"/>
      <c r="F172" s="1514"/>
      <c r="G172" s="1514"/>
      <c r="H172" s="1513"/>
      <c r="I172" s="1514"/>
      <c r="J172" s="1514"/>
      <c r="K172" s="1514"/>
      <c r="L172" s="1514"/>
      <c r="M172" s="1514"/>
      <c r="N172" s="1513"/>
      <c r="O172" s="1514"/>
      <c r="P172" s="1514"/>
      <c r="Q172"/>
    </row>
    <row r="173" spans="1:17">
      <c r="A173" s="1512"/>
      <c r="B173" s="1513"/>
      <c r="C173" s="1514"/>
      <c r="D173" s="1514"/>
      <c r="E173" s="1514"/>
      <c r="F173" s="1514"/>
      <c r="G173" s="1514"/>
      <c r="H173" s="1513"/>
      <c r="I173" s="1514"/>
      <c r="J173" s="1514"/>
      <c r="K173" s="1514"/>
      <c r="L173" s="1514"/>
      <c r="M173" s="1514"/>
      <c r="N173" s="1513"/>
      <c r="O173" s="1514"/>
      <c r="P173" s="1514"/>
      <c r="Q173"/>
    </row>
    <row r="174" spans="1:17">
      <c r="A174" s="1512"/>
      <c r="B174" s="1513"/>
      <c r="C174" s="1514"/>
      <c r="D174" s="1514"/>
      <c r="E174" s="1514"/>
      <c r="F174" s="1514"/>
      <c r="G174" s="1514"/>
      <c r="H174" s="1513"/>
      <c r="I174" s="1514"/>
      <c r="J174" s="1514"/>
      <c r="K174" s="1514"/>
      <c r="L174" s="1514"/>
      <c r="M174" s="1514"/>
      <c r="N174" s="1513"/>
      <c r="O174" s="1514"/>
      <c r="P174" s="1514"/>
      <c r="Q174"/>
    </row>
    <row r="175" spans="1:17">
      <c r="A175" s="1512"/>
      <c r="B175" s="1513"/>
      <c r="C175" s="1514"/>
      <c r="D175" s="1514"/>
      <c r="E175" s="1514"/>
      <c r="F175" s="1514"/>
      <c r="G175" s="1514"/>
      <c r="H175" s="1513"/>
      <c r="I175" s="1514"/>
      <c r="J175" s="1514"/>
      <c r="K175" s="1514"/>
      <c r="L175" s="1514"/>
      <c r="M175" s="1514"/>
      <c r="N175" s="1513"/>
      <c r="O175" s="1514"/>
      <c r="P175" s="1514"/>
      <c r="Q175"/>
    </row>
    <row r="176" spans="1:17">
      <c r="A176" s="1512"/>
      <c r="B176" s="1513"/>
      <c r="C176" s="1514"/>
      <c r="D176" s="1514"/>
      <c r="E176" s="1514"/>
      <c r="F176" s="1514"/>
      <c r="G176" s="1514"/>
      <c r="H176" s="1513"/>
      <c r="I176" s="1514"/>
      <c r="J176" s="1514"/>
      <c r="K176" s="1514"/>
      <c r="L176" s="1514"/>
      <c r="M176" s="1514"/>
      <c r="N176" s="1513"/>
      <c r="O176" s="1514"/>
      <c r="P176" s="1514"/>
      <c r="Q176"/>
    </row>
    <row r="177" spans="1:17">
      <c r="A177" s="1512"/>
      <c r="B177" s="1513"/>
      <c r="C177" s="1514"/>
      <c r="D177" s="1514"/>
      <c r="E177" s="1514"/>
      <c r="F177" s="1514"/>
      <c r="G177" s="1514"/>
      <c r="H177" s="1513"/>
      <c r="I177" s="1514"/>
      <c r="J177" s="1514"/>
      <c r="K177" s="1514"/>
      <c r="L177" s="1514"/>
      <c r="M177" s="1514"/>
      <c r="N177" s="1513"/>
      <c r="O177" s="1514"/>
      <c r="P177" s="1514"/>
      <c r="Q177"/>
    </row>
    <row r="178" spans="1:17">
      <c r="A178" s="1512"/>
      <c r="B178" s="1513"/>
      <c r="C178" s="1514"/>
      <c r="D178" s="1514"/>
      <c r="E178" s="1514"/>
      <c r="F178" s="1514"/>
      <c r="G178" s="1514"/>
      <c r="H178" s="1513"/>
      <c r="I178" s="1514"/>
      <c r="J178" s="1514"/>
      <c r="K178" s="1514"/>
      <c r="L178" s="1514"/>
      <c r="M178" s="1514"/>
      <c r="N178" s="1513"/>
      <c r="O178" s="1514"/>
      <c r="P178" s="1514"/>
      <c r="Q178"/>
    </row>
    <row r="179" spans="1:17">
      <c r="A179" s="1512"/>
      <c r="B179" s="1513"/>
      <c r="C179" s="1514"/>
      <c r="D179" s="1514"/>
      <c r="E179" s="1514"/>
      <c r="F179" s="1514"/>
      <c r="G179" s="1514"/>
      <c r="H179" s="1513"/>
      <c r="I179" s="1514"/>
      <c r="J179" s="1514"/>
      <c r="K179" s="1514"/>
      <c r="L179" s="1514"/>
      <c r="M179" s="1514"/>
      <c r="N179" s="1513"/>
      <c r="O179" s="1514"/>
      <c r="P179" s="1514"/>
      <c r="Q179"/>
    </row>
    <row r="180" spans="1:17">
      <c r="A180" s="1512"/>
      <c r="B180" s="1513"/>
      <c r="C180" s="1514"/>
      <c r="D180" s="1514"/>
      <c r="E180" s="1514"/>
      <c r="F180" s="1514"/>
      <c r="G180" s="1514"/>
      <c r="H180" s="1513"/>
      <c r="I180" s="1514"/>
      <c r="J180" s="1514"/>
      <c r="K180" s="1514"/>
      <c r="L180" s="1514"/>
      <c r="M180" s="1514"/>
      <c r="N180" s="1513"/>
      <c r="O180" s="1514"/>
      <c r="P180" s="1514"/>
      <c r="Q180"/>
    </row>
    <row r="181" spans="1:17">
      <c r="A181" s="1512"/>
      <c r="B181" s="1513"/>
      <c r="C181" s="1514"/>
      <c r="D181" s="1514"/>
      <c r="E181" s="1514"/>
      <c r="F181" s="1514"/>
      <c r="G181" s="1514"/>
      <c r="H181" s="1513"/>
      <c r="I181" s="1514"/>
      <c r="J181" s="1514"/>
      <c r="K181" s="1514"/>
      <c r="L181" s="1514"/>
      <c r="M181" s="1514"/>
      <c r="N181" s="1513"/>
      <c r="O181" s="1514"/>
      <c r="P181" s="1514"/>
      <c r="Q181"/>
    </row>
    <row r="182" spans="1:17">
      <c r="A182" s="1512"/>
      <c r="B182" s="1513"/>
      <c r="C182" s="1514"/>
      <c r="D182" s="1514"/>
      <c r="E182" s="1514"/>
      <c r="F182" s="1514"/>
      <c r="G182" s="1514"/>
      <c r="H182" s="1513"/>
      <c r="I182" s="1514"/>
      <c r="J182" s="1514"/>
      <c r="K182" s="1514"/>
      <c r="L182" s="1514"/>
      <c r="M182" s="1514"/>
      <c r="N182" s="1513"/>
      <c r="O182" s="1514"/>
      <c r="P182" s="1514"/>
      <c r="Q182"/>
    </row>
    <row r="183" spans="1:17">
      <c r="A183" s="1512"/>
      <c r="B183" s="1513"/>
      <c r="C183" s="1514"/>
      <c r="D183" s="1514"/>
      <c r="E183" s="1514"/>
      <c r="F183" s="1514"/>
      <c r="G183" s="1514"/>
      <c r="H183" s="1513"/>
      <c r="I183" s="1514"/>
      <c r="J183" s="1514"/>
      <c r="K183" s="1514"/>
      <c r="L183" s="1514"/>
      <c r="M183" s="1514"/>
      <c r="N183" s="1513"/>
      <c r="O183" s="1514"/>
      <c r="P183" s="1514"/>
      <c r="Q183"/>
    </row>
    <row r="184" spans="1:17">
      <c r="A184" s="1512"/>
      <c r="B184" s="1513"/>
      <c r="C184" s="1514"/>
      <c r="D184" s="1514"/>
      <c r="E184" s="1514"/>
      <c r="F184" s="1514"/>
      <c r="G184" s="1514"/>
      <c r="H184" s="1513"/>
      <c r="I184" s="1514"/>
      <c r="J184" s="1514"/>
      <c r="K184" s="1514"/>
      <c r="L184" s="1514"/>
      <c r="M184" s="1514"/>
      <c r="N184" s="1513"/>
      <c r="O184" s="1514"/>
      <c r="P184" s="1514"/>
      <c r="Q184"/>
    </row>
    <row r="185" spans="1:17">
      <c r="A185" s="1512"/>
      <c r="B185" s="1513"/>
      <c r="C185" s="1514"/>
      <c r="D185" s="1514"/>
      <c r="E185" s="1514"/>
      <c r="F185" s="1514"/>
      <c r="G185" s="1514"/>
      <c r="H185" s="1513"/>
      <c r="I185" s="1514"/>
      <c r="J185" s="1514"/>
      <c r="K185" s="1514"/>
      <c r="L185" s="1514"/>
      <c r="M185" s="1514"/>
      <c r="N185" s="1513"/>
      <c r="O185" s="1514"/>
      <c r="P185" s="1514"/>
      <c r="Q185"/>
    </row>
    <row r="186" spans="1:17">
      <c r="A186" s="1512"/>
      <c r="B186" s="1513"/>
      <c r="C186" s="1514"/>
      <c r="D186" s="1514"/>
      <c r="E186" s="1514"/>
      <c r="F186" s="1514"/>
      <c r="G186" s="1514"/>
      <c r="H186" s="1513"/>
      <c r="I186" s="1514"/>
      <c r="J186" s="1514"/>
      <c r="K186" s="1514"/>
      <c r="L186" s="1514"/>
      <c r="M186" s="1514"/>
      <c r="N186" s="1513"/>
      <c r="O186" s="1514"/>
      <c r="P186" s="1514"/>
      <c r="Q186"/>
    </row>
    <row r="187" spans="1:17">
      <c r="A187" s="1512"/>
      <c r="B187" s="1513"/>
      <c r="C187" s="1514"/>
      <c r="D187" s="1514"/>
      <c r="E187" s="1514"/>
      <c r="F187" s="1514"/>
      <c r="G187" s="1514"/>
      <c r="H187" s="1513"/>
      <c r="I187" s="1514"/>
      <c r="J187" s="1514"/>
      <c r="K187" s="1514"/>
      <c r="L187" s="1514"/>
      <c r="M187" s="1514"/>
      <c r="N187" s="1513"/>
      <c r="O187" s="1514"/>
      <c r="P187" s="1514"/>
      <c r="Q187"/>
    </row>
    <row r="188" spans="1:17">
      <c r="A188" s="1512"/>
      <c r="B188" s="1513"/>
      <c r="C188" s="1514"/>
      <c r="D188" s="1514"/>
      <c r="E188" s="1514"/>
      <c r="F188" s="1514"/>
      <c r="G188" s="1514"/>
      <c r="H188" s="1513"/>
      <c r="I188" s="1514"/>
      <c r="J188" s="1514"/>
      <c r="K188" s="1514"/>
      <c r="L188" s="1514"/>
      <c r="M188" s="1514"/>
      <c r="N188" s="1513"/>
      <c r="O188" s="1514"/>
      <c r="P188" s="1514"/>
      <c r="Q188"/>
    </row>
    <row r="189" spans="1:17">
      <c r="A189" s="1512"/>
      <c r="B189" s="1513"/>
      <c r="C189" s="1514"/>
      <c r="D189" s="1514"/>
      <c r="E189" s="1514"/>
      <c r="F189" s="1514"/>
      <c r="G189" s="1514"/>
      <c r="H189" s="1513"/>
      <c r="I189" s="1514"/>
      <c r="J189" s="1514"/>
      <c r="K189" s="1514"/>
      <c r="L189" s="1514"/>
      <c r="M189" s="1514"/>
      <c r="N189" s="1513"/>
      <c r="O189" s="1514"/>
      <c r="P189" s="1514"/>
      <c r="Q189"/>
    </row>
    <row r="190" spans="1:17">
      <c r="A190" s="1512"/>
      <c r="B190" s="1513"/>
      <c r="C190" s="1514"/>
      <c r="D190" s="1514"/>
      <c r="E190" s="1514"/>
      <c r="F190" s="1514"/>
      <c r="G190" s="1514"/>
      <c r="H190" s="1513"/>
      <c r="I190" s="1514"/>
      <c r="J190" s="1514"/>
      <c r="K190" s="1514"/>
      <c r="L190" s="1514"/>
      <c r="M190" s="1514"/>
      <c r="N190" s="1513"/>
      <c r="O190" s="1514"/>
      <c r="P190" s="1514"/>
      <c r="Q190"/>
    </row>
    <row r="191" spans="1:17">
      <c r="A191" s="1512"/>
      <c r="B191" s="1513"/>
      <c r="C191" s="1514"/>
      <c r="D191" s="1514"/>
      <c r="E191" s="1514"/>
      <c r="F191" s="1514"/>
      <c r="G191" s="1514"/>
      <c r="H191" s="1513"/>
      <c r="I191" s="1514"/>
      <c r="J191" s="1514"/>
      <c r="K191" s="1514"/>
      <c r="L191" s="1514"/>
      <c r="M191" s="1514"/>
      <c r="N191" s="1513"/>
      <c r="O191" s="1514"/>
      <c r="P191" s="1514"/>
      <c r="Q191"/>
    </row>
    <row r="192" spans="1:17">
      <c r="A192" s="1512"/>
      <c r="B192" s="1513"/>
      <c r="C192" s="1514"/>
      <c r="D192" s="1514"/>
      <c r="E192" s="1514"/>
      <c r="F192" s="1514"/>
      <c r="G192" s="1514"/>
      <c r="H192" s="1513"/>
      <c r="I192" s="1514"/>
      <c r="J192" s="1514"/>
      <c r="K192" s="1514"/>
      <c r="L192" s="1514"/>
      <c r="M192" s="1514"/>
      <c r="N192" s="1513"/>
      <c r="O192" s="1514"/>
      <c r="P192" s="1514"/>
      <c r="Q192"/>
    </row>
    <row r="193" spans="1:17">
      <c r="A193" s="1512"/>
      <c r="B193" s="1513"/>
      <c r="C193" s="1514"/>
      <c r="D193" s="1514"/>
      <c r="E193" s="1514"/>
      <c r="F193" s="1514"/>
      <c r="G193" s="1514"/>
      <c r="H193" s="1513"/>
      <c r="I193" s="1514"/>
      <c r="J193" s="1514"/>
      <c r="K193" s="1514"/>
      <c r="L193" s="1514"/>
      <c r="M193" s="1514"/>
      <c r="N193" s="1513"/>
      <c r="O193" s="1514"/>
      <c r="P193" s="1514"/>
      <c r="Q193"/>
    </row>
    <row r="194" spans="1:17">
      <c r="A194" s="1512"/>
      <c r="B194" s="1513"/>
      <c r="C194" s="1514"/>
      <c r="D194" s="1514"/>
      <c r="E194" s="1514"/>
      <c r="F194" s="1514"/>
      <c r="G194" s="1514"/>
      <c r="H194" s="1513"/>
      <c r="I194" s="1514"/>
      <c r="J194" s="1514"/>
      <c r="K194" s="1514"/>
      <c r="L194" s="1514"/>
      <c r="M194" s="1514"/>
      <c r="N194" s="1513"/>
      <c r="O194" s="1514"/>
      <c r="P194" s="1514"/>
      <c r="Q194"/>
    </row>
    <row r="195" spans="1:17">
      <c r="A195" s="1512"/>
      <c r="B195" s="1513"/>
      <c r="C195" s="1514"/>
      <c r="D195" s="1514"/>
      <c r="E195" s="1514"/>
      <c r="F195" s="1514"/>
      <c r="G195" s="1514"/>
      <c r="H195" s="1513"/>
      <c r="I195" s="1514"/>
      <c r="J195" s="1514"/>
      <c r="K195" s="1514"/>
      <c r="L195" s="1514"/>
      <c r="M195" s="1514"/>
      <c r="N195" s="1513"/>
      <c r="O195" s="1514"/>
      <c r="P195" s="1514"/>
      <c r="Q195"/>
    </row>
    <row r="196" spans="1:17">
      <c r="A196" s="1512"/>
      <c r="B196" s="1513"/>
      <c r="C196" s="1514"/>
      <c r="D196" s="1514"/>
      <c r="E196" s="1514"/>
      <c r="F196" s="1514"/>
      <c r="G196" s="1514"/>
      <c r="H196" s="1513"/>
      <c r="I196" s="1514"/>
      <c r="J196" s="1514"/>
      <c r="K196" s="1514"/>
      <c r="L196" s="1514"/>
      <c r="M196" s="1514"/>
      <c r="N196" s="1513"/>
      <c r="O196" s="1514"/>
      <c r="P196" s="1514"/>
      <c r="Q196"/>
    </row>
    <row r="197" spans="1:17">
      <c r="A197" s="1512"/>
      <c r="B197" s="1513"/>
      <c r="C197" s="1514"/>
      <c r="D197" s="1514"/>
      <c r="E197" s="1514"/>
      <c r="F197" s="1514"/>
      <c r="G197" s="1514"/>
      <c r="H197" s="1513"/>
      <c r="I197" s="1514"/>
      <c r="J197" s="1514"/>
      <c r="K197" s="1514"/>
      <c r="L197" s="1514"/>
      <c r="M197" s="1514"/>
      <c r="N197" s="1513"/>
      <c r="O197" s="1514"/>
      <c r="P197" s="1514"/>
      <c r="Q197"/>
    </row>
    <row r="198" spans="1:17">
      <c r="A198" s="1512"/>
      <c r="B198" s="1513"/>
      <c r="C198" s="1514"/>
      <c r="D198" s="1514"/>
      <c r="E198" s="1514"/>
      <c r="F198" s="1514"/>
      <c r="G198" s="1514"/>
      <c r="H198" s="1513"/>
      <c r="I198" s="1514"/>
      <c r="J198" s="1514"/>
      <c r="K198" s="1514"/>
      <c r="L198" s="1514"/>
      <c r="M198" s="1514"/>
      <c r="N198" s="1513"/>
      <c r="O198" s="1514"/>
      <c r="P198" s="1514"/>
      <c r="Q198"/>
    </row>
    <row r="199" spans="1:17">
      <c r="A199" s="1512"/>
      <c r="B199" s="1513"/>
      <c r="C199" s="1514"/>
      <c r="D199" s="1514"/>
      <c r="E199" s="1514"/>
      <c r="F199" s="1514"/>
      <c r="G199" s="1514"/>
      <c r="H199" s="1513"/>
      <c r="I199" s="1514"/>
      <c r="J199" s="1514"/>
      <c r="K199" s="1514"/>
      <c r="L199" s="1514"/>
      <c r="M199" s="1514"/>
      <c r="N199" s="1513"/>
      <c r="O199" s="1514"/>
      <c r="P199" s="1514"/>
      <c r="Q199"/>
    </row>
    <row r="200" spans="1:17">
      <c r="A200" s="1512"/>
      <c r="B200" s="1513"/>
      <c r="C200" s="1514"/>
      <c r="D200" s="1514"/>
      <c r="E200" s="1514"/>
      <c r="F200" s="1514"/>
      <c r="G200" s="1514"/>
      <c r="H200" s="1513"/>
      <c r="I200" s="1514"/>
      <c r="J200" s="1514"/>
      <c r="K200" s="1514"/>
      <c r="L200" s="1514"/>
      <c r="M200" s="1514"/>
      <c r="N200" s="1513"/>
      <c r="O200" s="1514"/>
      <c r="P200" s="1514"/>
      <c r="Q200"/>
    </row>
    <row r="201" spans="1:17">
      <c r="A201" s="1512"/>
      <c r="B201" s="1513"/>
      <c r="C201" s="1514"/>
      <c r="D201" s="1514"/>
      <c r="E201" s="1514"/>
      <c r="F201" s="1514"/>
      <c r="G201" s="1514"/>
      <c r="H201" s="1513"/>
      <c r="I201" s="1514"/>
      <c r="J201" s="1514"/>
      <c r="K201" s="1514"/>
      <c r="L201" s="1514"/>
      <c r="M201" s="1514"/>
      <c r="N201" s="1513"/>
      <c r="O201" s="1514"/>
      <c r="P201" s="1514"/>
      <c r="Q201"/>
    </row>
    <row r="202" spans="1:17">
      <c r="A202" s="225"/>
      <c r="B202" s="1515"/>
      <c r="C202" s="1515"/>
      <c r="D202" s="1515"/>
      <c r="E202" s="1515"/>
      <c r="F202" s="1515"/>
      <c r="G202" s="1515"/>
      <c r="H202" s="1515"/>
      <c r="I202" s="1515"/>
      <c r="J202" s="1515"/>
      <c r="K202" s="1515"/>
      <c r="L202" s="1515"/>
      <c r="M202" s="1515"/>
      <c r="N202" s="1516"/>
      <c r="O202" s="1515"/>
      <c r="P202" s="1515"/>
      <c r="Q202"/>
    </row>
    <row r="203" spans="1:17">
      <c r="A203" s="225"/>
      <c r="B203" s="1515"/>
      <c r="C203" s="1515"/>
      <c r="D203" s="1515"/>
      <c r="E203" s="1515"/>
      <c r="F203" s="1515"/>
      <c r="G203" s="1515"/>
      <c r="H203" s="1515"/>
      <c r="I203" s="1515"/>
      <c r="J203" s="1515"/>
      <c r="K203" s="1515"/>
      <c r="L203" s="1515"/>
      <c r="M203" s="1515"/>
      <c r="N203" s="1516"/>
      <c r="O203" s="1515"/>
      <c r="P203" s="1515"/>
      <c r="Q203"/>
    </row>
    <row r="204" spans="1:17">
      <c r="A204" s="225"/>
      <c r="B204" s="1515"/>
      <c r="C204" s="1515"/>
      <c r="D204" s="1515"/>
      <c r="E204" s="1515"/>
      <c r="F204" s="1515"/>
      <c r="G204" s="1515"/>
      <c r="H204" s="1515"/>
      <c r="I204" s="1515"/>
      <c r="J204" s="1515"/>
      <c r="K204" s="1515"/>
      <c r="L204" s="1515"/>
      <c r="M204" s="1515"/>
      <c r="N204" s="1516"/>
      <c r="O204" s="1515"/>
      <c r="P204" s="1515"/>
      <c r="Q204"/>
    </row>
    <row r="205" spans="1:17">
      <c r="A205" s="225"/>
      <c r="B205" s="1515"/>
      <c r="C205" s="1515"/>
      <c r="D205" s="1515"/>
      <c r="E205" s="1515"/>
      <c r="F205" s="1515"/>
      <c r="G205" s="1515"/>
      <c r="H205" s="1515"/>
      <c r="I205" s="1515"/>
      <c r="J205" s="1515"/>
      <c r="K205" s="1515"/>
      <c r="L205" s="1515"/>
      <c r="M205" s="1515"/>
      <c r="N205" s="1516"/>
      <c r="O205" s="1515"/>
      <c r="P205" s="1515"/>
      <c r="Q205"/>
    </row>
    <row r="206" spans="1:17">
      <c r="B206" s="1515"/>
      <c r="C206" s="1515"/>
      <c r="D206" s="1515"/>
      <c r="E206" s="1515"/>
      <c r="F206" s="1515"/>
      <c r="G206" s="1515"/>
      <c r="H206" s="1515"/>
      <c r="I206" s="1515"/>
      <c r="J206" s="1515"/>
      <c r="K206" s="1515"/>
      <c r="L206" s="1515"/>
      <c r="M206" s="1515"/>
      <c r="N206" s="1516"/>
      <c r="O206" s="1515"/>
      <c r="P206" s="1515"/>
      <c r="Q206"/>
    </row>
    <row r="207" spans="1:17">
      <c r="B207" s="1515"/>
      <c r="C207" s="1515"/>
      <c r="D207" s="1515"/>
      <c r="E207" s="1515"/>
      <c r="F207" s="1515"/>
      <c r="G207" s="1515"/>
      <c r="H207" s="1515"/>
      <c r="I207" s="1515"/>
      <c r="J207" s="1515"/>
      <c r="K207" s="1515"/>
      <c r="L207" s="1515"/>
      <c r="M207" s="1515"/>
      <c r="N207" s="1516"/>
      <c r="O207" s="1515"/>
      <c r="P207" s="1515"/>
      <c r="Q207"/>
    </row>
    <row r="208" spans="1:17">
      <c r="B208" s="1515"/>
      <c r="C208" s="1515"/>
      <c r="D208" s="1515"/>
      <c r="E208" s="1515"/>
      <c r="F208" s="1515"/>
      <c r="G208" s="1515"/>
      <c r="H208" s="1515"/>
      <c r="I208" s="1515"/>
      <c r="J208" s="1515"/>
      <c r="K208" s="1515"/>
      <c r="L208" s="1515"/>
      <c r="M208" s="1515"/>
      <c r="N208" s="1516"/>
      <c r="O208" s="1515"/>
      <c r="P208" s="1515"/>
      <c r="Q208"/>
    </row>
    <row r="209" spans="2:17">
      <c r="B209" s="1515"/>
      <c r="C209" s="1515"/>
      <c r="D209" s="1515"/>
      <c r="E209" s="1515"/>
      <c r="F209" s="1515"/>
      <c r="G209" s="1515"/>
      <c r="H209" s="1515"/>
      <c r="I209" s="1515"/>
      <c r="J209" s="1515"/>
      <c r="K209" s="1515"/>
      <c r="L209" s="1515"/>
      <c r="M209" s="1515"/>
      <c r="N209" s="1516"/>
      <c r="O209" s="1515"/>
      <c r="P209" s="1515"/>
      <c r="Q209"/>
    </row>
    <row r="210" spans="2:17">
      <c r="B210" s="1515"/>
      <c r="C210" s="1515"/>
      <c r="D210" s="1515"/>
      <c r="E210" s="1515"/>
      <c r="F210" s="1515"/>
      <c r="G210" s="1515"/>
      <c r="H210" s="1515"/>
      <c r="I210" s="1515"/>
      <c r="J210" s="1515"/>
      <c r="K210" s="1515"/>
      <c r="L210" s="1515"/>
      <c r="M210" s="1515"/>
      <c r="N210" s="1516"/>
      <c r="O210" s="1515"/>
      <c r="P210" s="1515"/>
      <c r="Q210"/>
    </row>
    <row r="211" spans="2:17">
      <c r="B211" s="1515"/>
      <c r="C211" s="1515"/>
      <c r="D211" s="1515"/>
      <c r="E211" s="1515"/>
      <c r="F211" s="1515"/>
      <c r="G211" s="1515"/>
      <c r="H211" s="1515"/>
      <c r="I211" s="1515"/>
      <c r="J211" s="1515"/>
      <c r="K211" s="1515"/>
      <c r="L211" s="1515"/>
      <c r="M211" s="1515"/>
      <c r="N211" s="1516"/>
      <c r="O211" s="1515"/>
      <c r="P211" s="1515"/>
      <c r="Q211"/>
    </row>
    <row r="212" spans="2:17">
      <c r="B212" s="1515"/>
      <c r="C212" s="1515"/>
      <c r="D212" s="1515"/>
      <c r="E212" s="1515"/>
      <c r="F212" s="1515"/>
      <c r="G212" s="1515"/>
      <c r="H212" s="1515"/>
      <c r="I212" s="1515"/>
      <c r="J212" s="1515"/>
      <c r="K212" s="1515"/>
      <c r="L212" s="1515"/>
      <c r="M212" s="1515"/>
      <c r="N212" s="1516"/>
      <c r="O212" s="1515"/>
      <c r="P212" s="1515"/>
      <c r="Q212"/>
    </row>
    <row r="213" spans="2:17">
      <c r="B213" s="1515"/>
      <c r="C213" s="1515"/>
      <c r="D213" s="1515"/>
      <c r="E213" s="1515"/>
      <c r="F213" s="1515"/>
      <c r="G213" s="1515"/>
      <c r="H213" s="1515"/>
      <c r="I213" s="1515"/>
      <c r="J213" s="1515"/>
      <c r="K213" s="1515"/>
      <c r="L213" s="1515"/>
      <c r="M213" s="1515"/>
      <c r="N213" s="1516"/>
      <c r="O213" s="1515"/>
      <c r="P213" s="1515"/>
      <c r="Q213"/>
    </row>
    <row r="214" spans="2:17">
      <c r="B214" s="1515"/>
      <c r="C214" s="1515"/>
      <c r="D214" s="1515"/>
      <c r="E214" s="1515"/>
      <c r="F214" s="1515"/>
      <c r="G214" s="1515"/>
      <c r="H214" s="1515"/>
      <c r="I214" s="1515"/>
      <c r="J214" s="1515"/>
      <c r="K214" s="1515"/>
      <c r="L214" s="1515"/>
      <c r="M214" s="1515"/>
      <c r="N214" s="1516"/>
      <c r="O214" s="1515"/>
      <c r="P214" s="1515"/>
      <c r="Q214"/>
    </row>
    <row r="215" spans="2:17">
      <c r="B215" s="1515"/>
      <c r="C215" s="1515"/>
      <c r="D215" s="1515"/>
      <c r="E215" s="1515"/>
      <c r="F215" s="1515"/>
      <c r="G215" s="1515"/>
      <c r="H215" s="1515"/>
      <c r="I215" s="1515"/>
      <c r="J215" s="1515"/>
      <c r="K215" s="1515"/>
      <c r="L215" s="1515"/>
      <c r="M215" s="1515"/>
      <c r="N215" s="1516"/>
      <c r="O215" s="1515"/>
      <c r="P215" s="1515"/>
      <c r="Q215"/>
    </row>
    <row r="216" spans="2:17">
      <c r="B216" s="1515"/>
      <c r="C216" s="1515"/>
      <c r="D216" s="1515"/>
      <c r="E216" s="1515"/>
      <c r="F216" s="1515"/>
      <c r="G216" s="1515"/>
      <c r="H216" s="1515"/>
      <c r="I216" s="1515"/>
      <c r="J216" s="1515"/>
      <c r="K216" s="1515"/>
      <c r="L216" s="1515"/>
      <c r="M216" s="1515"/>
      <c r="N216" s="1516"/>
      <c r="O216" s="1515"/>
      <c r="P216" s="1515"/>
      <c r="Q216"/>
    </row>
    <row r="217" spans="2:17">
      <c r="B217" s="1515"/>
      <c r="C217" s="1515"/>
      <c r="D217" s="1515"/>
      <c r="E217" s="1515"/>
      <c r="F217" s="1515"/>
      <c r="G217" s="1515"/>
      <c r="H217" s="1515"/>
      <c r="I217" s="1515"/>
      <c r="J217" s="1515"/>
      <c r="K217" s="1515"/>
      <c r="L217" s="1515"/>
      <c r="M217" s="1515"/>
      <c r="N217" s="1516"/>
      <c r="O217" s="1515"/>
      <c r="P217" s="1515"/>
      <c r="Q217"/>
    </row>
    <row r="218" spans="2:17">
      <c r="B218" s="1515"/>
      <c r="C218" s="1515"/>
      <c r="D218" s="1515"/>
      <c r="E218" s="1515"/>
      <c r="F218" s="1515"/>
      <c r="G218" s="1515"/>
      <c r="H218" s="1515"/>
      <c r="I218" s="1515"/>
      <c r="J218" s="1515"/>
      <c r="K218" s="1515"/>
      <c r="L218" s="1515"/>
      <c r="M218" s="1515"/>
      <c r="N218" s="1516"/>
      <c r="O218" s="1515"/>
      <c r="P218" s="1515"/>
      <c r="Q218"/>
    </row>
    <row r="219" spans="2:17">
      <c r="B219" s="1515"/>
      <c r="C219" s="1515"/>
      <c r="D219" s="1515"/>
      <c r="E219" s="1515"/>
      <c r="F219" s="1515"/>
      <c r="G219" s="1515"/>
      <c r="H219" s="1515"/>
      <c r="I219" s="1515"/>
      <c r="J219" s="1515"/>
      <c r="K219" s="1515"/>
      <c r="L219" s="1515"/>
      <c r="M219" s="1515"/>
      <c r="N219" s="1516"/>
      <c r="O219" s="1515"/>
      <c r="P219" s="1515"/>
      <c r="Q219"/>
    </row>
    <row r="220" spans="2:17">
      <c r="B220" s="1515"/>
      <c r="C220" s="1515"/>
      <c r="D220" s="1515"/>
      <c r="E220" s="1515"/>
      <c r="F220" s="1515"/>
      <c r="G220" s="1515"/>
      <c r="H220" s="1515"/>
      <c r="I220" s="1515"/>
      <c r="J220" s="1515"/>
      <c r="K220" s="1515"/>
      <c r="L220" s="1515"/>
      <c r="M220" s="1515"/>
      <c r="N220" s="1515"/>
      <c r="O220" s="1515"/>
      <c r="P220" s="1515"/>
      <c r="Q220"/>
    </row>
    <row r="221" spans="2:17">
      <c r="B221" s="1515"/>
      <c r="C221" s="1515"/>
      <c r="D221" s="1515"/>
      <c r="E221" s="1515"/>
      <c r="F221" s="1515"/>
      <c r="G221" s="1515"/>
      <c r="H221" s="1515"/>
      <c r="I221" s="1515"/>
      <c r="J221" s="1515"/>
      <c r="K221" s="1515"/>
      <c r="L221" s="1515"/>
      <c r="M221" s="1515"/>
      <c r="N221" s="1515"/>
      <c r="O221" s="1515"/>
      <c r="P221" s="1515"/>
      <c r="Q221"/>
    </row>
    <row r="222" spans="2:17">
      <c r="B222" s="1515"/>
      <c r="C222" s="1515"/>
      <c r="D222" s="1515"/>
      <c r="E222" s="1515"/>
      <c r="F222" s="1515"/>
      <c r="G222" s="1515"/>
      <c r="H222" s="1515"/>
      <c r="I222" s="1515"/>
      <c r="J222" s="1515"/>
      <c r="K222" s="1515"/>
      <c r="L222" s="1515"/>
      <c r="M222" s="1515"/>
      <c r="N222" s="1515"/>
      <c r="O222" s="1515"/>
      <c r="P222" s="1515"/>
      <c r="Q222"/>
    </row>
    <row r="223" spans="2:17">
      <c r="B223" s="1515"/>
      <c r="C223" s="1515"/>
      <c r="D223" s="1515"/>
      <c r="E223" s="1515"/>
      <c r="F223" s="1515"/>
      <c r="G223" s="1515"/>
      <c r="H223" s="1515"/>
      <c r="I223" s="1515"/>
      <c r="J223" s="1515"/>
      <c r="K223" s="1515"/>
      <c r="L223" s="1515"/>
      <c r="M223" s="1515"/>
      <c r="N223" s="1515"/>
      <c r="O223" s="1515"/>
      <c r="P223" s="1515"/>
      <c r="Q223"/>
    </row>
    <row r="224" spans="2:17">
      <c r="B224" s="1515"/>
      <c r="C224" s="1515"/>
      <c r="D224" s="1515"/>
      <c r="E224" s="1515"/>
      <c r="F224" s="1515"/>
      <c r="G224" s="1515"/>
      <c r="H224" s="1515"/>
      <c r="I224" s="1515"/>
      <c r="J224" s="1515"/>
      <c r="K224" s="1515"/>
      <c r="L224" s="1515"/>
      <c r="M224" s="1515"/>
      <c r="N224" s="1515"/>
      <c r="O224" s="1515"/>
      <c r="P224" s="1515"/>
      <c r="Q224"/>
    </row>
    <row r="225" spans="2:17">
      <c r="B225" s="1515"/>
      <c r="C225" s="1515"/>
      <c r="D225" s="1515"/>
      <c r="E225" s="1515"/>
      <c r="F225" s="1515"/>
      <c r="G225" s="1515"/>
      <c r="H225" s="1515"/>
      <c r="I225" s="1515"/>
      <c r="J225" s="1515"/>
      <c r="K225" s="1515"/>
      <c r="L225" s="1515"/>
      <c r="M225" s="1515"/>
      <c r="N225" s="1515"/>
      <c r="O225" s="1515"/>
      <c r="P225" s="1515"/>
      <c r="Q225"/>
    </row>
    <row r="226" spans="2:17">
      <c r="B226" s="1515"/>
      <c r="C226" s="1515"/>
      <c r="D226" s="1515"/>
      <c r="E226" s="1515"/>
      <c r="F226" s="1515"/>
      <c r="G226" s="1515"/>
      <c r="H226" s="1515"/>
      <c r="I226" s="1515"/>
      <c r="J226" s="1515"/>
      <c r="K226" s="1515"/>
      <c r="L226" s="1515"/>
      <c r="M226" s="1515"/>
      <c r="N226" s="1515"/>
      <c r="O226" s="1515"/>
      <c r="P226" s="1515"/>
      <c r="Q226"/>
    </row>
    <row r="227" spans="2:17">
      <c r="B227" s="1515"/>
      <c r="C227" s="1515"/>
      <c r="D227" s="1515"/>
      <c r="E227" s="1515"/>
      <c r="F227" s="1515"/>
      <c r="G227" s="1515"/>
      <c r="H227" s="1515"/>
      <c r="I227" s="1515"/>
      <c r="J227" s="1515"/>
      <c r="K227" s="1515"/>
      <c r="L227" s="1515"/>
      <c r="M227" s="1515"/>
      <c r="N227" s="1515"/>
      <c r="O227" s="1515"/>
      <c r="P227" s="1515"/>
      <c r="Q227"/>
    </row>
    <row r="228" spans="2:17">
      <c r="B228" s="1515"/>
      <c r="C228" s="1515"/>
      <c r="D228" s="1515"/>
      <c r="E228" s="1515"/>
      <c r="F228" s="1515"/>
      <c r="G228" s="1515"/>
      <c r="H228" s="1515"/>
      <c r="I228" s="1515"/>
      <c r="J228" s="1515"/>
      <c r="K228" s="1515"/>
      <c r="L228" s="1515"/>
      <c r="M228" s="1515"/>
      <c r="N228" s="1515"/>
      <c r="O228" s="1515"/>
      <c r="P228" s="1515"/>
      <c r="Q228"/>
    </row>
    <row r="229" spans="2:17">
      <c r="B229" s="1515"/>
      <c r="C229" s="1515"/>
      <c r="D229" s="1515"/>
      <c r="E229" s="1515"/>
      <c r="F229" s="1515"/>
      <c r="G229" s="1515"/>
      <c r="H229" s="1515"/>
      <c r="I229" s="1515"/>
      <c r="J229" s="1515"/>
      <c r="K229" s="1515"/>
      <c r="L229" s="1515"/>
      <c r="M229" s="1515"/>
      <c r="N229" s="1515"/>
      <c r="O229" s="1515"/>
      <c r="P229" s="1515"/>
      <c r="Q229"/>
    </row>
    <row r="230" spans="2:17">
      <c r="B230" s="1515"/>
      <c r="C230" s="1515"/>
      <c r="D230" s="1515"/>
      <c r="E230" s="1515"/>
      <c r="F230" s="1515"/>
      <c r="G230" s="1515"/>
      <c r="H230" s="1515"/>
      <c r="I230" s="1515"/>
      <c r="J230" s="1515"/>
      <c r="K230" s="1515"/>
      <c r="L230" s="1515"/>
      <c r="M230" s="1515"/>
      <c r="N230" s="1515"/>
      <c r="O230" s="1515"/>
      <c r="P230" s="1515"/>
      <c r="Q230"/>
    </row>
    <row r="231" spans="2:17">
      <c r="B231" s="1515"/>
      <c r="C231" s="1515"/>
      <c r="D231" s="1515"/>
      <c r="E231" s="1515"/>
      <c r="F231" s="1515"/>
      <c r="G231" s="1515"/>
      <c r="H231" s="1515"/>
      <c r="I231" s="1515"/>
      <c r="J231" s="1515"/>
      <c r="K231" s="1515"/>
      <c r="L231" s="1515"/>
      <c r="M231" s="1515"/>
      <c r="N231" s="1515"/>
      <c r="O231" s="1515"/>
      <c r="P231" s="1515"/>
      <c r="Q231"/>
    </row>
    <row r="232" spans="2:17">
      <c r="B232" s="1515"/>
      <c r="C232" s="1515"/>
      <c r="D232" s="1515"/>
      <c r="E232" s="1515"/>
      <c r="F232" s="1515"/>
      <c r="G232" s="1515"/>
      <c r="H232" s="1515"/>
      <c r="I232" s="1515"/>
      <c r="J232" s="1515"/>
      <c r="K232" s="1515"/>
      <c r="L232" s="1515"/>
      <c r="M232" s="1515"/>
      <c r="N232" s="1515"/>
      <c r="O232" s="1515"/>
      <c r="P232" s="1515"/>
      <c r="Q232"/>
    </row>
    <row r="233" spans="2:17">
      <c r="B233" s="1515"/>
      <c r="C233" s="1515"/>
      <c r="D233" s="1515"/>
      <c r="E233" s="1515"/>
      <c r="F233" s="1515"/>
      <c r="G233" s="1515"/>
      <c r="H233" s="1515"/>
      <c r="I233" s="1515"/>
      <c r="J233" s="1515"/>
      <c r="K233" s="1515"/>
      <c r="L233" s="1515"/>
      <c r="M233" s="1515"/>
      <c r="N233" s="1515"/>
      <c r="O233" s="1515"/>
      <c r="P233" s="1515"/>
      <c r="Q233"/>
    </row>
    <row r="234" spans="2:17">
      <c r="B234" s="1515"/>
      <c r="C234" s="1515"/>
      <c r="D234" s="1515"/>
      <c r="E234" s="1515"/>
      <c r="F234" s="1515"/>
      <c r="G234" s="1515"/>
      <c r="H234" s="1515"/>
      <c r="I234" s="1515"/>
      <c r="J234" s="1515"/>
      <c r="K234" s="1515"/>
      <c r="L234" s="1515"/>
      <c r="M234" s="1515"/>
      <c r="N234" s="1515"/>
      <c r="O234" s="1515"/>
      <c r="P234" s="1515"/>
      <c r="Q234"/>
    </row>
    <row r="235" spans="2:17">
      <c r="B235" s="1515"/>
      <c r="C235" s="1515"/>
      <c r="D235" s="1515"/>
      <c r="E235" s="1515"/>
      <c r="F235" s="1515"/>
      <c r="G235" s="1515"/>
      <c r="H235" s="1515"/>
      <c r="I235" s="1515"/>
      <c r="J235" s="1515"/>
      <c r="K235" s="1515"/>
      <c r="L235" s="1515"/>
      <c r="M235" s="1515"/>
      <c r="N235" s="1515"/>
      <c r="O235" s="1515"/>
      <c r="P235" s="1515"/>
      <c r="Q235"/>
    </row>
    <row r="236" spans="2:17">
      <c r="B236" s="1515"/>
      <c r="C236" s="1515"/>
      <c r="D236" s="1515"/>
      <c r="E236" s="1515"/>
      <c r="F236" s="1515"/>
      <c r="G236" s="1515"/>
      <c r="H236" s="1515"/>
      <c r="I236" s="1515"/>
      <c r="J236" s="1515"/>
      <c r="K236" s="1515"/>
      <c r="L236" s="1515"/>
      <c r="M236" s="1515"/>
      <c r="N236" s="1515"/>
      <c r="O236" s="1515"/>
      <c r="P236" s="1515"/>
      <c r="Q236"/>
    </row>
    <row r="237" spans="2:17">
      <c r="B237" s="1515"/>
      <c r="C237" s="1515"/>
      <c r="D237" s="1515"/>
      <c r="E237" s="1515"/>
      <c r="F237" s="1515"/>
      <c r="G237" s="1515"/>
      <c r="H237" s="1515"/>
      <c r="I237" s="1515"/>
      <c r="J237" s="1515"/>
      <c r="K237" s="1515"/>
      <c r="L237" s="1515"/>
      <c r="M237" s="1515"/>
      <c r="N237" s="1515"/>
      <c r="O237" s="1515"/>
      <c r="P237" s="1515"/>
      <c r="Q237"/>
    </row>
    <row r="238" spans="2:17">
      <c r="B238" s="1515"/>
      <c r="C238" s="1515"/>
      <c r="D238" s="1515"/>
      <c r="E238" s="1515"/>
      <c r="F238" s="1515"/>
      <c r="G238" s="1515"/>
      <c r="H238" s="1515"/>
      <c r="I238" s="1515"/>
      <c r="J238" s="1515"/>
      <c r="K238" s="1515"/>
      <c r="L238" s="1515"/>
      <c r="M238" s="1515"/>
      <c r="N238" s="1515"/>
      <c r="O238" s="1515"/>
      <c r="P238" s="1515"/>
      <c r="Q238"/>
    </row>
    <row r="239" spans="2:17">
      <c r="B239" s="1515"/>
      <c r="C239" s="1515"/>
      <c r="D239" s="1515"/>
      <c r="E239" s="1515"/>
      <c r="F239" s="1515"/>
      <c r="G239" s="1515"/>
      <c r="H239" s="1515"/>
      <c r="I239" s="1515"/>
      <c r="J239" s="1515"/>
      <c r="K239" s="1515"/>
      <c r="L239" s="1515"/>
      <c r="M239" s="1515"/>
      <c r="N239" s="1515"/>
      <c r="O239" s="1515"/>
      <c r="P239" s="1515"/>
      <c r="Q239"/>
    </row>
    <row r="240" spans="2:17">
      <c r="B240" s="1515"/>
      <c r="C240" s="1515"/>
      <c r="D240" s="1515"/>
      <c r="E240" s="1515"/>
      <c r="F240" s="1515"/>
      <c r="G240" s="1515"/>
      <c r="H240" s="1515"/>
      <c r="I240" s="1515"/>
      <c r="J240" s="1515"/>
      <c r="K240" s="1515"/>
      <c r="L240" s="1515"/>
      <c r="M240" s="1515"/>
      <c r="N240" s="1515"/>
      <c r="O240" s="1515"/>
      <c r="P240" s="1515"/>
      <c r="Q240"/>
    </row>
    <row r="241" spans="2:17">
      <c r="B241" s="1515"/>
      <c r="C241" s="1515"/>
      <c r="D241" s="1515"/>
      <c r="E241" s="1515"/>
      <c r="F241" s="1515"/>
      <c r="G241" s="1515"/>
      <c r="H241" s="1515"/>
      <c r="I241" s="1515"/>
      <c r="J241" s="1515"/>
      <c r="K241" s="1515"/>
      <c r="L241" s="1515"/>
      <c r="M241" s="1515"/>
      <c r="N241" s="1515"/>
      <c r="O241" s="1515"/>
      <c r="P241" s="1515"/>
      <c r="Q241"/>
    </row>
    <row r="242" spans="2:17">
      <c r="B242" s="1515"/>
      <c r="C242" s="1515"/>
      <c r="D242" s="1515"/>
      <c r="E242" s="1515"/>
      <c r="F242" s="1515"/>
      <c r="G242" s="1515"/>
      <c r="H242" s="1515"/>
      <c r="I242" s="1515"/>
      <c r="J242" s="1515"/>
      <c r="K242" s="1515"/>
      <c r="L242" s="1515"/>
      <c r="M242" s="1515"/>
      <c r="N242" s="1515"/>
      <c r="O242" s="1515"/>
      <c r="P242" s="1515"/>
      <c r="Q242"/>
    </row>
    <row r="243" spans="2:17">
      <c r="B243" s="1515"/>
      <c r="C243" s="1515"/>
      <c r="D243" s="1515"/>
      <c r="E243" s="1515"/>
      <c r="F243" s="1515"/>
      <c r="G243" s="1515"/>
      <c r="H243" s="1515"/>
      <c r="I243" s="1515"/>
      <c r="J243" s="1515"/>
      <c r="K243" s="1515"/>
      <c r="L243" s="1515"/>
      <c r="M243" s="1515"/>
      <c r="N243" s="1515"/>
      <c r="O243" s="1515"/>
      <c r="P243" s="1515"/>
      <c r="Q243"/>
    </row>
    <row r="244" spans="2:17">
      <c r="B244" s="1515"/>
      <c r="C244" s="1515"/>
      <c r="D244" s="1515"/>
      <c r="E244" s="1515"/>
      <c r="F244" s="1515"/>
      <c r="G244" s="1515"/>
      <c r="H244" s="1515"/>
      <c r="I244" s="1515"/>
      <c r="J244" s="1515"/>
      <c r="K244" s="1515"/>
      <c r="L244" s="1515"/>
      <c r="M244" s="1515"/>
      <c r="N244" s="1515"/>
      <c r="O244" s="1515"/>
      <c r="P244" s="1515"/>
      <c r="Q244"/>
    </row>
    <row r="245" spans="2:17">
      <c r="B245" s="1515"/>
      <c r="C245" s="1515"/>
      <c r="D245" s="1515"/>
      <c r="E245" s="1515"/>
      <c r="F245" s="1515"/>
      <c r="G245" s="1515"/>
      <c r="H245" s="1515"/>
      <c r="I245" s="1515"/>
      <c r="J245" s="1515"/>
      <c r="K245" s="1515"/>
      <c r="L245" s="1515"/>
      <c r="M245" s="1515"/>
      <c r="N245" s="1515"/>
      <c r="O245" s="1515"/>
      <c r="P245" s="1515"/>
      <c r="Q245"/>
    </row>
    <row r="246" spans="2:17">
      <c r="B246" s="1515"/>
      <c r="C246" s="1515"/>
      <c r="D246" s="1515"/>
      <c r="E246" s="1515"/>
      <c r="F246" s="1515"/>
      <c r="G246" s="1515"/>
      <c r="H246" s="1515"/>
      <c r="I246" s="1515"/>
      <c r="J246" s="1515"/>
      <c r="K246" s="1515"/>
      <c r="L246" s="1515"/>
      <c r="M246" s="1515"/>
      <c r="N246" s="1515"/>
      <c r="O246" s="1515"/>
      <c r="P246" s="1515"/>
      <c r="Q246"/>
    </row>
    <row r="247" spans="2:17">
      <c r="B247" s="1515"/>
      <c r="C247" s="1515"/>
      <c r="D247" s="1515"/>
      <c r="E247" s="1515"/>
      <c r="F247" s="1515"/>
      <c r="G247" s="1515"/>
      <c r="H247" s="1515"/>
      <c r="I247" s="1515"/>
      <c r="J247" s="1515"/>
      <c r="K247" s="1515"/>
      <c r="L247" s="1515"/>
      <c r="M247" s="1515"/>
      <c r="N247" s="1515"/>
      <c r="O247" s="1515"/>
      <c r="P247" s="1515"/>
      <c r="Q247"/>
    </row>
    <row r="248" spans="2:17">
      <c r="B248" s="1515"/>
      <c r="C248" s="1515"/>
      <c r="D248" s="1515"/>
      <c r="E248" s="1515"/>
      <c r="F248" s="1515"/>
      <c r="G248" s="1515"/>
      <c r="H248" s="1515"/>
      <c r="I248" s="1515"/>
      <c r="J248" s="1515"/>
      <c r="K248" s="1515"/>
      <c r="L248" s="1515"/>
      <c r="M248" s="1515"/>
      <c r="N248" s="1515"/>
      <c r="O248" s="1515"/>
      <c r="P248" s="1515"/>
      <c r="Q248"/>
    </row>
    <row r="249" spans="2:17">
      <c r="B249" s="1515"/>
      <c r="C249" s="1515"/>
      <c r="D249" s="1515"/>
      <c r="E249" s="1515"/>
      <c r="F249" s="1515"/>
      <c r="G249" s="1515"/>
      <c r="H249" s="1515"/>
      <c r="I249" s="1515"/>
      <c r="J249" s="1515"/>
      <c r="K249" s="1515"/>
      <c r="L249" s="1515"/>
      <c r="M249" s="1515"/>
      <c r="N249" s="1515"/>
      <c r="O249" s="1515"/>
      <c r="P249" s="1515"/>
      <c r="Q249"/>
    </row>
    <row r="250" spans="2:17">
      <c r="B250" s="1515"/>
      <c r="C250" s="1515"/>
      <c r="D250" s="1515"/>
      <c r="E250" s="1515"/>
      <c r="F250" s="1515"/>
      <c r="G250" s="1515"/>
      <c r="H250" s="1515"/>
      <c r="I250" s="1515"/>
      <c r="J250" s="1515"/>
      <c r="K250" s="1515"/>
      <c r="L250" s="1515"/>
      <c r="M250" s="1515"/>
      <c r="N250" s="1515"/>
      <c r="O250" s="1515"/>
      <c r="P250" s="1515"/>
      <c r="Q250"/>
    </row>
    <row r="251" spans="2:17">
      <c r="B251" s="1515"/>
      <c r="C251" s="1515"/>
      <c r="D251" s="1515"/>
      <c r="E251" s="1515"/>
      <c r="F251" s="1515"/>
      <c r="G251" s="1515"/>
      <c r="H251" s="1515"/>
      <c r="I251" s="1515"/>
      <c r="J251" s="1515"/>
      <c r="K251" s="1515"/>
      <c r="L251" s="1515"/>
      <c r="M251" s="1515"/>
      <c r="N251" s="1515"/>
      <c r="O251" s="1515"/>
      <c r="P251" s="1515"/>
      <c r="Q251"/>
    </row>
    <row r="252" spans="2:17">
      <c r="B252" s="1515"/>
      <c r="C252" s="1515"/>
      <c r="D252" s="1515"/>
      <c r="E252" s="1515"/>
      <c r="F252" s="1515"/>
      <c r="G252" s="1515"/>
      <c r="H252" s="1515"/>
      <c r="I252" s="1515"/>
      <c r="J252" s="1515"/>
      <c r="K252" s="1515"/>
      <c r="L252" s="1515"/>
      <c r="M252" s="1515"/>
      <c r="N252" s="1515"/>
      <c r="O252" s="1515"/>
      <c r="P252" s="1515"/>
      <c r="Q252"/>
    </row>
    <row r="253" spans="2:17">
      <c r="B253" s="1515"/>
      <c r="C253" s="1515"/>
      <c r="D253" s="1515"/>
      <c r="E253" s="1515"/>
      <c r="F253" s="1515"/>
      <c r="G253" s="1515"/>
      <c r="H253" s="1515"/>
      <c r="I253" s="1515"/>
      <c r="J253" s="1515"/>
      <c r="K253" s="1515"/>
      <c r="L253" s="1515"/>
      <c r="M253" s="1515"/>
      <c r="N253" s="1515"/>
      <c r="O253" s="1515"/>
      <c r="P253" s="1515"/>
      <c r="Q253"/>
    </row>
    <row r="254" spans="2:17">
      <c r="B254" s="1515"/>
      <c r="C254" s="1515"/>
      <c r="D254" s="1515"/>
      <c r="E254" s="1515"/>
      <c r="F254" s="1515"/>
      <c r="G254" s="1515"/>
      <c r="H254" s="1515"/>
      <c r="I254" s="1515"/>
      <c r="J254" s="1515"/>
      <c r="K254" s="1515"/>
      <c r="L254" s="1515"/>
      <c r="M254" s="1515"/>
      <c r="N254" s="1515"/>
      <c r="O254" s="1515"/>
      <c r="P254" s="1515"/>
      <c r="Q254"/>
    </row>
    <row r="255" spans="2:17">
      <c r="B255" s="1515"/>
      <c r="C255" s="1515"/>
      <c r="D255" s="1515"/>
      <c r="E255" s="1515"/>
      <c r="F255" s="1515"/>
      <c r="G255" s="1515"/>
      <c r="H255" s="1515"/>
      <c r="I255" s="1515"/>
      <c r="J255" s="1515"/>
      <c r="K255" s="1515"/>
      <c r="L255" s="1515"/>
      <c r="M255" s="1515"/>
      <c r="N255" s="1515"/>
      <c r="O255" s="1515"/>
      <c r="P255" s="1515"/>
      <c r="Q255"/>
    </row>
    <row r="256" spans="2:17">
      <c r="B256" s="1515"/>
      <c r="C256" s="1515"/>
      <c r="D256" s="1515"/>
      <c r="E256" s="1515"/>
      <c r="F256" s="1515"/>
      <c r="G256" s="1515"/>
      <c r="H256" s="1515"/>
      <c r="I256" s="1515"/>
      <c r="J256" s="1515"/>
      <c r="K256" s="1515"/>
      <c r="L256" s="1515"/>
      <c r="M256" s="1515"/>
      <c r="N256" s="1515"/>
      <c r="O256" s="1515"/>
      <c r="P256" s="1515"/>
      <c r="Q256"/>
    </row>
    <row r="257" spans="2:17">
      <c r="B257" s="1515"/>
      <c r="C257" s="1515"/>
      <c r="D257" s="1515"/>
      <c r="E257" s="1515"/>
      <c r="F257" s="1515"/>
      <c r="G257" s="1515"/>
      <c r="H257" s="1515"/>
      <c r="I257" s="1515"/>
      <c r="J257" s="1515"/>
      <c r="K257" s="1515"/>
      <c r="L257" s="1515"/>
      <c r="M257" s="1515"/>
      <c r="N257" s="1515"/>
      <c r="O257" s="1515"/>
      <c r="P257" s="1515"/>
      <c r="Q257"/>
    </row>
    <row r="258" spans="2:17">
      <c r="B258" s="1515"/>
      <c r="C258" s="1515"/>
      <c r="D258" s="1515"/>
      <c r="E258" s="1515"/>
      <c r="F258" s="1515"/>
      <c r="G258" s="1515"/>
      <c r="H258" s="1515"/>
      <c r="I258" s="1515"/>
      <c r="J258" s="1515"/>
      <c r="K258" s="1515"/>
      <c r="L258" s="1515"/>
      <c r="M258" s="1515"/>
      <c r="N258" s="1515"/>
      <c r="O258" s="1515"/>
      <c r="P258" s="1515"/>
      <c r="Q258"/>
    </row>
    <row r="259" spans="2:17">
      <c r="B259" s="1515"/>
      <c r="C259" s="1515"/>
      <c r="D259" s="1515"/>
      <c r="E259" s="1515"/>
      <c r="F259" s="1515"/>
      <c r="G259" s="1515"/>
      <c r="H259" s="1515"/>
      <c r="I259" s="1515"/>
      <c r="J259" s="1515"/>
      <c r="K259" s="1515"/>
      <c r="L259" s="1515"/>
      <c r="M259" s="1515"/>
      <c r="N259" s="1515"/>
      <c r="O259" s="1515"/>
      <c r="P259" s="1515"/>
      <c r="Q259"/>
    </row>
    <row r="260" spans="2:17">
      <c r="B260" s="1515"/>
      <c r="C260" s="1515"/>
      <c r="D260" s="1515"/>
      <c r="E260" s="1515"/>
      <c r="F260" s="1515"/>
      <c r="G260" s="1515"/>
      <c r="H260" s="1515"/>
      <c r="I260" s="1515"/>
      <c r="J260" s="1515"/>
      <c r="K260" s="1515"/>
      <c r="L260" s="1515"/>
      <c r="M260" s="1515"/>
      <c r="N260" s="1515"/>
      <c r="O260" s="1515"/>
      <c r="P260" s="1515"/>
      <c r="Q260"/>
    </row>
    <row r="261" spans="2:17">
      <c r="B261" s="1515"/>
      <c r="C261" s="1515"/>
      <c r="D261" s="1515"/>
      <c r="E261" s="1515"/>
      <c r="F261" s="1515"/>
      <c r="G261" s="1515"/>
      <c r="H261" s="1515"/>
      <c r="I261" s="1515"/>
      <c r="J261" s="1515"/>
      <c r="K261" s="1515"/>
      <c r="L261" s="1515"/>
      <c r="M261" s="1515"/>
      <c r="N261" s="1515"/>
      <c r="O261" s="1515"/>
      <c r="P261" s="1515"/>
      <c r="Q261"/>
    </row>
    <row r="262" spans="2:17">
      <c r="B262" s="1515"/>
      <c r="C262" s="1515"/>
      <c r="D262" s="1515"/>
      <c r="E262" s="1515"/>
      <c r="F262" s="1515"/>
      <c r="G262" s="1515"/>
      <c r="H262" s="1515"/>
      <c r="I262" s="1515"/>
      <c r="J262" s="1515"/>
      <c r="K262" s="1515"/>
      <c r="L262" s="1515"/>
      <c r="M262" s="1515"/>
      <c r="N262" s="1515"/>
      <c r="O262" s="1515"/>
      <c r="P262" s="1515"/>
      <c r="Q262"/>
    </row>
    <row r="263" spans="2:17">
      <c r="B263" s="1515"/>
      <c r="C263" s="1515"/>
      <c r="D263" s="1515"/>
      <c r="E263" s="1515"/>
      <c r="F263" s="1515"/>
      <c r="G263" s="1515"/>
      <c r="H263" s="1515"/>
      <c r="I263" s="1515"/>
      <c r="J263" s="1515"/>
      <c r="K263" s="1515"/>
      <c r="L263" s="1515"/>
      <c r="M263" s="1515"/>
      <c r="N263" s="1515"/>
      <c r="O263" s="1515"/>
      <c r="P263" s="1515"/>
      <c r="Q263"/>
    </row>
    <row r="264" spans="2:17">
      <c r="B264" s="1515"/>
      <c r="C264" s="1515"/>
      <c r="D264" s="1515"/>
      <c r="E264" s="1515"/>
      <c r="F264" s="1515"/>
      <c r="G264" s="1515"/>
      <c r="H264" s="1515"/>
      <c r="I264" s="1515"/>
      <c r="J264" s="1515"/>
      <c r="K264" s="1515"/>
      <c r="L264" s="1515"/>
      <c r="M264" s="1515"/>
      <c r="N264" s="1515"/>
      <c r="O264" s="1515"/>
      <c r="P264" s="1515"/>
      <c r="Q264"/>
    </row>
    <row r="265" spans="2:17">
      <c r="B265" s="1515"/>
      <c r="C265" s="1515"/>
      <c r="D265" s="1515"/>
      <c r="E265" s="1515"/>
      <c r="F265" s="1515"/>
      <c r="G265" s="1515"/>
      <c r="H265" s="1515"/>
      <c r="I265" s="1515"/>
      <c r="J265" s="1515"/>
      <c r="K265" s="1515"/>
      <c r="L265" s="1515"/>
      <c r="M265" s="1515"/>
      <c r="N265" s="1515"/>
      <c r="O265" s="1515"/>
      <c r="P265" s="1515"/>
      <c r="Q265"/>
    </row>
    <row r="266" spans="2:17">
      <c r="B266" s="1515"/>
      <c r="C266" s="1515"/>
      <c r="D266" s="1515"/>
      <c r="E266" s="1515"/>
      <c r="F266" s="1515"/>
      <c r="G266" s="1515"/>
      <c r="H266" s="1515"/>
      <c r="I266" s="1515"/>
      <c r="J266" s="1515"/>
      <c r="K266" s="1515"/>
      <c r="L266" s="1515"/>
      <c r="M266" s="1515"/>
      <c r="N266" s="1515"/>
      <c r="O266" s="1515"/>
      <c r="P266" s="1515"/>
      <c r="Q266"/>
    </row>
    <row r="267" spans="2:17">
      <c r="B267" s="1515"/>
      <c r="C267" s="1515"/>
      <c r="D267" s="1515"/>
      <c r="E267" s="1515"/>
      <c r="F267" s="1515"/>
      <c r="G267" s="1515"/>
      <c r="H267" s="1515"/>
      <c r="I267" s="1515"/>
      <c r="J267" s="1515"/>
      <c r="K267" s="1515"/>
      <c r="L267" s="1515"/>
      <c r="M267" s="1515"/>
      <c r="N267" s="1515"/>
      <c r="O267" s="1515"/>
      <c r="P267" s="1515"/>
      <c r="Q267"/>
    </row>
    <row r="268" spans="2:17">
      <c r="B268" s="1515"/>
      <c r="C268" s="1515"/>
      <c r="D268" s="1515"/>
      <c r="E268" s="1515"/>
      <c r="F268" s="1515"/>
      <c r="G268" s="1515"/>
      <c r="H268" s="1515"/>
      <c r="I268" s="1515"/>
      <c r="J268" s="1515"/>
      <c r="K268" s="1515"/>
      <c r="L268" s="1515"/>
      <c r="M268" s="1515"/>
      <c r="N268" s="1515"/>
      <c r="O268" s="1515"/>
      <c r="P268" s="1515"/>
      <c r="Q268"/>
    </row>
    <row r="269" spans="2:17">
      <c r="B269" s="1515"/>
      <c r="C269" s="1515"/>
      <c r="D269" s="1515"/>
      <c r="E269" s="1515"/>
      <c r="F269" s="1515"/>
      <c r="G269" s="1515"/>
      <c r="H269" s="1515"/>
      <c r="I269" s="1515"/>
      <c r="J269" s="1515"/>
      <c r="K269" s="1515"/>
      <c r="L269" s="1515"/>
      <c r="M269" s="1515"/>
      <c r="N269" s="1515"/>
      <c r="O269" s="1515"/>
      <c r="P269" s="1515"/>
      <c r="Q269"/>
    </row>
    <row r="270" spans="2:17">
      <c r="B270" s="1515"/>
      <c r="C270" s="1515"/>
      <c r="D270" s="1515"/>
      <c r="E270" s="1515"/>
      <c r="F270" s="1515"/>
      <c r="G270" s="1515"/>
      <c r="H270" s="1515"/>
      <c r="I270" s="1515"/>
      <c r="J270" s="1515"/>
      <c r="K270" s="1515"/>
      <c r="L270" s="1515"/>
      <c r="M270" s="1515"/>
      <c r="N270" s="1515"/>
      <c r="O270" s="1515"/>
      <c r="P270" s="1515"/>
      <c r="Q270"/>
    </row>
    <row r="271" spans="2:17">
      <c r="B271" s="1515"/>
      <c r="C271" s="1515"/>
      <c r="D271" s="1515"/>
      <c r="E271" s="1515"/>
      <c r="F271" s="1515"/>
      <c r="G271" s="1515"/>
      <c r="H271" s="1515"/>
      <c r="I271" s="1515"/>
      <c r="J271" s="1515"/>
      <c r="K271" s="1515"/>
      <c r="L271" s="1515"/>
      <c r="M271" s="1515"/>
      <c r="N271" s="1515"/>
      <c r="O271" s="1515"/>
      <c r="P271" s="1515"/>
      <c r="Q271"/>
    </row>
    <row r="272" spans="2:17">
      <c r="B272" s="1515"/>
      <c r="C272" s="1515"/>
      <c r="D272" s="1515"/>
      <c r="E272" s="1515"/>
      <c r="F272" s="1515"/>
      <c r="G272" s="1515"/>
      <c r="H272" s="1515"/>
      <c r="I272" s="1515"/>
      <c r="J272" s="1515"/>
      <c r="K272" s="1515"/>
      <c r="L272" s="1515"/>
      <c r="M272" s="1515"/>
      <c r="N272" s="1515"/>
      <c r="O272" s="1515"/>
      <c r="P272" s="1515"/>
      <c r="Q272"/>
    </row>
    <row r="273" spans="2:17">
      <c r="B273" s="1515"/>
      <c r="C273" s="1515"/>
      <c r="D273" s="1515"/>
      <c r="E273" s="1515"/>
      <c r="F273" s="1515"/>
      <c r="G273" s="1515"/>
      <c r="H273" s="1515"/>
      <c r="I273" s="1515"/>
      <c r="J273" s="1515"/>
      <c r="K273" s="1515"/>
      <c r="L273" s="1515"/>
      <c r="M273" s="1515"/>
      <c r="N273" s="1515"/>
      <c r="O273" s="1515"/>
      <c r="P273" s="1515"/>
      <c r="Q273"/>
    </row>
    <row r="274" spans="2:17">
      <c r="B274" s="1515"/>
      <c r="C274" s="1515"/>
      <c r="D274" s="1515"/>
      <c r="E274" s="1515"/>
      <c r="F274" s="1515"/>
      <c r="G274" s="1515"/>
      <c r="H274" s="1515"/>
      <c r="I274" s="1515"/>
      <c r="J274" s="1515"/>
      <c r="K274" s="1515"/>
      <c r="L274" s="1515"/>
      <c r="M274" s="1515"/>
      <c r="N274" s="1515"/>
      <c r="O274" s="1515"/>
      <c r="P274" s="1515"/>
      <c r="Q274"/>
    </row>
    <row r="275" spans="2:17">
      <c r="B275" s="1515"/>
      <c r="C275" s="1515"/>
      <c r="D275" s="1515"/>
      <c r="E275" s="1515"/>
      <c r="F275" s="1515"/>
      <c r="G275" s="1515"/>
      <c r="H275" s="1515"/>
      <c r="I275" s="1515"/>
      <c r="J275" s="1515"/>
      <c r="K275" s="1515"/>
      <c r="L275" s="1515"/>
      <c r="M275" s="1515"/>
      <c r="N275" s="1515"/>
      <c r="O275" s="1515"/>
      <c r="P275" s="1515"/>
      <c r="Q275"/>
    </row>
    <row r="276" spans="2:17">
      <c r="B276" s="1515"/>
      <c r="C276" s="1515"/>
      <c r="D276" s="1515"/>
      <c r="E276" s="1515"/>
      <c r="F276" s="1515"/>
      <c r="G276" s="1515"/>
      <c r="H276" s="1515"/>
      <c r="I276" s="1515"/>
      <c r="J276" s="1515"/>
      <c r="K276" s="1515"/>
      <c r="L276" s="1515"/>
      <c r="M276" s="1515"/>
      <c r="N276" s="1515"/>
      <c r="O276" s="1515"/>
      <c r="P276" s="1515"/>
      <c r="Q276"/>
    </row>
    <row r="277" spans="2:17">
      <c r="B277" s="1515"/>
      <c r="C277" s="1515"/>
      <c r="D277" s="1515"/>
      <c r="E277" s="1515"/>
      <c r="F277" s="1515"/>
      <c r="G277" s="1515"/>
      <c r="H277" s="1515"/>
      <c r="I277" s="1515"/>
      <c r="J277" s="1515"/>
      <c r="K277" s="1515"/>
      <c r="L277" s="1515"/>
      <c r="M277" s="1515"/>
      <c r="N277" s="1515"/>
      <c r="O277" s="1515"/>
      <c r="P277" s="1515"/>
      <c r="Q277"/>
    </row>
    <row r="278" spans="2:17">
      <c r="B278" s="1515"/>
      <c r="C278" s="1515"/>
      <c r="D278" s="1515"/>
      <c r="E278" s="1515"/>
      <c r="F278" s="1515"/>
      <c r="G278" s="1515"/>
      <c r="H278" s="1515"/>
      <c r="I278" s="1515"/>
      <c r="J278" s="1515"/>
      <c r="K278" s="1515"/>
      <c r="L278" s="1515"/>
      <c r="M278" s="1515"/>
      <c r="N278" s="1515"/>
      <c r="O278" s="1515"/>
      <c r="P278" s="1515"/>
      <c r="Q278"/>
    </row>
    <row r="279" spans="2:17">
      <c r="B279" s="1515"/>
      <c r="C279" s="1515"/>
      <c r="D279" s="1515"/>
      <c r="E279" s="1515"/>
      <c r="F279" s="1515"/>
      <c r="G279" s="1515"/>
      <c r="H279" s="1515"/>
      <c r="I279" s="1515"/>
      <c r="J279" s="1515"/>
      <c r="K279" s="1515"/>
      <c r="L279" s="1515"/>
      <c r="M279" s="1515"/>
      <c r="N279" s="1515"/>
      <c r="O279" s="1515"/>
      <c r="P279" s="1515"/>
      <c r="Q279"/>
    </row>
    <row r="280" spans="2:17">
      <c r="B280" s="1515"/>
      <c r="C280" s="1515"/>
      <c r="D280" s="1515"/>
      <c r="E280" s="1515"/>
      <c r="F280" s="1515"/>
      <c r="G280" s="1515"/>
      <c r="H280" s="1515"/>
      <c r="I280" s="1515"/>
      <c r="J280" s="1515"/>
      <c r="K280" s="1515"/>
      <c r="L280" s="1515"/>
      <c r="M280" s="1515"/>
      <c r="N280" s="1515"/>
      <c r="O280" s="1515"/>
      <c r="P280" s="1515"/>
      <c r="Q280"/>
    </row>
    <row r="281" spans="2:17">
      <c r="B281" s="1515"/>
      <c r="C281" s="1515"/>
      <c r="D281" s="1515"/>
      <c r="E281" s="1515"/>
      <c r="F281" s="1515"/>
      <c r="G281" s="1515"/>
      <c r="H281" s="1515"/>
      <c r="I281" s="1515"/>
      <c r="J281" s="1515"/>
      <c r="K281" s="1515"/>
      <c r="L281" s="1515"/>
      <c r="M281" s="1515"/>
      <c r="N281" s="1515"/>
      <c r="O281" s="1515"/>
      <c r="P281" s="1515"/>
      <c r="Q281"/>
    </row>
    <row r="282" spans="2:17">
      <c r="B282" s="1515"/>
      <c r="C282" s="1515"/>
      <c r="D282" s="1515"/>
      <c r="E282" s="1515"/>
      <c r="F282" s="1515"/>
      <c r="G282" s="1515"/>
      <c r="H282" s="1515"/>
      <c r="I282" s="1515"/>
      <c r="J282" s="1515"/>
      <c r="K282" s="1515"/>
      <c r="L282" s="1515"/>
      <c r="M282" s="1515"/>
      <c r="N282" s="1515"/>
      <c r="O282" s="1515"/>
      <c r="P282" s="1515"/>
      <c r="Q282"/>
    </row>
    <row r="283" spans="2:17">
      <c r="B283" s="1515"/>
      <c r="C283" s="1515"/>
      <c r="D283" s="1515"/>
      <c r="E283" s="1515"/>
      <c r="F283" s="1515"/>
      <c r="G283" s="1515"/>
      <c r="H283" s="1515"/>
      <c r="I283" s="1515"/>
      <c r="J283" s="1515"/>
      <c r="K283" s="1515"/>
      <c r="L283" s="1515"/>
      <c r="M283" s="1515"/>
      <c r="N283" s="1515"/>
      <c r="O283" s="1515"/>
      <c r="P283" s="1515"/>
      <c r="Q283"/>
    </row>
    <row r="284" spans="2:17">
      <c r="B284" s="1515"/>
      <c r="C284" s="1515"/>
      <c r="D284" s="1515"/>
      <c r="E284" s="1515"/>
      <c r="F284" s="1515"/>
      <c r="G284" s="1515"/>
      <c r="H284" s="1515"/>
      <c r="I284" s="1515"/>
      <c r="J284" s="1515"/>
      <c r="K284" s="1515"/>
      <c r="L284" s="1515"/>
      <c r="M284" s="1515"/>
      <c r="N284" s="1515"/>
      <c r="O284" s="1515"/>
      <c r="P284" s="1515"/>
      <c r="Q284"/>
    </row>
    <row r="285" spans="2:17">
      <c r="B285" s="1515"/>
      <c r="C285" s="1515"/>
      <c r="D285" s="1515"/>
      <c r="E285" s="1515"/>
      <c r="F285" s="1515"/>
      <c r="G285" s="1515"/>
      <c r="H285" s="1515"/>
      <c r="I285" s="1515"/>
      <c r="J285" s="1515"/>
      <c r="K285" s="1515"/>
      <c r="L285" s="1515"/>
      <c r="M285" s="1515"/>
      <c r="N285" s="1515"/>
      <c r="O285" s="1515"/>
      <c r="P285" s="1515"/>
      <c r="Q285"/>
    </row>
    <row r="286" spans="2:17">
      <c r="B286" s="1515"/>
      <c r="C286" s="1515"/>
      <c r="D286" s="1515"/>
      <c r="E286" s="1515"/>
      <c r="F286" s="1515"/>
      <c r="G286" s="1515"/>
      <c r="H286" s="1515"/>
      <c r="I286" s="1515"/>
      <c r="J286" s="1515"/>
      <c r="K286" s="1515"/>
      <c r="L286" s="1515"/>
      <c r="M286" s="1515"/>
      <c r="N286" s="1515"/>
      <c r="O286" s="1515"/>
      <c r="P286" s="1515"/>
      <c r="Q286"/>
    </row>
    <row r="287" spans="2:17">
      <c r="B287" s="1515"/>
      <c r="C287" s="1515"/>
      <c r="D287" s="1515"/>
      <c r="E287" s="1515"/>
      <c r="F287" s="1515"/>
      <c r="G287" s="1515"/>
      <c r="H287" s="1515"/>
      <c r="I287" s="1515"/>
      <c r="J287" s="1515"/>
      <c r="K287" s="1515"/>
      <c r="L287" s="1515"/>
      <c r="M287" s="1515"/>
      <c r="N287" s="1515"/>
      <c r="O287" s="1515"/>
      <c r="P287" s="1515"/>
      <c r="Q287"/>
    </row>
    <row r="288" spans="2:17">
      <c r="B288" s="1515"/>
      <c r="C288" s="1515"/>
      <c r="D288" s="1515"/>
      <c r="E288" s="1515"/>
      <c r="F288" s="1515"/>
      <c r="G288" s="1515"/>
      <c r="H288" s="1515"/>
      <c r="I288" s="1515"/>
      <c r="J288" s="1515"/>
      <c r="K288" s="1515"/>
      <c r="L288" s="1515"/>
      <c r="M288" s="1515"/>
      <c r="N288" s="1515"/>
      <c r="O288" s="1515"/>
      <c r="P288" s="1515"/>
      <c r="Q288"/>
    </row>
    <row r="289" spans="2:17">
      <c r="B289" s="1515"/>
      <c r="C289" s="1515"/>
      <c r="D289" s="1515"/>
      <c r="E289" s="1515"/>
      <c r="F289" s="1515"/>
      <c r="G289" s="1515"/>
      <c r="H289" s="1515"/>
      <c r="I289" s="1515"/>
      <c r="J289" s="1515"/>
      <c r="K289" s="1515"/>
      <c r="L289" s="1515"/>
      <c r="M289" s="1515"/>
      <c r="N289" s="1515"/>
      <c r="O289" s="1515"/>
      <c r="P289" s="1515"/>
      <c r="Q289"/>
    </row>
    <row r="290" spans="2:17">
      <c r="B290" s="1515"/>
      <c r="C290" s="1515"/>
      <c r="D290" s="1515"/>
      <c r="E290" s="1515"/>
      <c r="F290" s="1515"/>
      <c r="G290" s="1515"/>
      <c r="H290" s="1515"/>
      <c r="I290" s="1515"/>
      <c r="J290" s="1515"/>
      <c r="K290" s="1515"/>
      <c r="L290" s="1515"/>
      <c r="M290" s="1515"/>
      <c r="N290" s="1515"/>
      <c r="O290" s="1515"/>
      <c r="P290" s="1515"/>
      <c r="Q290"/>
    </row>
    <row r="291" spans="2:17">
      <c r="B291" s="1515"/>
      <c r="C291" s="1515"/>
      <c r="D291" s="1515"/>
      <c r="E291" s="1515"/>
      <c r="F291" s="1515"/>
      <c r="G291" s="1515"/>
      <c r="H291" s="1515"/>
      <c r="I291" s="1515"/>
      <c r="J291" s="1515"/>
      <c r="K291" s="1515"/>
      <c r="L291" s="1515"/>
      <c r="M291" s="1515"/>
      <c r="N291" s="1515"/>
      <c r="O291" s="1515"/>
      <c r="P291" s="1515"/>
      <c r="Q291"/>
    </row>
    <row r="292" spans="2:17">
      <c r="B292" s="1515"/>
      <c r="C292" s="1515"/>
      <c r="D292" s="1515"/>
      <c r="E292" s="1515"/>
      <c r="F292" s="1515"/>
      <c r="G292" s="1515"/>
      <c r="H292" s="1515"/>
      <c r="I292" s="1515"/>
      <c r="J292" s="1515"/>
      <c r="K292" s="1515"/>
      <c r="L292" s="1515"/>
      <c r="M292" s="1515"/>
      <c r="N292" s="1515"/>
      <c r="O292" s="1515"/>
      <c r="P292" s="1515"/>
      <c r="Q292"/>
    </row>
    <row r="293" spans="2:17">
      <c r="B293" s="1515"/>
      <c r="C293" s="1515"/>
      <c r="D293" s="1515"/>
      <c r="E293" s="1515"/>
      <c r="F293" s="1515"/>
      <c r="G293" s="1515"/>
      <c r="H293" s="1515"/>
      <c r="I293" s="1515"/>
      <c r="J293" s="1515"/>
      <c r="K293" s="1515"/>
      <c r="L293" s="1515"/>
      <c r="M293" s="1515"/>
      <c r="N293" s="1515"/>
      <c r="O293" s="1515"/>
      <c r="P293" s="1515"/>
      <c r="Q293"/>
    </row>
    <row r="294" spans="2:17">
      <c r="B294" s="1515"/>
      <c r="C294" s="1515"/>
      <c r="D294" s="1515"/>
      <c r="E294" s="1515"/>
      <c r="F294" s="1515"/>
      <c r="G294" s="1515"/>
      <c r="H294" s="1515"/>
      <c r="I294" s="1515"/>
      <c r="J294" s="1515"/>
      <c r="K294" s="1515"/>
      <c r="L294" s="1515"/>
      <c r="M294" s="1515"/>
      <c r="N294" s="1515"/>
      <c r="O294" s="1515"/>
      <c r="P294" s="1515"/>
      <c r="Q294"/>
    </row>
    <row r="295" spans="2:17">
      <c r="B295" s="1515"/>
      <c r="C295" s="1515"/>
      <c r="D295" s="1515"/>
      <c r="E295" s="1515"/>
      <c r="F295" s="1515"/>
      <c r="G295" s="1515"/>
      <c r="H295" s="1515"/>
      <c r="I295" s="1515"/>
      <c r="J295" s="1515"/>
      <c r="K295" s="1515"/>
      <c r="L295" s="1515"/>
      <c r="M295" s="1515"/>
      <c r="N295" s="1515"/>
      <c r="O295" s="1515"/>
      <c r="P295" s="1515"/>
      <c r="Q295"/>
    </row>
    <row r="296" spans="2:17">
      <c r="B296" s="1515"/>
      <c r="C296" s="1515"/>
      <c r="D296" s="1515"/>
      <c r="E296" s="1515"/>
      <c r="F296" s="1515"/>
      <c r="G296" s="1515"/>
      <c r="H296" s="1515"/>
      <c r="I296" s="1515"/>
      <c r="J296" s="1515"/>
      <c r="K296" s="1515"/>
      <c r="L296" s="1515"/>
      <c r="M296" s="1515"/>
      <c r="N296" s="1515"/>
      <c r="O296" s="1515"/>
      <c r="P296" s="1515"/>
      <c r="Q296"/>
    </row>
    <row r="297" spans="2:17">
      <c r="B297" s="1515"/>
      <c r="C297" s="1515"/>
      <c r="D297" s="1515"/>
      <c r="E297" s="1515"/>
      <c r="F297" s="1515"/>
      <c r="G297" s="1515"/>
      <c r="H297" s="1515"/>
      <c r="I297" s="1515"/>
      <c r="J297" s="1515"/>
      <c r="K297" s="1515"/>
      <c r="L297" s="1515"/>
      <c r="M297" s="1515"/>
      <c r="N297" s="1515"/>
      <c r="O297" s="1515"/>
      <c r="P297" s="1515"/>
      <c r="Q297"/>
    </row>
    <row r="298" spans="2:17">
      <c r="B298" s="1515"/>
      <c r="C298" s="1515"/>
      <c r="D298" s="1515"/>
      <c r="E298" s="1515"/>
      <c r="F298" s="1515"/>
      <c r="G298" s="1515"/>
      <c r="H298" s="1515"/>
      <c r="I298" s="1515"/>
      <c r="J298" s="1515"/>
      <c r="K298" s="1515"/>
      <c r="L298" s="1515"/>
      <c r="M298" s="1515"/>
      <c r="N298" s="1515"/>
      <c r="O298" s="1515"/>
      <c r="P298" s="1515"/>
      <c r="Q298"/>
    </row>
    <row r="299" spans="2:17">
      <c r="B299" s="1515"/>
      <c r="C299" s="1515"/>
      <c r="D299" s="1515"/>
      <c r="E299" s="1515"/>
      <c r="F299" s="1515"/>
      <c r="G299" s="1515"/>
      <c r="H299" s="1515"/>
      <c r="I299" s="1515"/>
      <c r="J299" s="1515"/>
      <c r="K299" s="1515"/>
      <c r="L299" s="1515"/>
      <c r="M299" s="1515"/>
      <c r="N299" s="1515"/>
      <c r="O299" s="1515"/>
      <c r="P299" s="1515"/>
      <c r="Q299"/>
    </row>
    <row r="300" spans="2:17">
      <c r="B300" s="1515"/>
      <c r="C300" s="1515"/>
      <c r="D300" s="1515"/>
      <c r="E300" s="1515"/>
      <c r="F300" s="1515"/>
      <c r="G300" s="1515"/>
      <c r="H300" s="1515"/>
      <c r="I300" s="1515"/>
      <c r="J300" s="1515"/>
      <c r="K300" s="1515"/>
      <c r="L300" s="1515"/>
      <c r="M300" s="1515"/>
      <c r="N300" s="1515"/>
      <c r="O300" s="1515"/>
      <c r="P300" s="1515"/>
      <c r="Q300"/>
    </row>
    <row r="301" spans="2:17">
      <c r="B301" s="1515"/>
      <c r="C301" s="1515"/>
      <c r="D301" s="1515"/>
      <c r="E301" s="1515"/>
      <c r="F301" s="1515"/>
      <c r="G301" s="1515"/>
      <c r="H301" s="1515"/>
      <c r="I301" s="1515"/>
      <c r="J301" s="1515"/>
      <c r="K301" s="1515"/>
      <c r="L301" s="1515"/>
      <c r="M301" s="1515"/>
      <c r="N301" s="1515"/>
      <c r="O301" s="1515"/>
      <c r="P301" s="1515"/>
      <c r="Q301"/>
    </row>
    <row r="302" spans="2:17">
      <c r="B302" s="1515"/>
      <c r="C302" s="1515"/>
      <c r="D302" s="1515"/>
      <c r="E302" s="1515"/>
      <c r="F302" s="1515"/>
      <c r="G302" s="1515"/>
      <c r="H302" s="1515"/>
      <c r="I302" s="1515"/>
      <c r="J302" s="1515"/>
      <c r="K302" s="1515"/>
      <c r="L302" s="1515"/>
      <c r="M302" s="1515"/>
      <c r="N302" s="1515"/>
      <c r="O302" s="1515"/>
      <c r="P302" s="1515"/>
      <c r="Q302"/>
    </row>
    <row r="303" spans="2:17">
      <c r="B303" s="1515"/>
      <c r="C303" s="1515"/>
      <c r="D303" s="1515"/>
      <c r="E303" s="1515"/>
      <c r="F303" s="1515"/>
      <c r="G303" s="1515"/>
      <c r="H303" s="1515"/>
      <c r="I303" s="1515"/>
      <c r="J303" s="1515"/>
      <c r="K303" s="1515"/>
      <c r="L303" s="1515"/>
      <c r="M303" s="1515"/>
      <c r="N303" s="1515"/>
      <c r="O303" s="1515"/>
      <c r="P303" s="1515"/>
      <c r="Q303"/>
    </row>
    <row r="304" spans="2:17">
      <c r="B304" s="1515"/>
      <c r="C304" s="1515"/>
      <c r="D304" s="1515"/>
      <c r="E304" s="1515"/>
      <c r="F304" s="1515"/>
      <c r="G304" s="1515"/>
      <c r="H304" s="1515"/>
      <c r="I304" s="1515"/>
      <c r="J304" s="1515"/>
      <c r="K304" s="1515"/>
      <c r="L304" s="1515"/>
      <c r="M304" s="1515"/>
      <c r="N304" s="1515"/>
      <c r="O304" s="1515"/>
      <c r="P304" s="1515"/>
      <c r="Q304"/>
    </row>
    <row r="305" spans="2:17">
      <c r="B305" s="1515"/>
      <c r="C305" s="1515"/>
      <c r="D305" s="1515"/>
      <c r="E305" s="1515"/>
      <c r="F305" s="1515"/>
      <c r="G305" s="1515"/>
      <c r="H305" s="1515"/>
      <c r="I305" s="1515"/>
      <c r="J305" s="1515"/>
      <c r="K305" s="1515"/>
      <c r="L305" s="1515"/>
      <c r="M305" s="1515"/>
      <c r="N305" s="1515"/>
      <c r="O305" s="1515"/>
      <c r="P305" s="1515"/>
      <c r="Q305"/>
    </row>
    <row r="306" spans="2:17">
      <c r="B306" s="1515"/>
      <c r="C306" s="1515"/>
      <c r="D306" s="1515"/>
      <c r="E306" s="1515"/>
      <c r="F306" s="1515"/>
      <c r="G306" s="1515"/>
      <c r="H306" s="1515"/>
      <c r="I306" s="1515"/>
      <c r="J306" s="1515"/>
      <c r="K306" s="1515"/>
      <c r="L306" s="1515"/>
      <c r="M306" s="1515"/>
      <c r="N306" s="1515"/>
      <c r="O306" s="1515"/>
      <c r="P306" s="1515"/>
      <c r="Q306"/>
    </row>
    <row r="307" spans="2:17">
      <c r="B307" s="1515"/>
      <c r="C307" s="1515"/>
      <c r="D307" s="1515"/>
      <c r="E307" s="1515"/>
      <c r="F307" s="1515"/>
      <c r="G307" s="1515"/>
      <c r="H307" s="1515"/>
      <c r="I307" s="1515"/>
      <c r="J307" s="1515"/>
      <c r="K307" s="1515"/>
      <c r="L307" s="1515"/>
      <c r="M307" s="1515"/>
      <c r="N307" s="1515"/>
      <c r="O307" s="1515"/>
      <c r="P307" s="1515"/>
      <c r="Q307"/>
    </row>
    <row r="308" spans="2:17">
      <c r="B308" s="1515"/>
      <c r="C308" s="1515"/>
      <c r="D308" s="1515"/>
      <c r="E308" s="1515"/>
      <c r="F308" s="1515"/>
      <c r="G308" s="1515"/>
      <c r="H308" s="1515"/>
      <c r="I308" s="1515"/>
      <c r="J308" s="1515"/>
      <c r="K308" s="1515"/>
      <c r="L308" s="1515"/>
      <c r="M308" s="1515"/>
      <c r="N308" s="1515"/>
      <c r="O308" s="1515"/>
      <c r="P308" s="1515"/>
      <c r="Q308"/>
    </row>
    <row r="309" spans="2:17">
      <c r="B309" s="1515"/>
      <c r="C309" s="1515"/>
      <c r="D309" s="1515"/>
      <c r="E309" s="1515"/>
      <c r="F309" s="1515"/>
      <c r="G309" s="1515"/>
      <c r="H309" s="1515"/>
      <c r="I309" s="1515"/>
      <c r="J309" s="1515"/>
      <c r="K309" s="1515"/>
      <c r="L309" s="1515"/>
      <c r="M309" s="1515"/>
      <c r="N309" s="1515"/>
      <c r="O309" s="1515"/>
      <c r="P309" s="1515"/>
      <c r="Q309"/>
    </row>
    <row r="310" spans="2:17">
      <c r="B310" s="1515"/>
      <c r="C310" s="1515"/>
      <c r="D310" s="1515"/>
      <c r="E310" s="1515"/>
      <c r="F310" s="1515"/>
      <c r="G310" s="1515"/>
      <c r="H310" s="1515"/>
      <c r="I310" s="1515"/>
      <c r="J310" s="1515"/>
      <c r="K310" s="1515"/>
      <c r="L310" s="1515"/>
      <c r="M310" s="1515"/>
      <c r="N310" s="1515"/>
      <c r="O310" s="1515"/>
      <c r="P310" s="1515"/>
      <c r="Q310"/>
    </row>
    <row r="311" spans="2:17">
      <c r="B311" s="1515"/>
      <c r="C311" s="1515"/>
      <c r="D311" s="1515"/>
      <c r="E311" s="1515"/>
      <c r="F311" s="1515"/>
      <c r="G311" s="1515"/>
      <c r="H311" s="1515"/>
      <c r="I311" s="1515"/>
      <c r="J311" s="1515"/>
      <c r="K311" s="1515"/>
      <c r="L311" s="1515"/>
      <c r="M311" s="1515"/>
      <c r="N311" s="1515"/>
      <c r="O311" s="1515"/>
      <c r="P311" s="1515"/>
      <c r="Q311"/>
    </row>
    <row r="312" spans="2:17">
      <c r="B312" s="1515"/>
      <c r="C312" s="1515"/>
      <c r="D312" s="1515"/>
      <c r="E312" s="1515"/>
      <c r="F312" s="1515"/>
      <c r="G312" s="1515"/>
      <c r="H312" s="1515"/>
      <c r="I312" s="1515"/>
      <c r="J312" s="1515"/>
      <c r="K312" s="1515"/>
      <c r="L312" s="1515"/>
      <c r="M312" s="1515"/>
      <c r="N312" s="1515"/>
      <c r="O312" s="1515"/>
      <c r="P312" s="1515"/>
      <c r="Q312"/>
    </row>
    <row r="313" spans="2:17">
      <c r="B313" s="1515"/>
      <c r="C313" s="1515"/>
      <c r="D313" s="1515"/>
      <c r="E313" s="1515"/>
      <c r="F313" s="1515"/>
      <c r="G313" s="1515"/>
      <c r="H313" s="1515"/>
      <c r="I313" s="1515"/>
      <c r="J313" s="1515"/>
      <c r="K313" s="1515"/>
      <c r="L313" s="1515"/>
      <c r="M313" s="1515"/>
      <c r="N313" s="1515"/>
      <c r="O313" s="1515"/>
      <c r="P313" s="1515"/>
      <c r="Q313"/>
    </row>
    <row r="314" spans="2:17">
      <c r="B314" s="1515"/>
      <c r="C314" s="1515"/>
      <c r="D314" s="1515"/>
      <c r="E314" s="1515"/>
      <c r="F314" s="1515"/>
      <c r="G314" s="1515"/>
      <c r="H314" s="1515"/>
      <c r="I314" s="1515"/>
      <c r="J314" s="1515"/>
      <c r="K314" s="1515"/>
      <c r="L314" s="1515"/>
      <c r="M314" s="1515"/>
      <c r="N314" s="1515"/>
      <c r="O314" s="1515"/>
      <c r="P314" s="1515"/>
      <c r="Q314"/>
    </row>
    <row r="315" spans="2:17">
      <c r="B315" s="1515"/>
      <c r="C315" s="1515"/>
      <c r="D315" s="1515"/>
      <c r="E315" s="1515"/>
      <c r="F315" s="1515"/>
      <c r="G315" s="1515"/>
      <c r="H315" s="1515"/>
      <c r="I315" s="1515"/>
      <c r="J315" s="1515"/>
      <c r="K315" s="1515"/>
      <c r="L315" s="1515"/>
      <c r="M315" s="1515"/>
      <c r="N315" s="1515"/>
      <c r="O315" s="1515"/>
      <c r="P315" s="1515"/>
      <c r="Q315"/>
    </row>
    <row r="316" spans="2:17">
      <c r="B316" s="1515"/>
      <c r="C316" s="1515"/>
      <c r="D316" s="1515"/>
      <c r="E316" s="1515"/>
      <c r="F316" s="1515"/>
      <c r="G316" s="1515"/>
      <c r="H316" s="1515"/>
      <c r="I316" s="1515"/>
      <c r="J316" s="1515"/>
      <c r="K316" s="1515"/>
      <c r="L316" s="1515"/>
      <c r="M316" s="1515"/>
      <c r="N316" s="1515"/>
      <c r="O316" s="1515"/>
      <c r="P316" s="1515"/>
      <c r="Q316"/>
    </row>
    <row r="317" spans="2:17">
      <c r="B317" s="1515"/>
      <c r="C317" s="1515"/>
      <c r="D317" s="1515"/>
      <c r="E317" s="1515"/>
      <c r="F317" s="1515"/>
      <c r="G317" s="1515"/>
      <c r="H317" s="1515"/>
      <c r="I317" s="1515"/>
      <c r="J317" s="1515"/>
      <c r="K317" s="1515"/>
      <c r="L317" s="1515"/>
      <c r="M317" s="1515"/>
      <c r="N317" s="1515"/>
      <c r="O317" s="1515"/>
      <c r="P317" s="1515"/>
      <c r="Q317"/>
    </row>
    <row r="318" spans="2:17">
      <c r="B318" s="1515"/>
      <c r="C318" s="1515"/>
      <c r="D318" s="1515"/>
      <c r="E318" s="1515"/>
      <c r="F318" s="1515"/>
      <c r="G318" s="1515"/>
      <c r="H318" s="1515"/>
      <c r="I318" s="1515"/>
      <c r="J318" s="1515"/>
      <c r="K318" s="1515"/>
      <c r="L318" s="1515"/>
      <c r="M318" s="1515"/>
      <c r="N318" s="1515"/>
      <c r="O318" s="1515"/>
      <c r="P318" s="1515"/>
      <c r="Q318"/>
    </row>
    <row r="319" spans="2:17">
      <c r="B319" s="1515"/>
      <c r="C319" s="1515"/>
      <c r="D319" s="1515"/>
      <c r="E319" s="1515"/>
      <c r="F319" s="1515"/>
      <c r="G319" s="1515"/>
      <c r="H319" s="1515"/>
      <c r="I319" s="1515"/>
      <c r="J319" s="1515"/>
      <c r="K319" s="1515"/>
      <c r="L319" s="1515"/>
      <c r="M319" s="1515"/>
      <c r="N319" s="1515"/>
      <c r="O319" s="1515"/>
      <c r="P319" s="1515"/>
      <c r="Q319"/>
    </row>
    <row r="320" spans="2:17">
      <c r="B320" s="1515"/>
      <c r="C320" s="1515"/>
      <c r="D320" s="1515"/>
      <c r="E320" s="1515"/>
      <c r="F320" s="1515"/>
      <c r="G320" s="1515"/>
      <c r="H320" s="1515"/>
      <c r="I320" s="1515"/>
      <c r="J320" s="1515"/>
      <c r="K320" s="1515"/>
      <c r="L320" s="1515"/>
      <c r="M320" s="1515"/>
      <c r="N320" s="1515"/>
      <c r="O320" s="1515"/>
      <c r="P320" s="1515"/>
      <c r="Q320"/>
    </row>
    <row r="321" spans="2:17">
      <c r="B321" s="1515"/>
      <c r="C321" s="1515"/>
      <c r="D321" s="1515"/>
      <c r="E321" s="1515"/>
      <c r="F321" s="1515"/>
      <c r="G321" s="1515"/>
      <c r="H321" s="1515"/>
      <c r="I321" s="1515"/>
      <c r="J321" s="1515"/>
      <c r="K321" s="1515"/>
      <c r="L321" s="1515"/>
      <c r="M321" s="1515"/>
      <c r="N321" s="1515"/>
      <c r="O321" s="1515"/>
      <c r="P321" s="1515"/>
      <c r="Q321"/>
    </row>
    <row r="322" spans="2:17">
      <c r="B322" s="1515"/>
      <c r="C322" s="1515"/>
      <c r="D322" s="1515"/>
      <c r="E322" s="1515"/>
      <c r="F322" s="1515"/>
      <c r="G322" s="1515"/>
      <c r="H322" s="1515"/>
      <c r="I322" s="1515"/>
      <c r="J322" s="1515"/>
      <c r="K322" s="1515"/>
      <c r="L322" s="1515"/>
      <c r="M322" s="1515"/>
      <c r="N322" s="1515"/>
      <c r="O322" s="1515"/>
      <c r="P322" s="1515"/>
      <c r="Q322"/>
    </row>
    <row r="323" spans="2:17">
      <c r="B323" s="1515"/>
      <c r="C323" s="1515"/>
      <c r="D323" s="1515"/>
      <c r="E323" s="1515"/>
      <c r="F323" s="1515"/>
      <c r="G323" s="1515"/>
      <c r="H323" s="1515"/>
      <c r="I323" s="1515"/>
      <c r="J323" s="1515"/>
      <c r="K323" s="1515"/>
      <c r="L323" s="1515"/>
      <c r="M323" s="1515"/>
      <c r="N323" s="1515"/>
      <c r="O323" s="1515"/>
      <c r="P323" s="1515"/>
      <c r="Q323"/>
    </row>
    <row r="324" spans="2:17">
      <c r="B324" s="1515"/>
      <c r="C324" s="1515"/>
      <c r="D324" s="1515"/>
      <c r="E324" s="1515"/>
      <c r="F324" s="1515"/>
      <c r="G324" s="1515"/>
      <c r="H324" s="1515"/>
      <c r="I324" s="1515"/>
      <c r="J324" s="1515"/>
      <c r="K324" s="1515"/>
      <c r="L324" s="1515"/>
      <c r="M324" s="1515"/>
      <c r="N324" s="1515"/>
      <c r="O324" s="1515"/>
      <c r="P324" s="1515"/>
      <c r="Q324"/>
    </row>
    <row r="325" spans="2:17">
      <c r="B325" s="1515"/>
      <c r="C325" s="1515"/>
      <c r="D325" s="1515"/>
      <c r="E325" s="1515"/>
      <c r="F325" s="1515"/>
      <c r="G325" s="1515"/>
      <c r="H325" s="1515"/>
      <c r="I325" s="1515"/>
      <c r="J325" s="1515"/>
      <c r="K325" s="1515"/>
      <c r="L325" s="1515"/>
      <c r="M325" s="1515"/>
      <c r="N325" s="1515"/>
      <c r="O325" s="1515"/>
      <c r="P325" s="1515"/>
      <c r="Q325"/>
    </row>
    <row r="326" spans="2:17">
      <c r="B326" s="1515"/>
      <c r="C326" s="1515"/>
      <c r="D326" s="1515"/>
      <c r="E326" s="1515"/>
      <c r="F326" s="1515"/>
      <c r="G326" s="1515"/>
      <c r="H326" s="1515"/>
      <c r="I326" s="1515"/>
      <c r="J326" s="1515"/>
      <c r="K326" s="1515"/>
      <c r="L326" s="1515"/>
      <c r="M326" s="1515"/>
      <c r="N326" s="1515"/>
      <c r="O326" s="1515"/>
      <c r="P326" s="1515"/>
      <c r="Q326"/>
    </row>
    <row r="327" spans="2:17">
      <c r="B327" s="1515"/>
      <c r="C327" s="1515"/>
      <c r="D327" s="1515"/>
      <c r="E327" s="1515"/>
      <c r="F327" s="1515"/>
      <c r="G327" s="1515"/>
      <c r="H327" s="1515"/>
      <c r="I327" s="1515"/>
      <c r="J327" s="1515"/>
      <c r="K327" s="1515"/>
      <c r="L327" s="1515"/>
      <c r="M327" s="1515"/>
      <c r="N327" s="1515"/>
      <c r="O327" s="1515"/>
      <c r="P327" s="1515"/>
      <c r="Q327"/>
    </row>
    <row r="328" spans="2:17">
      <c r="B328" s="1515"/>
      <c r="C328" s="1515"/>
      <c r="D328" s="1515"/>
      <c r="E328" s="1515"/>
      <c r="F328" s="1515"/>
      <c r="G328" s="1515"/>
      <c r="H328" s="1515"/>
      <c r="I328" s="1515"/>
      <c r="J328" s="1515"/>
      <c r="K328" s="1515"/>
      <c r="L328" s="1515"/>
      <c r="M328" s="1515"/>
      <c r="N328" s="1515"/>
      <c r="O328" s="1515"/>
      <c r="P328" s="1515"/>
      <c r="Q328"/>
    </row>
    <row r="329" spans="2:17">
      <c r="B329" s="1515"/>
      <c r="C329" s="1515"/>
      <c r="D329" s="1515"/>
      <c r="E329" s="1515"/>
      <c r="F329" s="1515"/>
      <c r="G329" s="1515"/>
      <c r="H329" s="1515"/>
      <c r="I329" s="1515"/>
      <c r="J329" s="1515"/>
      <c r="K329" s="1515"/>
      <c r="L329" s="1515"/>
      <c r="M329" s="1515"/>
      <c r="N329" s="1515"/>
      <c r="O329" s="1515"/>
      <c r="P329" s="1515"/>
      <c r="Q329"/>
    </row>
    <row r="330" spans="2:17">
      <c r="B330" s="1515"/>
      <c r="C330" s="1515"/>
      <c r="D330" s="1515"/>
      <c r="E330" s="1515"/>
      <c r="F330" s="1515"/>
      <c r="G330" s="1515"/>
      <c r="H330" s="1515"/>
      <c r="I330" s="1515"/>
      <c r="J330" s="1515"/>
      <c r="K330" s="1515"/>
      <c r="L330" s="1515"/>
      <c r="M330" s="1515"/>
      <c r="N330" s="1515"/>
      <c r="O330" s="1515"/>
      <c r="P330" s="1515"/>
      <c r="Q330"/>
    </row>
    <row r="331" spans="2:17">
      <c r="B331" s="1515"/>
      <c r="C331" s="1515"/>
      <c r="D331" s="1515"/>
      <c r="E331" s="1515"/>
      <c r="F331" s="1515"/>
      <c r="G331" s="1515"/>
      <c r="H331" s="1515"/>
      <c r="I331" s="1515"/>
      <c r="J331" s="1515"/>
      <c r="K331" s="1515"/>
      <c r="L331" s="1515"/>
      <c r="M331" s="1515"/>
      <c r="N331" s="1515"/>
      <c r="O331" s="1515"/>
      <c r="P331" s="1515"/>
      <c r="Q331"/>
    </row>
    <row r="332" spans="2:17">
      <c r="B332" s="1515"/>
      <c r="C332" s="1515"/>
      <c r="D332" s="1515"/>
      <c r="E332" s="1515"/>
      <c r="F332" s="1515"/>
      <c r="G332" s="1515"/>
      <c r="H332" s="1515"/>
      <c r="I332" s="1515"/>
      <c r="J332" s="1515"/>
      <c r="K332" s="1515"/>
      <c r="L332" s="1515"/>
      <c r="M332" s="1515"/>
      <c r="N332" s="1515"/>
      <c r="O332" s="1515"/>
      <c r="P332" s="1515"/>
      <c r="Q332"/>
    </row>
    <row r="333" spans="2:17">
      <c r="B333" s="1515"/>
      <c r="C333" s="1515"/>
      <c r="D333" s="1515"/>
      <c r="E333" s="1515"/>
      <c r="F333" s="1515"/>
      <c r="G333" s="1515"/>
      <c r="H333" s="1515"/>
      <c r="I333" s="1515"/>
      <c r="J333" s="1515"/>
      <c r="K333" s="1515"/>
      <c r="L333" s="1515"/>
      <c r="M333" s="1515"/>
      <c r="N333" s="1515"/>
      <c r="O333" s="1515"/>
      <c r="P333" s="1515"/>
      <c r="Q333"/>
    </row>
    <row r="334" spans="2:17">
      <c r="B334" s="1515"/>
      <c r="C334" s="1515"/>
      <c r="D334" s="1515"/>
      <c r="E334" s="1515"/>
      <c r="F334" s="1515"/>
      <c r="G334" s="1515"/>
      <c r="H334" s="1515"/>
      <c r="I334" s="1515"/>
      <c r="J334" s="1515"/>
      <c r="K334" s="1515"/>
      <c r="L334" s="1515"/>
      <c r="M334" s="1515"/>
      <c r="N334" s="1515"/>
      <c r="O334" s="1515"/>
      <c r="P334" s="1515"/>
      <c r="Q334"/>
    </row>
    <row r="335" spans="2:17">
      <c r="B335" s="1515"/>
      <c r="C335" s="1515"/>
      <c r="D335" s="1515"/>
      <c r="E335" s="1515"/>
      <c r="F335" s="1515"/>
      <c r="G335" s="1515"/>
      <c r="H335" s="1515"/>
      <c r="I335" s="1515"/>
      <c r="J335" s="1515"/>
      <c r="K335" s="1515"/>
      <c r="L335" s="1515"/>
      <c r="M335" s="1515"/>
      <c r="N335" s="1515"/>
      <c r="O335" s="1515"/>
      <c r="P335" s="1515"/>
      <c r="Q335"/>
    </row>
    <row r="336" spans="2:17">
      <c r="B336" s="1515"/>
      <c r="C336" s="1515"/>
      <c r="D336" s="1515"/>
      <c r="E336" s="1515"/>
      <c r="F336" s="1515"/>
      <c r="G336" s="1515"/>
      <c r="H336" s="1515"/>
      <c r="I336" s="1515"/>
      <c r="J336" s="1515"/>
      <c r="K336" s="1515"/>
      <c r="L336" s="1515"/>
      <c r="M336" s="1515"/>
      <c r="N336" s="1515"/>
      <c r="O336" s="1515"/>
      <c r="P336" s="1515"/>
      <c r="Q336"/>
    </row>
    <row r="337" spans="2:17">
      <c r="B337" s="1515"/>
      <c r="C337" s="1515"/>
      <c r="D337" s="1515"/>
      <c r="E337" s="1515"/>
      <c r="F337" s="1515"/>
      <c r="G337" s="1515"/>
      <c r="H337" s="1515"/>
      <c r="I337" s="1515"/>
      <c r="J337" s="1515"/>
      <c r="K337" s="1515"/>
      <c r="L337" s="1515"/>
      <c r="M337" s="1515"/>
      <c r="N337" s="1515"/>
      <c r="O337" s="1515"/>
      <c r="P337" s="1515"/>
      <c r="Q337"/>
    </row>
    <row r="338" spans="2:17">
      <c r="B338" s="1515"/>
      <c r="C338" s="1515"/>
      <c r="D338" s="1515"/>
      <c r="E338" s="1515"/>
      <c r="F338" s="1515"/>
      <c r="G338" s="1515"/>
      <c r="H338" s="1515"/>
      <c r="I338" s="1515"/>
      <c r="J338" s="1515"/>
      <c r="K338" s="1515"/>
      <c r="L338" s="1515"/>
      <c r="M338" s="1515"/>
      <c r="N338" s="1515"/>
      <c r="O338" s="1515"/>
      <c r="P338" s="1515"/>
      <c r="Q338"/>
    </row>
    <row r="339" spans="2:17">
      <c r="B339" s="1515"/>
      <c r="C339" s="1515"/>
      <c r="D339" s="1515"/>
      <c r="E339" s="1515"/>
      <c r="F339" s="1515"/>
      <c r="G339" s="1515"/>
      <c r="H339" s="1515"/>
      <c r="I339" s="1515"/>
      <c r="J339" s="1515"/>
      <c r="K339" s="1515"/>
      <c r="L339" s="1515"/>
      <c r="M339" s="1515"/>
      <c r="N339" s="1515"/>
      <c r="O339" s="1515"/>
      <c r="P339" s="1515"/>
      <c r="Q339"/>
    </row>
    <row r="340" spans="2:17">
      <c r="B340" s="1515"/>
      <c r="C340" s="1515"/>
      <c r="D340" s="1515"/>
      <c r="E340" s="1515"/>
      <c r="F340" s="1515"/>
      <c r="G340" s="1515"/>
      <c r="H340" s="1515"/>
      <c r="I340" s="1515"/>
      <c r="J340" s="1515"/>
      <c r="K340" s="1515"/>
      <c r="L340" s="1515"/>
      <c r="M340" s="1515"/>
      <c r="N340" s="1515"/>
      <c r="O340" s="1515"/>
      <c r="P340" s="1515"/>
      <c r="Q340"/>
    </row>
    <row r="341" spans="2:17">
      <c r="B341" s="1515"/>
      <c r="C341" s="1515"/>
      <c r="D341" s="1515"/>
      <c r="E341" s="1515"/>
      <c r="F341" s="1515"/>
      <c r="G341" s="1515"/>
      <c r="H341" s="1515"/>
      <c r="I341" s="1515"/>
      <c r="J341" s="1515"/>
      <c r="K341" s="1515"/>
      <c r="L341" s="1515"/>
      <c r="M341" s="1515"/>
      <c r="N341" s="1515"/>
      <c r="O341" s="1515"/>
      <c r="P341" s="1515"/>
      <c r="Q341"/>
    </row>
    <row r="342" spans="2:17">
      <c r="B342" s="1515"/>
      <c r="C342" s="1515"/>
      <c r="D342" s="1515"/>
      <c r="E342" s="1515"/>
      <c r="F342" s="1515"/>
      <c r="G342" s="1515"/>
      <c r="H342" s="1515"/>
      <c r="I342" s="1515"/>
      <c r="J342" s="1515"/>
      <c r="K342" s="1515"/>
      <c r="L342" s="1515"/>
      <c r="M342" s="1515"/>
      <c r="N342" s="1515"/>
      <c r="O342" s="1515"/>
      <c r="P342" s="1515"/>
      <c r="Q342"/>
    </row>
    <row r="343" spans="2:17">
      <c r="B343" s="1515"/>
      <c r="C343" s="1515"/>
      <c r="D343" s="1515"/>
      <c r="E343" s="1515"/>
      <c r="F343" s="1515"/>
      <c r="G343" s="1515"/>
      <c r="H343" s="1515"/>
      <c r="I343" s="1515"/>
      <c r="J343" s="1515"/>
      <c r="K343" s="1515"/>
      <c r="L343" s="1515"/>
      <c r="M343" s="1515"/>
      <c r="N343" s="1515"/>
      <c r="O343" s="1515"/>
      <c r="P343" s="1515"/>
      <c r="Q343"/>
    </row>
    <row r="344" spans="2:17">
      <c r="B344" s="1515"/>
      <c r="C344" s="1515"/>
      <c r="D344" s="1515"/>
      <c r="E344" s="1515"/>
      <c r="F344" s="1515"/>
      <c r="G344" s="1515"/>
      <c r="H344" s="1515"/>
      <c r="I344" s="1515"/>
      <c r="J344" s="1515"/>
      <c r="K344" s="1515"/>
      <c r="L344" s="1515"/>
      <c r="M344" s="1515"/>
      <c r="N344" s="1515"/>
      <c r="O344" s="1515"/>
      <c r="P344" s="1515"/>
      <c r="Q344"/>
    </row>
    <row r="345" spans="2:17">
      <c r="B345" s="1515"/>
      <c r="C345" s="1515"/>
      <c r="D345" s="1515"/>
      <c r="E345" s="1515"/>
      <c r="F345" s="1515"/>
      <c r="G345" s="1515"/>
      <c r="H345" s="1515"/>
      <c r="I345" s="1515"/>
      <c r="J345" s="1515"/>
      <c r="K345" s="1515"/>
      <c r="L345" s="1515"/>
      <c r="M345" s="1515"/>
      <c r="N345" s="1515"/>
      <c r="O345" s="1515"/>
      <c r="P345" s="1515"/>
      <c r="Q345"/>
    </row>
    <row r="346" spans="2:17">
      <c r="B346" s="1515"/>
      <c r="C346" s="1515"/>
      <c r="D346" s="1515"/>
      <c r="E346" s="1515"/>
      <c r="F346" s="1515"/>
      <c r="G346" s="1515"/>
      <c r="H346" s="1515"/>
      <c r="I346" s="1515"/>
      <c r="J346" s="1515"/>
      <c r="K346" s="1515"/>
      <c r="L346" s="1515"/>
      <c r="M346" s="1515"/>
      <c r="N346" s="1515"/>
      <c r="O346" s="1515"/>
      <c r="P346" s="1515"/>
      <c r="Q346"/>
    </row>
    <row r="347" spans="2:17">
      <c r="B347" s="1515"/>
      <c r="C347" s="1515"/>
      <c r="D347" s="1515"/>
      <c r="E347" s="1515"/>
      <c r="F347" s="1515"/>
      <c r="G347" s="1515"/>
      <c r="H347" s="1515"/>
      <c r="I347" s="1515"/>
      <c r="J347" s="1515"/>
      <c r="K347" s="1515"/>
      <c r="L347" s="1515"/>
      <c r="M347" s="1515"/>
      <c r="N347" s="1515"/>
      <c r="O347" s="1515"/>
      <c r="P347" s="1515"/>
      <c r="Q347"/>
    </row>
    <row r="348" spans="2:17">
      <c r="B348" s="1515"/>
      <c r="C348" s="1515"/>
      <c r="D348" s="1515"/>
      <c r="E348" s="1515"/>
      <c r="F348" s="1515"/>
      <c r="G348" s="1515"/>
      <c r="H348" s="1515"/>
      <c r="I348" s="1515"/>
      <c r="J348" s="1515"/>
      <c r="K348" s="1515"/>
      <c r="L348" s="1515"/>
      <c r="M348" s="1515"/>
      <c r="N348" s="1515"/>
      <c r="O348" s="1515"/>
      <c r="P348" s="1515"/>
      <c r="Q348"/>
    </row>
    <row r="349" spans="2:17">
      <c r="B349" s="1515"/>
      <c r="C349" s="1515"/>
      <c r="D349" s="1515"/>
      <c r="E349" s="1515"/>
      <c r="F349" s="1515"/>
      <c r="G349" s="1515"/>
      <c r="H349" s="1515"/>
      <c r="I349" s="1515"/>
      <c r="J349" s="1515"/>
      <c r="K349" s="1515"/>
      <c r="L349" s="1515"/>
      <c r="M349" s="1515"/>
      <c r="N349" s="1515"/>
      <c r="O349" s="1515"/>
      <c r="P349" s="1515"/>
      <c r="Q349"/>
    </row>
    <row r="350" spans="2:17">
      <c r="Q350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dataValidations count="1">
    <dataValidation type="whole" operator="greaterThanOrEqual" allowBlank="1" showInputMessage="1" showErrorMessage="1" sqref="B97 E97:G97 J97 B93:E93 G93:J93 B70:E70 L70:O70 G70 J70 G46:J46 B64:E65 J64 G64:I65 L65 N65:O65 B61:E61 J61 G61 L61 N61:O61 B58:K58 B37:E37 G36:J37 B36:F36 L36:P36 B33:E33 J33 G33 L33 O33 D54:E54 G54:J54 L54 N54:P54 J50 B50 B54 E50:G50 L50 L44 B73:B79 E73:E79 G73:G79 J73:J79 B69:G69 K69:L69 P69 J16:J17 B17:C17 G16:G17 L17:M17 O17 H43 I43:J44 B16 E16:E17 E12:E14 B12:B14 G12:G14 J12:J14 G43:G44 E10 B10 G10:K10 E26 B26 G26 J26 B24:E24 G24:J24 B19:E20 G19:J20 L19:O19 B27:E27 G27:O27 B46:E48 L47:O48 B43:E44 N44:O44">
      <formula1>0</formula1>
    </dataValidation>
  </dataValidations>
  <hyperlinks>
    <hyperlink ref="A1" location="Содержание!A96" display="Содержание"/>
  </hyperlinks>
  <printOptions horizontalCentered="1"/>
  <pageMargins left="0.55118110236220474" right="0.51181102362204722" top="0.51181102362204722" bottom="0.51181102362204722" header="0.31496062992125984" footer="0.31496062992125984"/>
  <pageSetup paperSize="9" firstPageNumber="187" orientation="landscape" useFirstPageNumber="1" r:id="rId1"/>
  <headerFooter>
    <oddHeader>&amp;C&amp;9&amp;P</oddHeader>
  </headerFooter>
  <rowBreaks count="2" manualBreakCount="2">
    <brk id="39" max="15" man="1"/>
    <brk id="71" max="15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9"/>
  <sheetViews>
    <sheetView zoomScale="110" zoomScaleNormal="11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A3" sqref="A3:P3"/>
    </sheetView>
  </sheetViews>
  <sheetFormatPr defaultRowHeight="12.75"/>
  <cols>
    <col min="1" max="1" width="31.42578125" style="7" customWidth="1"/>
    <col min="2" max="2" width="7" style="7" customWidth="1"/>
    <col min="3" max="3" width="5.5703125" style="7" customWidth="1"/>
    <col min="4" max="4" width="6.28515625" style="7" customWidth="1"/>
    <col min="5" max="5" width="7.28515625" style="7" customWidth="1"/>
    <col min="6" max="6" width="8.28515625" style="7" customWidth="1"/>
    <col min="7" max="7" width="8" style="7" customWidth="1"/>
    <col min="8" max="8" width="6" style="7" customWidth="1"/>
    <col min="9" max="9" width="5.5703125" style="7" customWidth="1"/>
    <col min="10" max="10" width="7.5703125" style="7" customWidth="1"/>
    <col min="11" max="12" width="8.42578125" style="7" customWidth="1"/>
    <col min="13" max="13" width="4.85546875" style="7" customWidth="1"/>
    <col min="14" max="14" width="6.42578125" style="7" customWidth="1"/>
    <col min="15" max="15" width="6.85546875" style="7" customWidth="1"/>
    <col min="16" max="16" width="9.140625" style="7"/>
    <col min="17" max="17" width="4.85546875" style="7" customWidth="1"/>
    <col min="18" max="16384" width="9.140625" style="7"/>
  </cols>
  <sheetData>
    <row r="1" spans="1:23" ht="15">
      <c r="A1" s="1643" t="s">
        <v>867</v>
      </c>
    </row>
    <row r="3" spans="1:23">
      <c r="A3" s="2416" t="s">
        <v>853</v>
      </c>
      <c r="B3" s="2416"/>
      <c r="C3" s="2416"/>
      <c r="D3" s="2416"/>
      <c r="E3" s="2416"/>
      <c r="F3" s="2416"/>
      <c r="G3" s="2416"/>
      <c r="H3" s="2416"/>
      <c r="I3" s="2416"/>
      <c r="J3" s="2416"/>
      <c r="K3" s="2416"/>
      <c r="L3" s="2416"/>
      <c r="M3" s="2416"/>
      <c r="N3" s="2416"/>
      <c r="O3" s="2416"/>
      <c r="P3" s="2416"/>
      <c r="Q3" s="1518"/>
    </row>
    <row r="4" spans="1:23">
      <c r="A4" s="2417" t="s">
        <v>1046</v>
      </c>
      <c r="B4" s="2417"/>
      <c r="C4" s="2417"/>
      <c r="D4" s="2417"/>
      <c r="E4" s="2417"/>
      <c r="F4" s="2417"/>
      <c r="G4" s="2417"/>
      <c r="H4" s="2417"/>
      <c r="I4" s="2417"/>
      <c r="J4" s="2417"/>
      <c r="K4" s="2417"/>
      <c r="L4" s="2417"/>
      <c r="M4" s="2417"/>
      <c r="N4" s="2417"/>
      <c r="O4" s="2417"/>
      <c r="P4" s="2417"/>
      <c r="Q4" s="1519"/>
    </row>
    <row r="5" spans="1:23">
      <c r="A5" s="1666"/>
      <c r="B5" s="1666"/>
      <c r="C5" s="1646"/>
      <c r="D5" s="1646"/>
      <c r="E5" s="1646"/>
      <c r="F5" s="1646"/>
      <c r="G5" s="1666"/>
      <c r="H5" s="1646"/>
      <c r="I5" s="1646"/>
      <c r="J5" s="1646"/>
      <c r="K5" s="1646"/>
      <c r="L5" s="1666"/>
      <c r="M5" s="1646"/>
      <c r="N5" s="1646"/>
      <c r="O5" s="1646"/>
      <c r="P5" s="1646"/>
      <c r="Q5" s="1519"/>
    </row>
    <row r="6" spans="1:23">
      <c r="A6" s="2418" t="s">
        <v>854</v>
      </c>
      <c r="B6" s="2420" t="s">
        <v>164</v>
      </c>
      <c r="C6" s="2258" t="s">
        <v>843</v>
      </c>
      <c r="D6" s="2259"/>
      <c r="E6" s="2259"/>
      <c r="F6" s="2260"/>
      <c r="G6" s="2422" t="s">
        <v>555</v>
      </c>
      <c r="H6" s="2258" t="s">
        <v>843</v>
      </c>
      <c r="I6" s="2259"/>
      <c r="J6" s="2259"/>
      <c r="K6" s="2260"/>
      <c r="L6" s="2422" t="s">
        <v>556</v>
      </c>
      <c r="M6" s="2258" t="s">
        <v>843</v>
      </c>
      <c r="N6" s="2259"/>
      <c r="O6" s="2259"/>
      <c r="P6" s="2260"/>
    </row>
    <row r="7" spans="1:23" ht="33.75">
      <c r="A7" s="2419"/>
      <c r="B7" s="2421"/>
      <c r="C7" s="1423" t="s">
        <v>844</v>
      </c>
      <c r="D7" s="1423" t="s">
        <v>845</v>
      </c>
      <c r="E7" s="1469" t="s">
        <v>585</v>
      </c>
      <c r="F7" s="1469" t="s">
        <v>584</v>
      </c>
      <c r="G7" s="2423"/>
      <c r="H7" s="1423" t="s">
        <v>844</v>
      </c>
      <c r="I7" s="1423" t="s">
        <v>845</v>
      </c>
      <c r="J7" s="1469" t="s">
        <v>585</v>
      </c>
      <c r="K7" s="1469" t="s">
        <v>584</v>
      </c>
      <c r="L7" s="2423"/>
      <c r="M7" s="1423" t="s">
        <v>844</v>
      </c>
      <c r="N7" s="1423" t="s">
        <v>845</v>
      </c>
      <c r="O7" s="1469" t="s">
        <v>585</v>
      </c>
      <c r="P7" s="1469" t="s">
        <v>584</v>
      </c>
    </row>
    <row r="8" spans="1:23">
      <c r="A8" s="1520" t="s">
        <v>259</v>
      </c>
      <c r="B8" s="1523">
        <v>700</v>
      </c>
      <c r="C8" s="1522">
        <v>0</v>
      </c>
      <c r="D8" s="1523">
        <v>1</v>
      </c>
      <c r="E8" s="1523">
        <v>535</v>
      </c>
      <c r="F8" s="1525">
        <v>164</v>
      </c>
      <c r="G8" s="1522">
        <v>314</v>
      </c>
      <c r="H8" s="1522">
        <v>0</v>
      </c>
      <c r="I8" s="1523">
        <v>0</v>
      </c>
      <c r="J8" s="1523">
        <v>253</v>
      </c>
      <c r="K8" s="1525">
        <v>61</v>
      </c>
      <c r="L8" s="1522">
        <v>386</v>
      </c>
      <c r="M8" s="1522">
        <v>0</v>
      </c>
      <c r="N8" s="1523">
        <v>1</v>
      </c>
      <c r="O8" s="1523">
        <v>282</v>
      </c>
      <c r="P8" s="1525">
        <v>103</v>
      </c>
      <c r="Q8" s="1526"/>
      <c r="R8" s="1516"/>
      <c r="S8" s="1516"/>
      <c r="T8" s="1516"/>
      <c r="U8" s="1516"/>
      <c r="V8" s="1516"/>
      <c r="W8" s="1810"/>
    </row>
    <row r="9" spans="1:23">
      <c r="A9" s="1527" t="s">
        <v>36</v>
      </c>
      <c r="B9" s="1523">
        <v>80</v>
      </c>
      <c r="C9" s="1522">
        <v>0</v>
      </c>
      <c r="D9" s="1523">
        <v>0</v>
      </c>
      <c r="E9" s="1523">
        <v>37</v>
      </c>
      <c r="F9" s="1525">
        <v>43</v>
      </c>
      <c r="G9" s="1522">
        <v>32</v>
      </c>
      <c r="H9" s="1522">
        <v>0</v>
      </c>
      <c r="I9" s="1523">
        <v>0</v>
      </c>
      <c r="J9" s="1523">
        <v>23</v>
      </c>
      <c r="K9" s="1525">
        <v>9</v>
      </c>
      <c r="L9" s="1522">
        <v>48</v>
      </c>
      <c r="M9" s="1522">
        <v>0</v>
      </c>
      <c r="N9" s="1523">
        <v>0</v>
      </c>
      <c r="O9" s="1523">
        <v>14</v>
      </c>
      <c r="P9" s="1525">
        <v>34</v>
      </c>
      <c r="Q9" s="1528"/>
      <c r="R9" s="1516"/>
      <c r="S9" s="1516"/>
      <c r="T9" s="1516"/>
      <c r="U9" s="1516"/>
      <c r="V9" s="1516"/>
      <c r="W9" s="1810"/>
    </row>
    <row r="10" spans="1:23" ht="12" customHeight="1">
      <c r="A10" s="1529" t="s">
        <v>594</v>
      </c>
      <c r="B10" s="1531">
        <v>4</v>
      </c>
      <c r="C10" s="1530">
        <v>0</v>
      </c>
      <c r="D10" s="1530">
        <v>0</v>
      </c>
      <c r="E10" s="1531">
        <v>3</v>
      </c>
      <c r="F10" s="1533">
        <v>1</v>
      </c>
      <c r="G10" s="1531">
        <v>3</v>
      </c>
      <c r="H10" s="1530">
        <v>0</v>
      </c>
      <c r="I10" s="1531">
        <v>0</v>
      </c>
      <c r="J10" s="1531">
        <v>3</v>
      </c>
      <c r="K10" s="1533">
        <v>0</v>
      </c>
      <c r="L10" s="1531">
        <v>1</v>
      </c>
      <c r="M10" s="1531">
        <v>0</v>
      </c>
      <c r="N10" s="1531">
        <v>0</v>
      </c>
      <c r="O10" s="1531">
        <v>0</v>
      </c>
      <c r="P10" s="1533">
        <v>1</v>
      </c>
      <c r="Q10" s="1528"/>
      <c r="R10" s="1516"/>
      <c r="S10" s="1516"/>
      <c r="T10" s="1516"/>
      <c r="U10" s="1516"/>
      <c r="V10" s="1516"/>
      <c r="W10" s="1810"/>
    </row>
    <row r="11" spans="1:23" ht="12" customHeight="1">
      <c r="A11" s="1529" t="s">
        <v>595</v>
      </c>
      <c r="B11" s="1531">
        <v>0</v>
      </c>
      <c r="C11" s="1530">
        <v>0</v>
      </c>
      <c r="D11" s="1530">
        <v>0</v>
      </c>
      <c r="E11" s="1531">
        <v>0</v>
      </c>
      <c r="F11" s="1533">
        <v>0</v>
      </c>
      <c r="G11" s="1531">
        <v>0</v>
      </c>
      <c r="H11" s="1530">
        <v>0</v>
      </c>
      <c r="I11" s="1531">
        <v>0</v>
      </c>
      <c r="J11" s="1531">
        <v>0</v>
      </c>
      <c r="K11" s="1533">
        <v>0</v>
      </c>
      <c r="L11" s="1531">
        <v>0</v>
      </c>
      <c r="M11" s="1531">
        <v>0</v>
      </c>
      <c r="N11" s="1531">
        <v>0</v>
      </c>
      <c r="O11" s="1531">
        <v>0</v>
      </c>
      <c r="P11" s="1533">
        <v>0</v>
      </c>
      <c r="Q11" s="1528"/>
      <c r="R11" s="1516"/>
      <c r="S11" s="1516"/>
      <c r="T11" s="1516"/>
      <c r="U11" s="1516"/>
      <c r="V11" s="1516"/>
      <c r="W11" s="1810"/>
    </row>
    <row r="12" spans="1:23" ht="12" customHeight="1">
      <c r="A12" s="1529" t="s">
        <v>39</v>
      </c>
      <c r="B12" s="1531">
        <v>0</v>
      </c>
      <c r="C12" s="1530">
        <v>0</v>
      </c>
      <c r="D12" s="1530">
        <v>0</v>
      </c>
      <c r="E12" s="1531">
        <v>0</v>
      </c>
      <c r="F12" s="1533">
        <v>0</v>
      </c>
      <c r="G12" s="1531">
        <v>0</v>
      </c>
      <c r="H12" s="1530">
        <v>0</v>
      </c>
      <c r="I12" s="1531">
        <v>0</v>
      </c>
      <c r="J12" s="1531">
        <v>0</v>
      </c>
      <c r="K12" s="1533">
        <v>0</v>
      </c>
      <c r="L12" s="1531">
        <v>0</v>
      </c>
      <c r="M12" s="1531">
        <v>0</v>
      </c>
      <c r="N12" s="1531">
        <v>0</v>
      </c>
      <c r="O12" s="1531">
        <v>0</v>
      </c>
      <c r="P12" s="1533">
        <v>0</v>
      </c>
      <c r="Q12" s="1528"/>
      <c r="R12" s="1516"/>
      <c r="S12" s="1516"/>
      <c r="T12" s="1516"/>
      <c r="U12" s="1516"/>
      <c r="V12" s="1516"/>
      <c r="W12" s="1810"/>
    </row>
    <row r="13" spans="1:23" ht="12" customHeight="1">
      <c r="A13" s="1529" t="s">
        <v>40</v>
      </c>
      <c r="B13" s="1531">
        <v>5</v>
      </c>
      <c r="C13" s="1530">
        <v>0</v>
      </c>
      <c r="D13" s="1530">
        <v>0</v>
      </c>
      <c r="E13" s="1531">
        <v>5</v>
      </c>
      <c r="F13" s="1533">
        <v>0</v>
      </c>
      <c r="G13" s="1531">
        <v>3</v>
      </c>
      <c r="H13" s="1530">
        <v>0</v>
      </c>
      <c r="I13" s="1531">
        <v>0</v>
      </c>
      <c r="J13" s="1531">
        <v>3</v>
      </c>
      <c r="K13" s="1533">
        <v>0</v>
      </c>
      <c r="L13" s="1531">
        <v>2</v>
      </c>
      <c r="M13" s="1531">
        <v>0</v>
      </c>
      <c r="N13" s="1531">
        <v>0</v>
      </c>
      <c r="O13" s="1531">
        <v>2</v>
      </c>
      <c r="P13" s="1533">
        <v>0</v>
      </c>
      <c r="Q13" s="1528"/>
      <c r="R13" s="1516"/>
      <c r="S13" s="1516"/>
      <c r="T13" s="1516"/>
      <c r="U13" s="1516"/>
      <c r="V13" s="1516"/>
      <c r="W13" s="1810"/>
    </row>
    <row r="14" spans="1:23" ht="12" customHeight="1">
      <c r="A14" s="1529" t="s">
        <v>41</v>
      </c>
      <c r="B14" s="1531">
        <v>0</v>
      </c>
      <c r="C14" s="1530">
        <v>0</v>
      </c>
      <c r="D14" s="1530">
        <v>0</v>
      </c>
      <c r="E14" s="1531">
        <v>0</v>
      </c>
      <c r="F14" s="1533">
        <v>0</v>
      </c>
      <c r="G14" s="1531">
        <v>0</v>
      </c>
      <c r="H14" s="1530">
        <v>0</v>
      </c>
      <c r="I14" s="1531">
        <v>0</v>
      </c>
      <c r="J14" s="1531">
        <v>0</v>
      </c>
      <c r="K14" s="1533">
        <v>0</v>
      </c>
      <c r="L14" s="1531">
        <v>0</v>
      </c>
      <c r="M14" s="1531">
        <v>0</v>
      </c>
      <c r="N14" s="1531">
        <v>0</v>
      </c>
      <c r="O14" s="1531">
        <v>0</v>
      </c>
      <c r="P14" s="1533">
        <v>0</v>
      </c>
      <c r="Q14" s="1528"/>
      <c r="R14" s="1516"/>
      <c r="S14" s="1516"/>
      <c r="T14" s="1516"/>
      <c r="U14" s="1516"/>
      <c r="V14" s="1516"/>
      <c r="W14" s="1810"/>
    </row>
    <row r="15" spans="1:23" ht="12" customHeight="1">
      <c r="A15" s="1529" t="s">
        <v>42</v>
      </c>
      <c r="B15" s="1531">
        <v>0</v>
      </c>
      <c r="C15" s="1530">
        <v>0</v>
      </c>
      <c r="D15" s="1530">
        <v>0</v>
      </c>
      <c r="E15" s="1531">
        <v>0</v>
      </c>
      <c r="F15" s="1533">
        <v>0</v>
      </c>
      <c r="G15" s="1531">
        <v>0</v>
      </c>
      <c r="H15" s="1530">
        <v>0</v>
      </c>
      <c r="I15" s="1531">
        <v>0</v>
      </c>
      <c r="J15" s="1531">
        <v>0</v>
      </c>
      <c r="K15" s="1533">
        <v>0</v>
      </c>
      <c r="L15" s="1531">
        <v>0</v>
      </c>
      <c r="M15" s="1531">
        <v>0</v>
      </c>
      <c r="N15" s="1531">
        <v>0</v>
      </c>
      <c r="O15" s="1531">
        <v>0</v>
      </c>
      <c r="P15" s="1533">
        <v>0</v>
      </c>
      <c r="Q15" s="1528"/>
      <c r="R15" s="1516"/>
      <c r="S15" s="1516"/>
      <c r="T15" s="1516"/>
      <c r="U15" s="1516"/>
      <c r="V15" s="1516"/>
      <c r="W15" s="1810"/>
    </row>
    <row r="16" spans="1:23" ht="12" customHeight="1">
      <c r="A16" s="1529" t="s">
        <v>596</v>
      </c>
      <c r="B16" s="1531">
        <v>1</v>
      </c>
      <c r="C16" s="1530">
        <v>0</v>
      </c>
      <c r="D16" s="1530">
        <v>0</v>
      </c>
      <c r="E16" s="1531">
        <v>1</v>
      </c>
      <c r="F16" s="1533">
        <v>0</v>
      </c>
      <c r="G16" s="1531">
        <v>1</v>
      </c>
      <c r="H16" s="1530">
        <v>0</v>
      </c>
      <c r="I16" s="1531">
        <v>0</v>
      </c>
      <c r="J16" s="1531">
        <v>1</v>
      </c>
      <c r="K16" s="1533">
        <v>0</v>
      </c>
      <c r="L16" s="1531">
        <v>0</v>
      </c>
      <c r="M16" s="1531">
        <v>0</v>
      </c>
      <c r="N16" s="1531">
        <v>0</v>
      </c>
      <c r="O16" s="1531">
        <v>0</v>
      </c>
      <c r="P16" s="1533">
        <v>0</v>
      </c>
      <c r="Q16" s="1528"/>
      <c r="R16" s="1516"/>
      <c r="S16" s="1516"/>
      <c r="T16" s="1516"/>
      <c r="U16" s="1516"/>
      <c r="V16" s="1516"/>
      <c r="W16" s="1810"/>
    </row>
    <row r="17" spans="1:23" ht="12" customHeight="1">
      <c r="A17" s="1529" t="s">
        <v>44</v>
      </c>
      <c r="B17" s="1531">
        <v>1</v>
      </c>
      <c r="C17" s="1530">
        <v>0</v>
      </c>
      <c r="D17" s="1530">
        <v>0</v>
      </c>
      <c r="E17" s="1531">
        <v>1</v>
      </c>
      <c r="F17" s="1533">
        <v>0</v>
      </c>
      <c r="G17" s="1531">
        <v>1</v>
      </c>
      <c r="H17" s="1530">
        <v>0</v>
      </c>
      <c r="I17" s="1531">
        <v>0</v>
      </c>
      <c r="J17" s="1531">
        <v>1</v>
      </c>
      <c r="K17" s="1533">
        <v>0</v>
      </c>
      <c r="L17" s="1531">
        <v>0</v>
      </c>
      <c r="M17" s="1531">
        <v>0</v>
      </c>
      <c r="N17" s="1531">
        <v>0</v>
      </c>
      <c r="O17" s="1531">
        <v>0</v>
      </c>
      <c r="P17" s="1533">
        <v>0</v>
      </c>
      <c r="Q17" s="1528"/>
      <c r="R17" s="1516"/>
      <c r="S17" s="1516"/>
      <c r="T17" s="1516"/>
      <c r="U17" s="1516"/>
      <c r="V17" s="1516"/>
      <c r="W17" s="1810"/>
    </row>
    <row r="18" spans="1:23" ht="12" customHeight="1">
      <c r="A18" s="1529" t="s">
        <v>45</v>
      </c>
      <c r="B18" s="1531">
        <v>1</v>
      </c>
      <c r="C18" s="1530">
        <v>0</v>
      </c>
      <c r="D18" s="1530">
        <v>0</v>
      </c>
      <c r="E18" s="1531">
        <v>0</v>
      </c>
      <c r="F18" s="1533">
        <v>1</v>
      </c>
      <c r="G18" s="1531">
        <v>0</v>
      </c>
      <c r="H18" s="1530">
        <v>0</v>
      </c>
      <c r="I18" s="1531">
        <v>0</v>
      </c>
      <c r="J18" s="1531">
        <v>0</v>
      </c>
      <c r="K18" s="1533">
        <v>0</v>
      </c>
      <c r="L18" s="1531">
        <v>1</v>
      </c>
      <c r="M18" s="1531">
        <v>0</v>
      </c>
      <c r="N18" s="1531">
        <v>0</v>
      </c>
      <c r="O18" s="1531">
        <v>0</v>
      </c>
      <c r="P18" s="1533">
        <v>1</v>
      </c>
      <c r="Q18" s="1528"/>
      <c r="R18" s="1516"/>
      <c r="S18" s="1516"/>
      <c r="T18" s="1516"/>
      <c r="U18" s="1516"/>
      <c r="V18" s="1516"/>
      <c r="W18" s="1810"/>
    </row>
    <row r="19" spans="1:23" ht="12" customHeight="1">
      <c r="A19" s="1529" t="s">
        <v>46</v>
      </c>
      <c r="B19" s="1531">
        <v>7</v>
      </c>
      <c r="C19" s="1530">
        <v>0</v>
      </c>
      <c r="D19" s="1530">
        <v>0</v>
      </c>
      <c r="E19" s="1531">
        <v>6</v>
      </c>
      <c r="F19" s="1533">
        <v>1</v>
      </c>
      <c r="G19" s="1531">
        <v>5</v>
      </c>
      <c r="H19" s="1530">
        <v>0</v>
      </c>
      <c r="I19" s="1531">
        <v>0</v>
      </c>
      <c r="J19" s="1531">
        <v>5</v>
      </c>
      <c r="K19" s="1533">
        <v>0</v>
      </c>
      <c r="L19" s="1531">
        <v>2</v>
      </c>
      <c r="M19" s="1531">
        <v>0</v>
      </c>
      <c r="N19" s="1531">
        <v>0</v>
      </c>
      <c r="O19" s="1531">
        <v>1</v>
      </c>
      <c r="P19" s="1533">
        <v>1</v>
      </c>
      <c r="Q19" s="1528"/>
      <c r="R19" s="1516"/>
      <c r="S19" s="1516"/>
      <c r="T19" s="1516"/>
      <c r="U19" s="1516"/>
      <c r="V19" s="1516"/>
      <c r="W19" s="1810"/>
    </row>
    <row r="20" spans="1:23" ht="12" customHeight="1">
      <c r="A20" s="1529" t="s">
        <v>47</v>
      </c>
      <c r="B20" s="1531">
        <v>0</v>
      </c>
      <c r="C20" s="1530">
        <v>0</v>
      </c>
      <c r="D20" s="1530">
        <v>0</v>
      </c>
      <c r="E20" s="1531">
        <v>0</v>
      </c>
      <c r="F20" s="1533">
        <v>0</v>
      </c>
      <c r="G20" s="1531">
        <v>0</v>
      </c>
      <c r="H20" s="1530">
        <v>0</v>
      </c>
      <c r="I20" s="1531">
        <v>0</v>
      </c>
      <c r="J20" s="1531">
        <v>0</v>
      </c>
      <c r="K20" s="1533">
        <v>0</v>
      </c>
      <c r="L20" s="1531">
        <v>0</v>
      </c>
      <c r="M20" s="1531">
        <v>0</v>
      </c>
      <c r="N20" s="1531">
        <v>0</v>
      </c>
      <c r="O20" s="1531">
        <v>0</v>
      </c>
      <c r="P20" s="1533">
        <v>0</v>
      </c>
      <c r="Q20" s="1528"/>
      <c r="R20" s="1516"/>
      <c r="S20" s="1516"/>
      <c r="T20" s="1516"/>
      <c r="U20" s="1516"/>
      <c r="V20" s="1516"/>
      <c r="W20" s="1810"/>
    </row>
    <row r="21" spans="1:23" ht="12" customHeight="1">
      <c r="A21" s="1529" t="s">
        <v>48</v>
      </c>
      <c r="B21" s="1531">
        <v>2</v>
      </c>
      <c r="C21" s="1530">
        <v>0</v>
      </c>
      <c r="D21" s="1530">
        <v>0</v>
      </c>
      <c r="E21" s="1531">
        <v>2</v>
      </c>
      <c r="F21" s="1533">
        <v>0</v>
      </c>
      <c r="G21" s="1531">
        <v>0</v>
      </c>
      <c r="H21" s="1530">
        <v>0</v>
      </c>
      <c r="I21" s="1531">
        <v>0</v>
      </c>
      <c r="J21" s="1531">
        <v>0</v>
      </c>
      <c r="K21" s="1533">
        <v>0</v>
      </c>
      <c r="L21" s="1531">
        <v>2</v>
      </c>
      <c r="M21" s="1531">
        <v>0</v>
      </c>
      <c r="N21" s="1531">
        <v>0</v>
      </c>
      <c r="O21" s="1531">
        <v>2</v>
      </c>
      <c r="P21" s="1533">
        <v>0</v>
      </c>
      <c r="Q21" s="1528"/>
      <c r="R21" s="1516"/>
      <c r="S21" s="1516"/>
      <c r="T21" s="1516"/>
      <c r="U21" s="1516"/>
      <c r="V21" s="1516"/>
      <c r="W21" s="1810"/>
    </row>
    <row r="22" spans="1:23" ht="12" customHeight="1">
      <c r="A22" s="1529" t="s">
        <v>49</v>
      </c>
      <c r="B22" s="1531">
        <v>1</v>
      </c>
      <c r="C22" s="1530">
        <v>0</v>
      </c>
      <c r="D22" s="1530">
        <v>0</v>
      </c>
      <c r="E22" s="1531">
        <v>1</v>
      </c>
      <c r="F22" s="1533">
        <v>0</v>
      </c>
      <c r="G22" s="1531">
        <v>0</v>
      </c>
      <c r="H22" s="1530">
        <v>0</v>
      </c>
      <c r="I22" s="1531">
        <v>0</v>
      </c>
      <c r="J22" s="1531">
        <v>0</v>
      </c>
      <c r="K22" s="1533">
        <v>0</v>
      </c>
      <c r="L22" s="1531">
        <v>1</v>
      </c>
      <c r="M22" s="1531">
        <v>0</v>
      </c>
      <c r="N22" s="1531">
        <v>0</v>
      </c>
      <c r="O22" s="1531">
        <v>1</v>
      </c>
      <c r="P22" s="1533">
        <v>0</v>
      </c>
      <c r="Q22" s="1528"/>
      <c r="R22" s="1516"/>
      <c r="S22" s="1516"/>
      <c r="T22" s="1516"/>
      <c r="U22" s="1516"/>
      <c r="V22" s="1516"/>
      <c r="W22" s="1810"/>
    </row>
    <row r="23" spans="1:23" ht="12" customHeight="1">
      <c r="A23" s="1529" t="s">
        <v>597</v>
      </c>
      <c r="B23" s="1531">
        <v>0</v>
      </c>
      <c r="C23" s="1530">
        <v>0</v>
      </c>
      <c r="D23" s="1530">
        <v>0</v>
      </c>
      <c r="E23" s="1531">
        <v>0</v>
      </c>
      <c r="F23" s="1533">
        <v>0</v>
      </c>
      <c r="G23" s="1531">
        <v>0</v>
      </c>
      <c r="H23" s="1530">
        <v>0</v>
      </c>
      <c r="I23" s="1531">
        <v>0</v>
      </c>
      <c r="J23" s="1531">
        <v>0</v>
      </c>
      <c r="K23" s="1533">
        <v>0</v>
      </c>
      <c r="L23" s="1531">
        <v>0</v>
      </c>
      <c r="M23" s="1531">
        <v>0</v>
      </c>
      <c r="N23" s="1531">
        <v>0</v>
      </c>
      <c r="O23" s="1531">
        <v>0</v>
      </c>
      <c r="P23" s="1533">
        <v>0</v>
      </c>
      <c r="Q23" s="1528"/>
      <c r="R23" s="1516"/>
      <c r="S23" s="1516"/>
      <c r="T23" s="1516"/>
      <c r="U23" s="1516"/>
      <c r="V23" s="1516"/>
      <c r="W23" s="1810"/>
    </row>
    <row r="24" spans="1:23" ht="12" customHeight="1">
      <c r="A24" s="1529" t="s">
        <v>51</v>
      </c>
      <c r="B24" s="1531">
        <v>1</v>
      </c>
      <c r="C24" s="1530">
        <v>0</v>
      </c>
      <c r="D24" s="1530">
        <v>0</v>
      </c>
      <c r="E24" s="1531">
        <v>1</v>
      </c>
      <c r="F24" s="1533">
        <v>0</v>
      </c>
      <c r="G24" s="1531">
        <v>1</v>
      </c>
      <c r="H24" s="1530">
        <v>0</v>
      </c>
      <c r="I24" s="1531">
        <v>0</v>
      </c>
      <c r="J24" s="1531">
        <v>1</v>
      </c>
      <c r="K24" s="1533">
        <v>0</v>
      </c>
      <c r="L24" s="1531">
        <v>0</v>
      </c>
      <c r="M24" s="1531">
        <v>0</v>
      </c>
      <c r="N24" s="1531">
        <v>0</v>
      </c>
      <c r="O24" s="1531">
        <v>0</v>
      </c>
      <c r="P24" s="1533">
        <v>0</v>
      </c>
      <c r="Q24" s="1528"/>
      <c r="R24" s="1516"/>
      <c r="S24" s="1516"/>
      <c r="T24" s="1516"/>
      <c r="U24" s="1516"/>
      <c r="V24" s="1516"/>
      <c r="W24" s="1810"/>
    </row>
    <row r="25" spans="1:23" ht="12" customHeight="1">
      <c r="A25" s="1529" t="s">
        <v>52</v>
      </c>
      <c r="B25" s="1531">
        <v>1</v>
      </c>
      <c r="C25" s="1530">
        <v>0</v>
      </c>
      <c r="D25" s="1530">
        <v>0</v>
      </c>
      <c r="E25" s="1531">
        <v>0</v>
      </c>
      <c r="F25" s="1533">
        <v>1</v>
      </c>
      <c r="G25" s="1531">
        <v>1</v>
      </c>
      <c r="H25" s="1530">
        <v>0</v>
      </c>
      <c r="I25" s="1531">
        <v>0</v>
      </c>
      <c r="J25" s="1531">
        <v>0</v>
      </c>
      <c r="K25" s="1533">
        <v>1</v>
      </c>
      <c r="L25" s="1531">
        <v>0</v>
      </c>
      <c r="M25" s="1531">
        <v>0</v>
      </c>
      <c r="N25" s="1531">
        <v>0</v>
      </c>
      <c r="O25" s="1531">
        <v>0</v>
      </c>
      <c r="P25" s="1533">
        <v>0</v>
      </c>
      <c r="Q25" s="1528"/>
      <c r="R25" s="1516"/>
      <c r="S25" s="1516"/>
      <c r="T25" s="1516"/>
      <c r="U25" s="1516"/>
      <c r="V25" s="1516"/>
      <c r="W25" s="1810"/>
    </row>
    <row r="26" spans="1:23" ht="12" customHeight="1">
      <c r="A26" s="1529" t="s">
        <v>598</v>
      </c>
      <c r="B26" s="1531">
        <v>0</v>
      </c>
      <c r="C26" s="1530">
        <v>0</v>
      </c>
      <c r="D26" s="1530">
        <v>0</v>
      </c>
      <c r="E26" s="1531">
        <v>0</v>
      </c>
      <c r="F26" s="1533">
        <v>0</v>
      </c>
      <c r="G26" s="1531">
        <v>0</v>
      </c>
      <c r="H26" s="1530">
        <v>0</v>
      </c>
      <c r="I26" s="1531">
        <v>0</v>
      </c>
      <c r="J26" s="1531">
        <v>0</v>
      </c>
      <c r="K26" s="1533">
        <v>0</v>
      </c>
      <c r="L26" s="1531">
        <v>0</v>
      </c>
      <c r="M26" s="1531">
        <v>0</v>
      </c>
      <c r="N26" s="1531">
        <v>0</v>
      </c>
      <c r="O26" s="1531">
        <v>0</v>
      </c>
      <c r="P26" s="1533">
        <v>0</v>
      </c>
      <c r="Q26" s="1528"/>
      <c r="R26" s="1516"/>
      <c r="S26" s="1516"/>
      <c r="T26" s="1516"/>
      <c r="U26" s="1516"/>
      <c r="V26" s="1516"/>
      <c r="W26" s="1810"/>
    </row>
    <row r="27" spans="1:23" ht="12" customHeight="1">
      <c r="A27" s="1529" t="s">
        <v>260</v>
      </c>
      <c r="B27" s="1531">
        <v>56</v>
      </c>
      <c r="C27" s="1530">
        <v>0</v>
      </c>
      <c r="D27" s="1530">
        <v>0</v>
      </c>
      <c r="E27" s="1531">
        <v>17</v>
      </c>
      <c r="F27" s="1533">
        <v>39</v>
      </c>
      <c r="G27" s="1531">
        <v>17</v>
      </c>
      <c r="H27" s="1530">
        <v>0</v>
      </c>
      <c r="I27" s="1531">
        <v>0</v>
      </c>
      <c r="J27" s="1531">
        <v>9</v>
      </c>
      <c r="K27" s="1533">
        <v>8</v>
      </c>
      <c r="L27" s="1531">
        <v>39</v>
      </c>
      <c r="M27" s="1531">
        <v>0</v>
      </c>
      <c r="N27" s="1531">
        <v>0</v>
      </c>
      <c r="O27" s="1531">
        <v>8</v>
      </c>
      <c r="P27" s="1533">
        <v>31</v>
      </c>
      <c r="Q27" s="1528"/>
      <c r="R27" s="1516"/>
      <c r="S27" s="1516"/>
      <c r="T27" s="1516"/>
      <c r="U27" s="1516"/>
      <c r="V27" s="1516"/>
      <c r="W27" s="1810"/>
    </row>
    <row r="28" spans="1:23" ht="24">
      <c r="A28" s="1527" t="s">
        <v>55</v>
      </c>
      <c r="B28" s="1523">
        <v>97</v>
      </c>
      <c r="C28" s="1522">
        <v>0</v>
      </c>
      <c r="D28" s="1523">
        <v>0</v>
      </c>
      <c r="E28" s="1523">
        <v>79</v>
      </c>
      <c r="F28" s="1525">
        <v>18</v>
      </c>
      <c r="G28" s="1522">
        <v>45</v>
      </c>
      <c r="H28" s="1522">
        <v>0</v>
      </c>
      <c r="I28" s="1523">
        <v>0</v>
      </c>
      <c r="J28" s="1523">
        <v>34</v>
      </c>
      <c r="K28" s="1525">
        <v>11</v>
      </c>
      <c r="L28" s="1522">
        <v>52</v>
      </c>
      <c r="M28" s="1522">
        <v>0</v>
      </c>
      <c r="N28" s="1523">
        <v>0</v>
      </c>
      <c r="O28" s="1523">
        <v>45</v>
      </c>
      <c r="P28" s="1525">
        <v>7</v>
      </c>
      <c r="Q28" s="1528"/>
      <c r="R28" s="1516"/>
      <c r="S28" s="1516"/>
      <c r="T28" s="1516"/>
      <c r="U28" s="1516"/>
      <c r="V28" s="1516"/>
      <c r="W28" s="1810"/>
    </row>
    <row r="29" spans="1:23" ht="12.75" customHeight="1">
      <c r="A29" s="1529" t="s">
        <v>56</v>
      </c>
      <c r="B29" s="1531">
        <v>0</v>
      </c>
      <c r="C29" s="1530">
        <v>0</v>
      </c>
      <c r="D29" s="1531">
        <v>0</v>
      </c>
      <c r="E29" s="1531">
        <v>0</v>
      </c>
      <c r="F29" s="1533">
        <v>0</v>
      </c>
      <c r="G29" s="1530">
        <v>0</v>
      </c>
      <c r="H29" s="1530">
        <v>0</v>
      </c>
      <c r="I29" s="1531">
        <v>0</v>
      </c>
      <c r="J29" s="1531">
        <v>0</v>
      </c>
      <c r="K29" s="1533">
        <v>0</v>
      </c>
      <c r="L29" s="1531">
        <v>0</v>
      </c>
      <c r="M29" s="1530">
        <v>0</v>
      </c>
      <c r="N29" s="1531">
        <v>0</v>
      </c>
      <c r="O29" s="1531">
        <v>0</v>
      </c>
      <c r="P29" s="1533">
        <v>0</v>
      </c>
      <c r="Q29" s="1528"/>
      <c r="R29" s="1516"/>
      <c r="S29" s="1516"/>
      <c r="T29" s="1516"/>
      <c r="U29" s="1516"/>
      <c r="V29" s="1516"/>
      <c r="W29" s="1810"/>
    </row>
    <row r="30" spans="1:23" ht="12.75" customHeight="1">
      <c r="A30" s="1529" t="s">
        <v>57</v>
      </c>
      <c r="B30" s="1531">
        <v>0</v>
      </c>
      <c r="C30" s="1530">
        <v>0</v>
      </c>
      <c r="D30" s="1531">
        <v>0</v>
      </c>
      <c r="E30" s="1531">
        <v>0</v>
      </c>
      <c r="F30" s="1533">
        <v>0</v>
      </c>
      <c r="G30" s="1530">
        <v>0</v>
      </c>
      <c r="H30" s="1530">
        <v>0</v>
      </c>
      <c r="I30" s="1531">
        <v>0</v>
      </c>
      <c r="J30" s="1531">
        <v>0</v>
      </c>
      <c r="K30" s="1533">
        <v>0</v>
      </c>
      <c r="L30" s="1531">
        <v>0</v>
      </c>
      <c r="M30" s="1530">
        <v>0</v>
      </c>
      <c r="N30" s="1531">
        <v>0</v>
      </c>
      <c r="O30" s="1531">
        <v>0</v>
      </c>
      <c r="P30" s="1533">
        <v>0</v>
      </c>
      <c r="Q30" s="1528"/>
      <c r="R30" s="1516"/>
      <c r="S30" s="1516"/>
      <c r="T30" s="1516"/>
      <c r="U30" s="1516"/>
      <c r="V30" s="1516"/>
      <c r="W30" s="1810"/>
    </row>
    <row r="31" spans="1:23" ht="12.75" customHeight="1">
      <c r="A31" s="1529" t="s">
        <v>599</v>
      </c>
      <c r="B31" s="1531">
        <v>0</v>
      </c>
      <c r="C31" s="1530">
        <v>0</v>
      </c>
      <c r="D31" s="1531">
        <v>0</v>
      </c>
      <c r="E31" s="1531">
        <v>0</v>
      </c>
      <c r="F31" s="1533">
        <v>0</v>
      </c>
      <c r="G31" s="1530">
        <v>0</v>
      </c>
      <c r="H31" s="1530">
        <v>0</v>
      </c>
      <c r="I31" s="1531">
        <v>0</v>
      </c>
      <c r="J31" s="1531">
        <v>0</v>
      </c>
      <c r="K31" s="1533">
        <v>0</v>
      </c>
      <c r="L31" s="1531">
        <v>0</v>
      </c>
      <c r="M31" s="1530">
        <v>0</v>
      </c>
      <c r="N31" s="1531">
        <v>0</v>
      </c>
      <c r="O31" s="1531">
        <v>0</v>
      </c>
      <c r="P31" s="1533">
        <v>0</v>
      </c>
      <c r="Q31" s="1528"/>
      <c r="R31" s="1516"/>
      <c r="S31" s="1516"/>
      <c r="T31" s="1516"/>
      <c r="U31" s="1516"/>
      <c r="V31" s="1516"/>
      <c r="W31" s="1810"/>
    </row>
    <row r="32" spans="1:23" ht="12" customHeight="1">
      <c r="A32" s="1534" t="s">
        <v>855</v>
      </c>
      <c r="B32" s="1531">
        <v>0</v>
      </c>
      <c r="C32" s="1530">
        <v>0</v>
      </c>
      <c r="D32" s="1531">
        <v>0</v>
      </c>
      <c r="E32" s="1531">
        <v>0</v>
      </c>
      <c r="F32" s="1533">
        <v>0</v>
      </c>
      <c r="G32" s="1530">
        <v>0</v>
      </c>
      <c r="H32" s="1530">
        <v>0</v>
      </c>
      <c r="I32" s="1531">
        <v>0</v>
      </c>
      <c r="J32" s="1531">
        <v>0</v>
      </c>
      <c r="K32" s="1533">
        <v>0</v>
      </c>
      <c r="L32" s="1531">
        <v>0</v>
      </c>
      <c r="M32" s="1530">
        <v>0</v>
      </c>
      <c r="N32" s="1531">
        <v>0</v>
      </c>
      <c r="O32" s="1531">
        <v>0</v>
      </c>
      <c r="P32" s="1533">
        <v>0</v>
      </c>
      <c r="Q32" s="1528"/>
      <c r="R32" s="1516"/>
      <c r="S32" s="1516"/>
      <c r="T32" s="1516"/>
      <c r="U32" s="1516"/>
      <c r="V32" s="1516"/>
      <c r="W32" s="1810"/>
    </row>
    <row r="33" spans="1:23" ht="24" customHeight="1">
      <c r="A33" s="1534" t="s">
        <v>856</v>
      </c>
      <c r="B33" s="1531">
        <v>0</v>
      </c>
      <c r="C33" s="1530">
        <v>0</v>
      </c>
      <c r="D33" s="1531">
        <v>0</v>
      </c>
      <c r="E33" s="1531">
        <v>0</v>
      </c>
      <c r="F33" s="1533">
        <v>0</v>
      </c>
      <c r="G33" s="1530">
        <v>0</v>
      </c>
      <c r="H33" s="1530">
        <v>0</v>
      </c>
      <c r="I33" s="1531">
        <v>0</v>
      </c>
      <c r="J33" s="1531">
        <v>0</v>
      </c>
      <c r="K33" s="1533">
        <v>0</v>
      </c>
      <c r="L33" s="1531">
        <v>0</v>
      </c>
      <c r="M33" s="1530">
        <v>0</v>
      </c>
      <c r="N33" s="1531">
        <v>0</v>
      </c>
      <c r="O33" s="1531">
        <v>0</v>
      </c>
      <c r="P33" s="1533">
        <v>0</v>
      </c>
      <c r="Q33" s="1528"/>
      <c r="R33" s="1516"/>
      <c r="S33" s="1516"/>
      <c r="T33" s="1516"/>
      <c r="U33" s="1516"/>
      <c r="V33" s="1516"/>
      <c r="W33" s="1810"/>
    </row>
    <row r="34" spans="1:23" ht="12.75" customHeight="1">
      <c r="A34" s="1529" t="s">
        <v>61</v>
      </c>
      <c r="B34" s="1530">
        <v>0</v>
      </c>
      <c r="C34" s="1530">
        <v>0</v>
      </c>
      <c r="D34" s="1531">
        <v>0</v>
      </c>
      <c r="E34" s="1531">
        <v>0</v>
      </c>
      <c r="F34" s="1533">
        <v>0</v>
      </c>
      <c r="G34" s="1530">
        <v>0</v>
      </c>
      <c r="H34" s="1530">
        <v>0</v>
      </c>
      <c r="I34" s="1531">
        <v>0</v>
      </c>
      <c r="J34" s="1531">
        <v>0</v>
      </c>
      <c r="K34" s="1533">
        <v>0</v>
      </c>
      <c r="L34" s="1530">
        <v>0</v>
      </c>
      <c r="M34" s="1530">
        <v>0</v>
      </c>
      <c r="N34" s="1531">
        <v>0</v>
      </c>
      <c r="O34" s="1531">
        <v>0</v>
      </c>
      <c r="P34" s="1533">
        <v>0</v>
      </c>
      <c r="Q34" s="1528"/>
      <c r="R34" s="1516"/>
      <c r="S34" s="1516"/>
      <c r="T34" s="1516"/>
      <c r="U34" s="1516"/>
      <c r="V34" s="1516"/>
      <c r="W34" s="1810"/>
    </row>
    <row r="35" spans="1:23" ht="12.75" customHeight="1">
      <c r="A35" s="1529" t="s">
        <v>62</v>
      </c>
      <c r="B35" s="1530">
        <v>6</v>
      </c>
      <c r="C35" s="1530">
        <v>0</v>
      </c>
      <c r="D35" s="1531">
        <v>0</v>
      </c>
      <c r="E35" s="1532">
        <v>5</v>
      </c>
      <c r="F35" s="1533">
        <v>1</v>
      </c>
      <c r="G35" s="1530">
        <v>4</v>
      </c>
      <c r="H35" s="1530">
        <v>0</v>
      </c>
      <c r="I35" s="1531">
        <v>0</v>
      </c>
      <c r="J35" s="1532">
        <v>3</v>
      </c>
      <c r="K35" s="1533">
        <v>1</v>
      </c>
      <c r="L35" s="1530">
        <v>2</v>
      </c>
      <c r="M35" s="1530">
        <v>0</v>
      </c>
      <c r="N35" s="1531">
        <v>0</v>
      </c>
      <c r="O35" s="1532">
        <v>2</v>
      </c>
      <c r="P35" s="1533">
        <v>0</v>
      </c>
      <c r="Q35" s="1528"/>
      <c r="R35" s="1516"/>
      <c r="S35" s="1516"/>
      <c r="T35" s="1516"/>
      <c r="U35" s="1516"/>
      <c r="V35" s="1516"/>
      <c r="W35" s="1810"/>
    </row>
    <row r="36" spans="1:23" ht="24">
      <c r="A36" s="1529" t="s">
        <v>832</v>
      </c>
      <c r="B36" s="1530">
        <v>91</v>
      </c>
      <c r="C36" s="1530">
        <v>0</v>
      </c>
      <c r="D36" s="1531">
        <v>0</v>
      </c>
      <c r="E36" s="1532">
        <v>74</v>
      </c>
      <c r="F36" s="1533">
        <v>17</v>
      </c>
      <c r="G36" s="1530">
        <v>41</v>
      </c>
      <c r="H36" s="1530">
        <v>0</v>
      </c>
      <c r="I36" s="1531">
        <v>0</v>
      </c>
      <c r="J36" s="1532">
        <v>31</v>
      </c>
      <c r="K36" s="1533">
        <v>10</v>
      </c>
      <c r="L36" s="1530">
        <v>50</v>
      </c>
      <c r="M36" s="1530">
        <v>0</v>
      </c>
      <c r="N36" s="1531">
        <v>0</v>
      </c>
      <c r="O36" s="1532">
        <v>43</v>
      </c>
      <c r="P36" s="1533">
        <v>7</v>
      </c>
      <c r="Q36" s="1528"/>
      <c r="R36" s="1516"/>
      <c r="S36" s="1516"/>
      <c r="T36" s="1516"/>
      <c r="U36" s="1516"/>
      <c r="V36" s="1516"/>
      <c r="W36" s="1810"/>
    </row>
    <row r="37" spans="1:23" ht="12" customHeight="1">
      <c r="A37" s="1529" t="s">
        <v>602</v>
      </c>
      <c r="B37" s="1530">
        <v>0</v>
      </c>
      <c r="C37" s="1530">
        <v>0</v>
      </c>
      <c r="D37" s="1531">
        <v>0</v>
      </c>
      <c r="E37" s="1532">
        <v>0</v>
      </c>
      <c r="F37" s="1533">
        <v>0</v>
      </c>
      <c r="G37" s="1530">
        <v>0</v>
      </c>
      <c r="H37" s="1530">
        <v>0</v>
      </c>
      <c r="I37" s="1531">
        <v>0</v>
      </c>
      <c r="J37" s="1532">
        <v>0</v>
      </c>
      <c r="K37" s="1533">
        <v>0</v>
      </c>
      <c r="L37" s="1530">
        <v>0</v>
      </c>
      <c r="M37" s="1530">
        <v>0</v>
      </c>
      <c r="N37" s="1531">
        <v>0</v>
      </c>
      <c r="O37" s="1532">
        <v>0</v>
      </c>
      <c r="P37" s="1533">
        <v>0</v>
      </c>
      <c r="Q37" s="1528"/>
      <c r="R37" s="1516"/>
      <c r="S37" s="1516"/>
      <c r="T37" s="1516"/>
      <c r="U37" s="1516"/>
      <c r="V37" s="1516"/>
      <c r="W37" s="1810"/>
    </row>
    <row r="38" spans="1:23" ht="12" customHeight="1">
      <c r="A38" s="1529" t="s">
        <v>65</v>
      </c>
      <c r="B38" s="1530">
        <v>0</v>
      </c>
      <c r="C38" s="1530">
        <v>0</v>
      </c>
      <c r="D38" s="1531">
        <v>0</v>
      </c>
      <c r="E38" s="1532">
        <v>0</v>
      </c>
      <c r="F38" s="1533">
        <v>0</v>
      </c>
      <c r="G38" s="1530">
        <v>0</v>
      </c>
      <c r="H38" s="1530">
        <v>0</v>
      </c>
      <c r="I38" s="1531">
        <v>0</v>
      </c>
      <c r="J38" s="1532">
        <v>0</v>
      </c>
      <c r="K38" s="1533">
        <v>0</v>
      </c>
      <c r="L38" s="1530">
        <v>0</v>
      </c>
      <c r="M38" s="1530">
        <v>0</v>
      </c>
      <c r="N38" s="1531">
        <v>0</v>
      </c>
      <c r="O38" s="1532">
        <v>0</v>
      </c>
      <c r="P38" s="1533">
        <v>0</v>
      </c>
      <c r="Q38" s="1528"/>
      <c r="R38" s="1516"/>
      <c r="S38" s="1516"/>
      <c r="T38" s="1516"/>
      <c r="U38" s="1516"/>
      <c r="V38" s="1516"/>
      <c r="W38" s="1810"/>
    </row>
    <row r="39" spans="1:23" ht="13.5" customHeight="1">
      <c r="A39" s="1535" t="s">
        <v>603</v>
      </c>
      <c r="B39" s="1975">
        <v>0</v>
      </c>
      <c r="C39" s="1530">
        <v>0</v>
      </c>
      <c r="D39" s="1531">
        <v>0</v>
      </c>
      <c r="E39" s="1532">
        <v>0</v>
      </c>
      <c r="F39" s="1533">
        <v>0</v>
      </c>
      <c r="G39" s="1530">
        <v>0</v>
      </c>
      <c r="H39" s="1530">
        <v>0</v>
      </c>
      <c r="I39" s="1531">
        <v>0</v>
      </c>
      <c r="J39" s="1532">
        <v>0</v>
      </c>
      <c r="K39" s="1533">
        <v>0</v>
      </c>
      <c r="L39" s="1530">
        <v>0</v>
      </c>
      <c r="M39" s="1530">
        <v>0</v>
      </c>
      <c r="N39" s="1531">
        <v>0</v>
      </c>
      <c r="O39" s="1532">
        <v>0</v>
      </c>
      <c r="P39" s="1533">
        <v>0</v>
      </c>
      <c r="Q39" s="1528"/>
      <c r="R39" s="1516"/>
      <c r="S39" s="1516"/>
      <c r="T39" s="1516"/>
      <c r="U39" s="1516"/>
      <c r="V39" s="1516"/>
      <c r="W39" s="1810"/>
    </row>
    <row r="40" spans="1:23">
      <c r="A40" s="1539" t="s">
        <v>68</v>
      </c>
      <c r="B40" s="1541">
        <v>23</v>
      </c>
      <c r="C40" s="1540">
        <v>0</v>
      </c>
      <c r="D40" s="1541">
        <v>1</v>
      </c>
      <c r="E40" s="1541">
        <v>17</v>
      </c>
      <c r="F40" s="1543">
        <v>5</v>
      </c>
      <c r="G40" s="1540">
        <v>7</v>
      </c>
      <c r="H40" s="1540">
        <v>0</v>
      </c>
      <c r="I40" s="1541">
        <v>0</v>
      </c>
      <c r="J40" s="1541">
        <v>6</v>
      </c>
      <c r="K40" s="1543">
        <v>1</v>
      </c>
      <c r="L40" s="1540">
        <v>16</v>
      </c>
      <c r="M40" s="1540">
        <v>0</v>
      </c>
      <c r="N40" s="1541">
        <v>1</v>
      </c>
      <c r="O40" s="1541">
        <v>11</v>
      </c>
      <c r="P40" s="1543">
        <v>4</v>
      </c>
      <c r="Q40" s="1544"/>
      <c r="R40" s="1516"/>
      <c r="S40" s="1516"/>
      <c r="T40" s="1516"/>
      <c r="U40" s="1516"/>
      <c r="V40" s="1516"/>
      <c r="W40" s="1810"/>
    </row>
    <row r="41" spans="1:23">
      <c r="A41" s="1529" t="s">
        <v>847</v>
      </c>
      <c r="B41" s="1531">
        <v>0</v>
      </c>
      <c r="C41" s="1530">
        <v>0</v>
      </c>
      <c r="D41" s="1531">
        <v>0</v>
      </c>
      <c r="E41" s="1531">
        <v>0</v>
      </c>
      <c r="F41" s="1533">
        <v>0</v>
      </c>
      <c r="G41" s="1530">
        <v>0</v>
      </c>
      <c r="H41" s="1530">
        <v>0</v>
      </c>
      <c r="I41" s="1531">
        <v>0</v>
      </c>
      <c r="J41" s="1531">
        <v>0</v>
      </c>
      <c r="K41" s="1533">
        <v>0</v>
      </c>
      <c r="L41" s="1531">
        <v>0</v>
      </c>
      <c r="M41" s="1531">
        <v>0</v>
      </c>
      <c r="N41" s="1531">
        <v>0</v>
      </c>
      <c r="O41" s="1531">
        <v>0</v>
      </c>
      <c r="P41" s="1533">
        <v>0</v>
      </c>
      <c r="Q41" s="1528"/>
      <c r="R41" s="1516"/>
      <c r="S41" s="1516"/>
      <c r="T41" s="1516"/>
      <c r="U41" s="1516"/>
      <c r="V41" s="1516"/>
      <c r="W41" s="1810"/>
    </row>
    <row r="42" spans="1:23">
      <c r="A42" s="1529" t="s">
        <v>70</v>
      </c>
      <c r="B42" s="1531">
        <v>0</v>
      </c>
      <c r="C42" s="1530">
        <v>0</v>
      </c>
      <c r="D42" s="1531">
        <v>0</v>
      </c>
      <c r="E42" s="1531">
        <v>0</v>
      </c>
      <c r="F42" s="1533">
        <v>0</v>
      </c>
      <c r="G42" s="1530">
        <v>0</v>
      </c>
      <c r="H42" s="1530">
        <v>0</v>
      </c>
      <c r="I42" s="1531">
        <v>0</v>
      </c>
      <c r="J42" s="1531">
        <v>0</v>
      </c>
      <c r="K42" s="1533">
        <v>0</v>
      </c>
      <c r="L42" s="1531">
        <v>0</v>
      </c>
      <c r="M42" s="1531">
        <v>0</v>
      </c>
      <c r="N42" s="1531">
        <v>0</v>
      </c>
      <c r="O42" s="1531">
        <v>0</v>
      </c>
      <c r="P42" s="1533">
        <v>0</v>
      </c>
      <c r="Q42" s="1528"/>
      <c r="R42" s="1516"/>
      <c r="S42" s="1516"/>
      <c r="T42" s="1516"/>
      <c r="U42" s="1516"/>
      <c r="V42" s="1516"/>
      <c r="W42" s="1810"/>
    </row>
    <row r="43" spans="1:23">
      <c r="A43" s="1529" t="s">
        <v>71</v>
      </c>
      <c r="B43" s="1531">
        <v>0</v>
      </c>
      <c r="C43" s="1530">
        <v>0</v>
      </c>
      <c r="D43" s="1531">
        <v>0</v>
      </c>
      <c r="E43" s="1531">
        <v>0</v>
      </c>
      <c r="F43" s="1533">
        <v>0</v>
      </c>
      <c r="G43" s="1530">
        <v>0</v>
      </c>
      <c r="H43" s="1530">
        <v>0</v>
      </c>
      <c r="I43" s="1531">
        <v>0</v>
      </c>
      <c r="J43" s="1531">
        <v>0</v>
      </c>
      <c r="K43" s="1533">
        <v>0</v>
      </c>
      <c r="L43" s="1531">
        <v>0</v>
      </c>
      <c r="M43" s="1531">
        <v>0</v>
      </c>
      <c r="N43" s="1531">
        <v>0</v>
      </c>
      <c r="O43" s="1531">
        <v>0</v>
      </c>
      <c r="P43" s="1533">
        <v>0</v>
      </c>
      <c r="Q43" s="1528"/>
      <c r="R43" s="1516"/>
      <c r="S43" s="1516"/>
      <c r="T43" s="1516"/>
      <c r="U43" s="1516"/>
      <c r="V43" s="1516"/>
      <c r="W43" s="1810"/>
    </row>
    <row r="44" spans="1:23">
      <c r="A44" s="1529" t="s">
        <v>72</v>
      </c>
      <c r="B44" s="1531">
        <v>11</v>
      </c>
      <c r="C44" s="1530">
        <v>0</v>
      </c>
      <c r="D44" s="1531">
        <v>0</v>
      </c>
      <c r="E44" s="1531">
        <v>7</v>
      </c>
      <c r="F44" s="1533">
        <v>4</v>
      </c>
      <c r="G44" s="1530">
        <v>4</v>
      </c>
      <c r="H44" s="1530">
        <v>0</v>
      </c>
      <c r="I44" s="1531">
        <v>0</v>
      </c>
      <c r="J44" s="1531">
        <v>3</v>
      </c>
      <c r="K44" s="1533">
        <v>1</v>
      </c>
      <c r="L44" s="1531">
        <v>7</v>
      </c>
      <c r="M44" s="1531">
        <v>0</v>
      </c>
      <c r="N44" s="1531">
        <v>0</v>
      </c>
      <c r="O44" s="1531">
        <v>4</v>
      </c>
      <c r="P44" s="1533">
        <v>3</v>
      </c>
      <c r="Q44" s="1528"/>
      <c r="R44" s="1516"/>
      <c r="S44" s="1516"/>
      <c r="T44" s="1516"/>
      <c r="U44" s="1516"/>
      <c r="V44" s="1516"/>
      <c r="W44" s="1810"/>
    </row>
    <row r="45" spans="1:23">
      <c r="A45" s="1529" t="s">
        <v>73</v>
      </c>
      <c r="B45" s="1531">
        <v>1</v>
      </c>
      <c r="C45" s="1530">
        <v>0</v>
      </c>
      <c r="D45" s="1531">
        <v>0</v>
      </c>
      <c r="E45" s="1531">
        <v>0</v>
      </c>
      <c r="F45" s="1533">
        <v>1</v>
      </c>
      <c r="G45" s="1530">
        <v>0</v>
      </c>
      <c r="H45" s="1530">
        <v>0</v>
      </c>
      <c r="I45" s="1531">
        <v>0</v>
      </c>
      <c r="J45" s="1531">
        <v>0</v>
      </c>
      <c r="K45" s="1533">
        <v>0</v>
      </c>
      <c r="L45" s="1531">
        <v>1</v>
      </c>
      <c r="M45" s="1531">
        <v>0</v>
      </c>
      <c r="N45" s="1531">
        <v>0</v>
      </c>
      <c r="O45" s="1531">
        <v>0</v>
      </c>
      <c r="P45" s="1533">
        <v>1</v>
      </c>
      <c r="Q45" s="1528"/>
      <c r="R45" s="1516"/>
      <c r="S45" s="1516"/>
      <c r="T45" s="1516"/>
      <c r="U45" s="1516"/>
      <c r="V45" s="1516"/>
      <c r="W45" s="1810"/>
    </row>
    <row r="46" spans="1:23">
      <c r="A46" s="1529" t="s">
        <v>74</v>
      </c>
      <c r="B46" s="1531">
        <v>9</v>
      </c>
      <c r="C46" s="1530">
        <v>0</v>
      </c>
      <c r="D46" s="1531">
        <v>0</v>
      </c>
      <c r="E46" s="1531">
        <v>9</v>
      </c>
      <c r="F46" s="1533">
        <v>0</v>
      </c>
      <c r="G46" s="1530">
        <v>3</v>
      </c>
      <c r="H46" s="1530">
        <v>0</v>
      </c>
      <c r="I46" s="1531">
        <v>0</v>
      </c>
      <c r="J46" s="1531">
        <v>3</v>
      </c>
      <c r="K46" s="1533">
        <v>0</v>
      </c>
      <c r="L46" s="1531">
        <v>6</v>
      </c>
      <c r="M46" s="1531">
        <v>0</v>
      </c>
      <c r="N46" s="1531">
        <v>0</v>
      </c>
      <c r="O46" s="1531">
        <v>6</v>
      </c>
      <c r="P46" s="1533">
        <v>0</v>
      </c>
      <c r="Q46" s="1545"/>
      <c r="R46" s="1516"/>
      <c r="S46" s="1516"/>
      <c r="T46" s="1516"/>
      <c r="U46" s="1516"/>
      <c r="V46" s="1516"/>
      <c r="W46" s="1810"/>
    </row>
    <row r="47" spans="1:23">
      <c r="A47" s="1529" t="s">
        <v>848</v>
      </c>
      <c r="B47" s="1531">
        <v>2</v>
      </c>
      <c r="C47" s="1530">
        <v>0</v>
      </c>
      <c r="D47" s="1531">
        <v>1</v>
      </c>
      <c r="E47" s="1531">
        <v>1</v>
      </c>
      <c r="F47" s="1533">
        <v>0</v>
      </c>
      <c r="G47" s="1530">
        <v>0</v>
      </c>
      <c r="H47" s="1530">
        <v>0</v>
      </c>
      <c r="I47" s="1531">
        <v>0</v>
      </c>
      <c r="J47" s="1531">
        <v>0</v>
      </c>
      <c r="K47" s="1533">
        <v>0</v>
      </c>
      <c r="L47" s="1531">
        <v>2</v>
      </c>
      <c r="M47" s="1531">
        <v>0</v>
      </c>
      <c r="N47" s="1531">
        <v>1</v>
      </c>
      <c r="O47" s="1531">
        <v>1</v>
      </c>
      <c r="P47" s="1533">
        <v>0</v>
      </c>
      <c r="Q47" s="1544"/>
      <c r="R47" s="1516"/>
      <c r="S47" s="1516"/>
      <c r="T47" s="1516"/>
      <c r="U47" s="1516"/>
      <c r="V47" s="1516"/>
      <c r="W47" s="1810"/>
    </row>
    <row r="48" spans="1:23">
      <c r="A48" s="1529" t="s">
        <v>76</v>
      </c>
      <c r="B48" s="1531">
        <v>0</v>
      </c>
      <c r="C48" s="1530">
        <v>0</v>
      </c>
      <c r="D48" s="1531">
        <v>0</v>
      </c>
      <c r="E48" s="1531">
        <v>0</v>
      </c>
      <c r="F48" s="1533">
        <v>0</v>
      </c>
      <c r="G48" s="1530">
        <v>0</v>
      </c>
      <c r="H48" s="1530">
        <v>0</v>
      </c>
      <c r="I48" s="1531">
        <v>0</v>
      </c>
      <c r="J48" s="1531">
        <v>0</v>
      </c>
      <c r="K48" s="1533">
        <v>0</v>
      </c>
      <c r="L48" s="1531">
        <v>0</v>
      </c>
      <c r="M48" s="1531">
        <v>0</v>
      </c>
      <c r="N48" s="1531">
        <v>0</v>
      </c>
      <c r="O48" s="1531">
        <v>0</v>
      </c>
      <c r="P48" s="1533">
        <v>0</v>
      </c>
      <c r="Q48" s="1546"/>
      <c r="R48" s="1516"/>
      <c r="S48" s="1516"/>
      <c r="T48" s="1516"/>
      <c r="U48" s="1516"/>
      <c r="V48" s="1516"/>
      <c r="W48" s="1810"/>
    </row>
    <row r="49" spans="1:23" ht="24">
      <c r="A49" s="1527" t="s">
        <v>77</v>
      </c>
      <c r="B49" s="1973">
        <v>431</v>
      </c>
      <c r="C49" s="1522">
        <v>0</v>
      </c>
      <c r="D49" s="1523">
        <v>0</v>
      </c>
      <c r="E49" s="1523">
        <v>345</v>
      </c>
      <c r="F49" s="1524">
        <v>86</v>
      </c>
      <c r="G49" s="1973">
        <v>205</v>
      </c>
      <c r="H49" s="1522">
        <v>0</v>
      </c>
      <c r="I49" s="1523">
        <v>0</v>
      </c>
      <c r="J49" s="1523">
        <v>167</v>
      </c>
      <c r="K49" s="1525">
        <v>38</v>
      </c>
      <c r="L49" s="1973">
        <v>226</v>
      </c>
      <c r="M49" s="1523">
        <v>0</v>
      </c>
      <c r="N49" s="1523">
        <v>0</v>
      </c>
      <c r="O49" s="1523">
        <v>178</v>
      </c>
      <c r="P49" s="1525">
        <v>48</v>
      </c>
      <c r="Q49" s="1528"/>
      <c r="R49" s="1516"/>
      <c r="S49" s="1516"/>
      <c r="T49" s="1516"/>
      <c r="U49" s="1516"/>
      <c r="V49" s="1516"/>
      <c r="W49" s="1810"/>
    </row>
    <row r="50" spans="1:23">
      <c r="A50" s="1529" t="s">
        <v>78</v>
      </c>
      <c r="B50" s="1531">
        <v>16</v>
      </c>
      <c r="C50" s="1530">
        <v>0</v>
      </c>
      <c r="D50" s="1531">
        <v>0</v>
      </c>
      <c r="E50" s="1531">
        <v>15</v>
      </c>
      <c r="F50" s="1533">
        <v>1</v>
      </c>
      <c r="G50" s="1531">
        <v>8</v>
      </c>
      <c r="H50" s="1530">
        <v>0</v>
      </c>
      <c r="I50" s="1531">
        <v>0</v>
      </c>
      <c r="J50" s="1531">
        <v>8</v>
      </c>
      <c r="K50" s="1533">
        <v>0</v>
      </c>
      <c r="L50" s="1531">
        <v>8</v>
      </c>
      <c r="M50" s="1531">
        <v>0</v>
      </c>
      <c r="N50" s="1531">
        <v>0</v>
      </c>
      <c r="O50" s="1531">
        <v>7</v>
      </c>
      <c r="P50" s="1533">
        <v>1</v>
      </c>
      <c r="Q50" s="1528"/>
      <c r="R50" s="1516"/>
      <c r="S50" s="1516"/>
      <c r="T50" s="1516"/>
      <c r="U50" s="1516"/>
      <c r="V50" s="1516"/>
      <c r="W50" s="1810"/>
    </row>
    <row r="51" spans="1:23" ht="13.5" customHeight="1">
      <c r="A51" s="1529" t="s">
        <v>79</v>
      </c>
      <c r="B51" s="1531">
        <v>112</v>
      </c>
      <c r="C51" s="1530">
        <v>0</v>
      </c>
      <c r="D51" s="1531">
        <v>0</v>
      </c>
      <c r="E51" s="1531">
        <v>106</v>
      </c>
      <c r="F51" s="1533">
        <v>6</v>
      </c>
      <c r="G51" s="1531">
        <v>53</v>
      </c>
      <c r="H51" s="1530">
        <v>0</v>
      </c>
      <c r="I51" s="1531">
        <v>0</v>
      </c>
      <c r="J51" s="1531">
        <v>49</v>
      </c>
      <c r="K51" s="1533">
        <v>4</v>
      </c>
      <c r="L51" s="1531">
        <v>59</v>
      </c>
      <c r="M51" s="1531">
        <v>0</v>
      </c>
      <c r="N51" s="1531">
        <v>0</v>
      </c>
      <c r="O51" s="1531">
        <v>57</v>
      </c>
      <c r="P51" s="1533">
        <v>2</v>
      </c>
      <c r="Q51" s="1545"/>
      <c r="R51" s="1516"/>
      <c r="S51" s="1516"/>
      <c r="T51" s="1516"/>
      <c r="U51" s="1516"/>
      <c r="V51" s="1516"/>
      <c r="W51" s="1810"/>
    </row>
    <row r="52" spans="1:23" ht="13.5" customHeight="1">
      <c r="A52" s="1529" t="s">
        <v>604</v>
      </c>
      <c r="B52" s="1531">
        <v>0</v>
      </c>
      <c r="C52" s="1530">
        <v>0</v>
      </c>
      <c r="D52" s="1531">
        <v>0</v>
      </c>
      <c r="E52" s="1531">
        <v>0</v>
      </c>
      <c r="F52" s="1533">
        <v>0</v>
      </c>
      <c r="G52" s="1531">
        <v>0</v>
      </c>
      <c r="H52" s="1530">
        <v>0</v>
      </c>
      <c r="I52" s="1531">
        <v>0</v>
      </c>
      <c r="J52" s="1531">
        <v>0</v>
      </c>
      <c r="K52" s="1533">
        <v>0</v>
      </c>
      <c r="L52" s="1531">
        <v>0</v>
      </c>
      <c r="M52" s="1531">
        <v>0</v>
      </c>
      <c r="N52" s="1531">
        <v>0</v>
      </c>
      <c r="O52" s="1531">
        <v>0</v>
      </c>
      <c r="P52" s="1533">
        <v>0</v>
      </c>
      <c r="Q52" s="1528"/>
      <c r="R52" s="1516"/>
      <c r="S52" s="1516"/>
      <c r="T52" s="1516"/>
      <c r="U52" s="1516"/>
      <c r="V52" s="1516"/>
      <c r="W52" s="1810"/>
    </row>
    <row r="53" spans="1:23" ht="13.5" customHeight="1">
      <c r="A53" s="1529" t="s">
        <v>605</v>
      </c>
      <c r="B53" s="1531">
        <v>0</v>
      </c>
      <c r="C53" s="1530">
        <v>0</v>
      </c>
      <c r="D53" s="1531">
        <v>0</v>
      </c>
      <c r="E53" s="1531">
        <v>0</v>
      </c>
      <c r="F53" s="1533">
        <v>0</v>
      </c>
      <c r="G53" s="1531">
        <v>0</v>
      </c>
      <c r="H53" s="1530">
        <v>0</v>
      </c>
      <c r="I53" s="1531">
        <v>0</v>
      </c>
      <c r="J53" s="1531">
        <v>0</v>
      </c>
      <c r="K53" s="1533">
        <v>0</v>
      </c>
      <c r="L53" s="1531">
        <v>0</v>
      </c>
      <c r="M53" s="1531">
        <v>0</v>
      </c>
      <c r="N53" s="1531">
        <v>0</v>
      </c>
      <c r="O53" s="1531">
        <v>0</v>
      </c>
      <c r="P53" s="1533">
        <v>0</v>
      </c>
      <c r="Q53" s="1528"/>
      <c r="R53" s="1516"/>
      <c r="S53" s="1516"/>
      <c r="T53" s="1516"/>
      <c r="U53" s="1516"/>
      <c r="V53" s="1516"/>
      <c r="W53" s="1810"/>
    </row>
    <row r="54" spans="1:23" ht="25.5" customHeight="1">
      <c r="A54" s="1529" t="s">
        <v>606</v>
      </c>
      <c r="B54" s="1531">
        <v>301</v>
      </c>
      <c r="C54" s="1530">
        <v>0</v>
      </c>
      <c r="D54" s="1531">
        <v>0</v>
      </c>
      <c r="E54" s="1531">
        <v>222</v>
      </c>
      <c r="F54" s="1533">
        <v>79</v>
      </c>
      <c r="G54" s="1531">
        <v>143</v>
      </c>
      <c r="H54" s="1530">
        <v>0</v>
      </c>
      <c r="I54" s="1531">
        <v>0</v>
      </c>
      <c r="J54" s="1531">
        <v>109</v>
      </c>
      <c r="K54" s="1533">
        <v>34</v>
      </c>
      <c r="L54" s="1531">
        <v>158</v>
      </c>
      <c r="M54" s="1531">
        <v>0</v>
      </c>
      <c r="N54" s="1531">
        <v>0</v>
      </c>
      <c r="O54" s="1531">
        <v>113</v>
      </c>
      <c r="P54" s="1533">
        <v>45</v>
      </c>
      <c r="Q54" s="1528"/>
      <c r="R54" s="1516"/>
      <c r="S54" s="1516"/>
      <c r="T54" s="1516"/>
      <c r="U54" s="1516"/>
      <c r="V54" s="1516"/>
      <c r="W54" s="1810"/>
    </row>
    <row r="55" spans="1:23" ht="13.5" customHeight="1">
      <c r="A55" s="1529" t="s">
        <v>83</v>
      </c>
      <c r="B55" s="1531">
        <v>0</v>
      </c>
      <c r="C55" s="1530">
        <v>0</v>
      </c>
      <c r="D55" s="1531">
        <v>0</v>
      </c>
      <c r="E55" s="1531">
        <v>0</v>
      </c>
      <c r="F55" s="1533">
        <v>0</v>
      </c>
      <c r="G55" s="1531">
        <v>0</v>
      </c>
      <c r="H55" s="1530">
        <v>0</v>
      </c>
      <c r="I55" s="1531">
        <v>0</v>
      </c>
      <c r="J55" s="1531">
        <v>0</v>
      </c>
      <c r="K55" s="1533">
        <v>0</v>
      </c>
      <c r="L55" s="1531">
        <v>0</v>
      </c>
      <c r="M55" s="1531">
        <v>0</v>
      </c>
      <c r="N55" s="1531">
        <v>0</v>
      </c>
      <c r="O55" s="1531">
        <v>0</v>
      </c>
      <c r="P55" s="1533">
        <v>0</v>
      </c>
      <c r="Q55" s="1544"/>
      <c r="R55" s="1516"/>
      <c r="S55" s="1516"/>
      <c r="T55" s="1516"/>
      <c r="U55" s="1516"/>
      <c r="V55" s="1516"/>
      <c r="W55" s="1810"/>
    </row>
    <row r="56" spans="1:23" ht="12" customHeight="1">
      <c r="A56" s="1529" t="s">
        <v>84</v>
      </c>
      <c r="B56" s="1531">
        <v>2</v>
      </c>
      <c r="C56" s="1530">
        <v>0</v>
      </c>
      <c r="D56" s="1531">
        <v>0</v>
      </c>
      <c r="E56" s="1531">
        <v>2</v>
      </c>
      <c r="F56" s="1533">
        <v>0</v>
      </c>
      <c r="G56" s="1531">
        <v>1</v>
      </c>
      <c r="H56" s="1530">
        <v>0</v>
      </c>
      <c r="I56" s="1531">
        <v>0</v>
      </c>
      <c r="J56" s="1531">
        <v>1</v>
      </c>
      <c r="K56" s="1533">
        <v>0</v>
      </c>
      <c r="L56" s="1531">
        <v>1</v>
      </c>
      <c r="M56" s="1531">
        <v>0</v>
      </c>
      <c r="N56" s="1531">
        <v>0</v>
      </c>
      <c r="O56" s="1531">
        <v>1</v>
      </c>
      <c r="P56" s="1533">
        <v>0</v>
      </c>
      <c r="Q56" s="1528"/>
      <c r="R56" s="1516"/>
      <c r="S56" s="1516"/>
      <c r="T56" s="1516"/>
      <c r="U56" s="1516"/>
      <c r="V56" s="1516"/>
      <c r="W56" s="1810"/>
    </row>
    <row r="57" spans="1:23">
      <c r="A57" s="1527" t="s">
        <v>85</v>
      </c>
      <c r="B57" s="1973">
        <v>48</v>
      </c>
      <c r="C57" s="1522">
        <v>0</v>
      </c>
      <c r="D57" s="1523">
        <v>0</v>
      </c>
      <c r="E57" s="1523">
        <v>37</v>
      </c>
      <c r="F57" s="1524">
        <v>11</v>
      </c>
      <c r="G57" s="1973">
        <v>14</v>
      </c>
      <c r="H57" s="1522">
        <v>0</v>
      </c>
      <c r="I57" s="1523">
        <v>0</v>
      </c>
      <c r="J57" s="1523">
        <v>12</v>
      </c>
      <c r="K57" s="1525">
        <v>2</v>
      </c>
      <c r="L57" s="1973">
        <v>34</v>
      </c>
      <c r="M57" s="1523">
        <v>0</v>
      </c>
      <c r="N57" s="1523">
        <v>0</v>
      </c>
      <c r="O57" s="1523">
        <v>25</v>
      </c>
      <c r="P57" s="1525">
        <v>9</v>
      </c>
      <c r="Q57" s="1528"/>
      <c r="R57" s="1516"/>
      <c r="S57" s="1516"/>
      <c r="T57" s="1516"/>
      <c r="U57" s="1516"/>
      <c r="V57" s="1516"/>
      <c r="W57" s="1810"/>
    </row>
    <row r="58" spans="1:23" ht="13.5" customHeight="1">
      <c r="A58" s="1529" t="s">
        <v>86</v>
      </c>
      <c r="B58" s="1531">
        <v>0</v>
      </c>
      <c r="C58" s="1530">
        <v>0</v>
      </c>
      <c r="D58" s="1532">
        <v>0</v>
      </c>
      <c r="E58" s="1532">
        <v>0</v>
      </c>
      <c r="F58" s="1533">
        <v>0</v>
      </c>
      <c r="G58" s="1531">
        <v>0</v>
      </c>
      <c r="H58" s="1530">
        <v>0</v>
      </c>
      <c r="I58" s="1531">
        <v>0</v>
      </c>
      <c r="J58" s="1532">
        <v>0</v>
      </c>
      <c r="K58" s="1533">
        <v>0</v>
      </c>
      <c r="L58" s="1531">
        <v>0</v>
      </c>
      <c r="M58" s="1531">
        <v>0</v>
      </c>
      <c r="N58" s="1531">
        <v>0</v>
      </c>
      <c r="O58" s="1532">
        <v>0</v>
      </c>
      <c r="P58" s="1533">
        <v>0</v>
      </c>
      <c r="Q58" s="1528"/>
      <c r="R58" s="1516"/>
      <c r="S58" s="1516"/>
      <c r="T58" s="1516"/>
      <c r="U58" s="1516"/>
      <c r="V58" s="1516"/>
      <c r="W58" s="1810"/>
    </row>
    <row r="59" spans="1:23" ht="13.5" customHeight="1">
      <c r="A59" s="1529" t="s">
        <v>607</v>
      </c>
      <c r="B59" s="1531">
        <v>1</v>
      </c>
      <c r="C59" s="1530">
        <v>0</v>
      </c>
      <c r="D59" s="1532">
        <v>0</v>
      </c>
      <c r="E59" s="1532">
        <v>0</v>
      </c>
      <c r="F59" s="1533">
        <v>1</v>
      </c>
      <c r="G59" s="1531">
        <v>0</v>
      </c>
      <c r="H59" s="1530">
        <v>0</v>
      </c>
      <c r="I59" s="1531">
        <v>0</v>
      </c>
      <c r="J59" s="1532">
        <v>0</v>
      </c>
      <c r="K59" s="1533">
        <v>0</v>
      </c>
      <c r="L59" s="1531">
        <v>1</v>
      </c>
      <c r="M59" s="1531">
        <v>0</v>
      </c>
      <c r="N59" s="1531">
        <v>0</v>
      </c>
      <c r="O59" s="1532">
        <v>0</v>
      </c>
      <c r="P59" s="1533">
        <v>1</v>
      </c>
      <c r="Q59" s="1528"/>
      <c r="R59" s="1516"/>
      <c r="S59" s="1516"/>
      <c r="T59" s="1516"/>
      <c r="U59" s="1516"/>
      <c r="V59" s="1516"/>
      <c r="W59" s="1810"/>
    </row>
    <row r="60" spans="1:23" ht="13.5" customHeight="1">
      <c r="A60" s="1529" t="s">
        <v>88</v>
      </c>
      <c r="B60" s="1531">
        <v>0</v>
      </c>
      <c r="C60" s="1530">
        <v>0</v>
      </c>
      <c r="D60" s="1532">
        <v>0</v>
      </c>
      <c r="E60" s="1532">
        <v>0</v>
      </c>
      <c r="F60" s="1533">
        <v>0</v>
      </c>
      <c r="G60" s="1531">
        <v>0</v>
      </c>
      <c r="H60" s="1530">
        <v>0</v>
      </c>
      <c r="I60" s="1531">
        <v>0</v>
      </c>
      <c r="J60" s="1532">
        <v>0</v>
      </c>
      <c r="K60" s="1533">
        <v>0</v>
      </c>
      <c r="L60" s="1531">
        <v>0</v>
      </c>
      <c r="M60" s="1531">
        <v>0</v>
      </c>
      <c r="N60" s="1531">
        <v>0</v>
      </c>
      <c r="O60" s="1532">
        <v>0</v>
      </c>
      <c r="P60" s="1533">
        <v>0</v>
      </c>
      <c r="Q60" s="1528"/>
      <c r="R60" s="1516"/>
      <c r="S60" s="1516"/>
      <c r="T60" s="1516"/>
      <c r="U60" s="1516"/>
      <c r="V60" s="1516"/>
      <c r="W60" s="1810"/>
    </row>
    <row r="61" spans="1:23" ht="13.5" customHeight="1">
      <c r="A61" s="1529" t="s">
        <v>89</v>
      </c>
      <c r="B61" s="1531">
        <v>14</v>
      </c>
      <c r="C61" s="1530">
        <v>0</v>
      </c>
      <c r="D61" s="1532">
        <v>0</v>
      </c>
      <c r="E61" s="1532">
        <v>10</v>
      </c>
      <c r="F61" s="1533">
        <v>4</v>
      </c>
      <c r="G61" s="1531">
        <v>4</v>
      </c>
      <c r="H61" s="1530">
        <v>0</v>
      </c>
      <c r="I61" s="1531">
        <v>0</v>
      </c>
      <c r="J61" s="1532">
        <v>4</v>
      </c>
      <c r="K61" s="1533">
        <v>0</v>
      </c>
      <c r="L61" s="1531">
        <v>10</v>
      </c>
      <c r="M61" s="1531">
        <v>0</v>
      </c>
      <c r="N61" s="1531">
        <v>0</v>
      </c>
      <c r="O61" s="1532">
        <v>6</v>
      </c>
      <c r="P61" s="1533">
        <v>4</v>
      </c>
      <c r="Q61" s="1528"/>
      <c r="R61" s="1516"/>
      <c r="S61" s="1516"/>
      <c r="T61" s="1516"/>
      <c r="U61" s="1516"/>
      <c r="V61" s="1516"/>
      <c r="W61" s="1810"/>
    </row>
    <row r="62" spans="1:23" ht="13.5" customHeight="1">
      <c r="A62" s="1529" t="s">
        <v>90</v>
      </c>
      <c r="B62" s="1531">
        <v>0</v>
      </c>
      <c r="C62" s="1530">
        <v>0</v>
      </c>
      <c r="D62" s="1532">
        <v>0</v>
      </c>
      <c r="E62" s="1532">
        <v>0</v>
      </c>
      <c r="F62" s="1533">
        <v>0</v>
      </c>
      <c r="G62" s="1531">
        <v>0</v>
      </c>
      <c r="H62" s="1530">
        <v>0</v>
      </c>
      <c r="I62" s="1531">
        <v>0</v>
      </c>
      <c r="J62" s="1532">
        <v>0</v>
      </c>
      <c r="K62" s="1533">
        <v>0</v>
      </c>
      <c r="L62" s="1531">
        <v>0</v>
      </c>
      <c r="M62" s="1531">
        <v>0</v>
      </c>
      <c r="N62" s="1531">
        <v>0</v>
      </c>
      <c r="O62" s="1532">
        <v>0</v>
      </c>
      <c r="P62" s="1533">
        <v>0</v>
      </c>
      <c r="Q62" s="1528"/>
      <c r="R62" s="1516"/>
      <c r="S62" s="1516"/>
      <c r="T62" s="1516"/>
      <c r="U62" s="1516"/>
      <c r="V62" s="1516"/>
      <c r="W62" s="1810"/>
    </row>
    <row r="63" spans="1:23" ht="13.5" customHeight="1">
      <c r="A63" s="1529" t="s">
        <v>608</v>
      </c>
      <c r="B63" s="1531">
        <v>0</v>
      </c>
      <c r="C63" s="1530">
        <v>0</v>
      </c>
      <c r="D63" s="1532">
        <v>0</v>
      </c>
      <c r="E63" s="1532">
        <v>0</v>
      </c>
      <c r="F63" s="1533">
        <v>0</v>
      </c>
      <c r="G63" s="1531">
        <v>0</v>
      </c>
      <c r="H63" s="1530">
        <v>0</v>
      </c>
      <c r="I63" s="1531">
        <v>0</v>
      </c>
      <c r="J63" s="1532">
        <v>0</v>
      </c>
      <c r="K63" s="1533">
        <v>0</v>
      </c>
      <c r="L63" s="1531">
        <v>0</v>
      </c>
      <c r="M63" s="1531">
        <v>0</v>
      </c>
      <c r="N63" s="1531">
        <v>0</v>
      </c>
      <c r="O63" s="1532">
        <v>0</v>
      </c>
      <c r="P63" s="1533">
        <v>0</v>
      </c>
      <c r="Q63" s="1528"/>
      <c r="R63" s="1516"/>
      <c r="S63" s="1516"/>
      <c r="T63" s="1516"/>
      <c r="U63" s="1516"/>
      <c r="V63" s="1516"/>
      <c r="W63" s="1810"/>
    </row>
    <row r="64" spans="1:23" ht="13.5" customHeight="1">
      <c r="A64" s="1529" t="s">
        <v>92</v>
      </c>
      <c r="B64" s="1531">
        <v>2</v>
      </c>
      <c r="C64" s="1530">
        <v>0</v>
      </c>
      <c r="D64" s="1532">
        <v>0</v>
      </c>
      <c r="E64" s="1532">
        <v>2</v>
      </c>
      <c r="F64" s="1533">
        <v>0</v>
      </c>
      <c r="G64" s="1531">
        <v>1</v>
      </c>
      <c r="H64" s="1530">
        <v>0</v>
      </c>
      <c r="I64" s="1531">
        <v>0</v>
      </c>
      <c r="J64" s="1532">
        <v>1</v>
      </c>
      <c r="K64" s="1533">
        <v>0</v>
      </c>
      <c r="L64" s="1531">
        <v>1</v>
      </c>
      <c r="M64" s="1531">
        <v>0</v>
      </c>
      <c r="N64" s="1531">
        <v>0</v>
      </c>
      <c r="O64" s="1532">
        <v>1</v>
      </c>
      <c r="P64" s="1533">
        <v>0</v>
      </c>
      <c r="Q64" s="1528"/>
      <c r="R64" s="1516"/>
      <c r="S64" s="1516"/>
      <c r="T64" s="1516"/>
      <c r="U64" s="1516"/>
      <c r="V64" s="1516"/>
      <c r="W64" s="1810"/>
    </row>
    <row r="65" spans="1:23" ht="13.5" customHeight="1">
      <c r="A65" s="1529" t="s">
        <v>93</v>
      </c>
      <c r="B65" s="1531">
        <v>0</v>
      </c>
      <c r="C65" s="1530">
        <v>0</v>
      </c>
      <c r="D65" s="1532">
        <v>0</v>
      </c>
      <c r="E65" s="1532">
        <v>0</v>
      </c>
      <c r="F65" s="1533">
        <v>0</v>
      </c>
      <c r="G65" s="1531">
        <v>0</v>
      </c>
      <c r="H65" s="1530">
        <v>0</v>
      </c>
      <c r="I65" s="1531">
        <v>0</v>
      </c>
      <c r="J65" s="1532">
        <v>0</v>
      </c>
      <c r="K65" s="1533">
        <v>0</v>
      </c>
      <c r="L65" s="1531">
        <v>0</v>
      </c>
      <c r="M65" s="1531">
        <v>0</v>
      </c>
      <c r="N65" s="1531">
        <v>0</v>
      </c>
      <c r="O65" s="1532">
        <v>0</v>
      </c>
      <c r="P65" s="1533">
        <v>0</v>
      </c>
      <c r="Q65" s="1545"/>
      <c r="R65" s="1516"/>
      <c r="S65" s="1516"/>
      <c r="T65" s="1516"/>
      <c r="U65" s="1516"/>
      <c r="V65" s="1516"/>
      <c r="W65" s="1810"/>
    </row>
    <row r="66" spans="1:23" ht="13.5" customHeight="1">
      <c r="A66" s="1529" t="s">
        <v>609</v>
      </c>
      <c r="B66" s="1531">
        <v>1</v>
      </c>
      <c r="C66" s="1530">
        <v>0</v>
      </c>
      <c r="D66" s="1532">
        <v>0</v>
      </c>
      <c r="E66" s="1532">
        <v>1</v>
      </c>
      <c r="F66" s="1533">
        <v>0</v>
      </c>
      <c r="G66" s="1531">
        <v>0</v>
      </c>
      <c r="H66" s="1530">
        <v>0</v>
      </c>
      <c r="I66" s="1531">
        <v>0</v>
      </c>
      <c r="J66" s="1532">
        <v>0</v>
      </c>
      <c r="K66" s="1533">
        <v>0</v>
      </c>
      <c r="L66" s="1531">
        <v>1</v>
      </c>
      <c r="M66" s="1531">
        <v>0</v>
      </c>
      <c r="N66" s="1531">
        <v>0</v>
      </c>
      <c r="O66" s="1532">
        <v>1</v>
      </c>
      <c r="P66" s="1533">
        <v>0</v>
      </c>
      <c r="Q66" s="1528"/>
      <c r="R66" s="1516"/>
      <c r="S66" s="1516"/>
      <c r="T66" s="1516"/>
      <c r="U66" s="1516"/>
      <c r="V66" s="1516"/>
      <c r="W66" s="1810"/>
    </row>
    <row r="67" spans="1:23" ht="13.5" customHeight="1">
      <c r="A67" s="1529" t="s">
        <v>95</v>
      </c>
      <c r="B67" s="1531">
        <v>16</v>
      </c>
      <c r="C67" s="1530">
        <v>0</v>
      </c>
      <c r="D67" s="1532">
        <v>0</v>
      </c>
      <c r="E67" s="1532">
        <v>14</v>
      </c>
      <c r="F67" s="1533">
        <v>2</v>
      </c>
      <c r="G67" s="1531">
        <v>3</v>
      </c>
      <c r="H67" s="1530">
        <v>0</v>
      </c>
      <c r="I67" s="1531">
        <v>0</v>
      </c>
      <c r="J67" s="1532">
        <v>3</v>
      </c>
      <c r="K67" s="1533">
        <v>0</v>
      </c>
      <c r="L67" s="1531">
        <v>13</v>
      </c>
      <c r="M67" s="1531">
        <v>0</v>
      </c>
      <c r="N67" s="1531">
        <v>0</v>
      </c>
      <c r="O67" s="1532">
        <v>11</v>
      </c>
      <c r="P67" s="1533">
        <v>2</v>
      </c>
      <c r="Q67" s="1528"/>
      <c r="R67" s="1516"/>
      <c r="S67" s="1516"/>
      <c r="T67" s="1516"/>
      <c r="U67" s="1516"/>
      <c r="V67" s="1516"/>
      <c r="W67" s="1810"/>
    </row>
    <row r="68" spans="1:23" ht="13.5" customHeight="1">
      <c r="A68" s="1529" t="s">
        <v>610</v>
      </c>
      <c r="B68" s="1531">
        <v>0</v>
      </c>
      <c r="C68" s="1530">
        <v>0</v>
      </c>
      <c r="D68" s="1532">
        <v>0</v>
      </c>
      <c r="E68" s="1532">
        <v>0</v>
      </c>
      <c r="F68" s="1533">
        <v>0</v>
      </c>
      <c r="G68" s="1531">
        <v>0</v>
      </c>
      <c r="H68" s="1530">
        <v>0</v>
      </c>
      <c r="I68" s="1531">
        <v>0</v>
      </c>
      <c r="J68" s="1532">
        <v>0</v>
      </c>
      <c r="K68" s="1533">
        <v>0</v>
      </c>
      <c r="L68" s="1531">
        <v>0</v>
      </c>
      <c r="M68" s="1531">
        <v>0</v>
      </c>
      <c r="N68" s="1531">
        <v>0</v>
      </c>
      <c r="O68" s="1532">
        <v>0</v>
      </c>
      <c r="P68" s="1533">
        <v>0</v>
      </c>
      <c r="Q68" s="1528"/>
      <c r="R68" s="1516"/>
      <c r="S68" s="1516"/>
      <c r="T68" s="1516"/>
      <c r="U68" s="1516"/>
      <c r="V68" s="1516"/>
      <c r="W68" s="1810"/>
    </row>
    <row r="69" spans="1:23" ht="13.5" customHeight="1">
      <c r="A69" s="1529" t="s">
        <v>97</v>
      </c>
      <c r="B69" s="1531">
        <v>4</v>
      </c>
      <c r="C69" s="1530">
        <v>0</v>
      </c>
      <c r="D69" s="1532">
        <v>0</v>
      </c>
      <c r="E69" s="1532">
        <v>4</v>
      </c>
      <c r="F69" s="1533">
        <v>0</v>
      </c>
      <c r="G69" s="1531">
        <v>1</v>
      </c>
      <c r="H69" s="1530">
        <v>0</v>
      </c>
      <c r="I69" s="1531">
        <v>0</v>
      </c>
      <c r="J69" s="1532">
        <v>1</v>
      </c>
      <c r="K69" s="1533">
        <v>0</v>
      </c>
      <c r="L69" s="1531">
        <v>3</v>
      </c>
      <c r="M69" s="1531">
        <v>0</v>
      </c>
      <c r="N69" s="1531">
        <v>0</v>
      </c>
      <c r="O69" s="1532">
        <v>3</v>
      </c>
      <c r="P69" s="1533">
        <v>0</v>
      </c>
      <c r="Q69" s="1528"/>
      <c r="R69" s="1516"/>
      <c r="S69" s="1516"/>
      <c r="T69" s="1516"/>
      <c r="U69" s="1516"/>
      <c r="V69" s="1516"/>
      <c r="W69" s="1810"/>
    </row>
    <row r="70" spans="1:23" ht="13.5" customHeight="1">
      <c r="A70" s="1529" t="s">
        <v>98</v>
      </c>
      <c r="B70" s="1531">
        <v>8</v>
      </c>
      <c r="C70" s="1530">
        <v>0</v>
      </c>
      <c r="D70" s="1532">
        <v>0</v>
      </c>
      <c r="E70" s="1532">
        <v>4</v>
      </c>
      <c r="F70" s="1533">
        <v>4</v>
      </c>
      <c r="G70" s="1531">
        <v>4</v>
      </c>
      <c r="H70" s="1530">
        <v>0</v>
      </c>
      <c r="I70" s="1531">
        <v>0</v>
      </c>
      <c r="J70" s="1532">
        <v>2</v>
      </c>
      <c r="K70" s="1533">
        <v>2</v>
      </c>
      <c r="L70" s="1531">
        <v>4</v>
      </c>
      <c r="M70" s="1531">
        <v>0</v>
      </c>
      <c r="N70" s="1531">
        <v>0</v>
      </c>
      <c r="O70" s="1532">
        <v>2</v>
      </c>
      <c r="P70" s="1533">
        <v>2</v>
      </c>
      <c r="Q70" s="1544"/>
      <c r="R70" s="1516"/>
      <c r="S70" s="1516"/>
      <c r="T70" s="1516"/>
      <c r="U70" s="1516"/>
      <c r="V70" s="1516"/>
      <c r="W70" s="1810"/>
    </row>
    <row r="71" spans="1:23" ht="13.5" customHeight="1">
      <c r="A71" s="1535" t="s">
        <v>99</v>
      </c>
      <c r="B71" s="1681">
        <v>2</v>
      </c>
      <c r="C71" s="1809">
        <v>0</v>
      </c>
      <c r="D71" s="1537">
        <v>0</v>
      </c>
      <c r="E71" s="1537">
        <v>2</v>
      </c>
      <c r="F71" s="1538">
        <v>0</v>
      </c>
      <c r="G71" s="1536">
        <v>1</v>
      </c>
      <c r="H71" s="1809">
        <v>0</v>
      </c>
      <c r="I71" s="1536">
        <v>0</v>
      </c>
      <c r="J71" s="1537">
        <v>1</v>
      </c>
      <c r="K71" s="1538">
        <v>0</v>
      </c>
      <c r="L71" s="1536">
        <v>1</v>
      </c>
      <c r="M71" s="1536">
        <v>0</v>
      </c>
      <c r="N71" s="1536">
        <v>0</v>
      </c>
      <c r="O71" s="1537">
        <v>1</v>
      </c>
      <c r="P71" s="1538">
        <v>0</v>
      </c>
      <c r="Q71" s="1528"/>
      <c r="R71" s="1516"/>
      <c r="S71" s="1516"/>
      <c r="T71" s="1516"/>
      <c r="U71" s="1516"/>
      <c r="V71" s="1516"/>
      <c r="W71" s="1810"/>
    </row>
    <row r="72" spans="1:23" ht="14.25" customHeight="1">
      <c r="A72" s="1539" t="s">
        <v>100</v>
      </c>
      <c r="B72" s="1974">
        <v>9</v>
      </c>
      <c r="C72" s="1540"/>
      <c r="D72" s="1541"/>
      <c r="E72" s="1541">
        <v>9</v>
      </c>
      <c r="F72" s="1542"/>
      <c r="G72" s="1974">
        <v>5</v>
      </c>
      <c r="H72" s="1540"/>
      <c r="I72" s="1541"/>
      <c r="J72" s="1541">
        <v>5</v>
      </c>
      <c r="K72" s="1543"/>
      <c r="L72" s="1974">
        <v>4</v>
      </c>
      <c r="M72" s="1541"/>
      <c r="N72" s="1541"/>
      <c r="O72" s="1541">
        <v>4</v>
      </c>
      <c r="P72" s="1543"/>
      <c r="Q72" s="1528"/>
      <c r="R72" s="1516"/>
      <c r="S72" s="1516"/>
      <c r="T72" s="1516"/>
      <c r="U72" s="1516"/>
      <c r="V72" s="1516"/>
      <c r="W72" s="1810"/>
    </row>
    <row r="73" spans="1:23" ht="12.75" customHeight="1">
      <c r="A73" s="1529" t="s">
        <v>101</v>
      </c>
      <c r="B73" s="1975">
        <v>0</v>
      </c>
      <c r="C73" s="1530">
        <v>0</v>
      </c>
      <c r="D73" s="1531">
        <v>0</v>
      </c>
      <c r="E73" s="1531">
        <v>0</v>
      </c>
      <c r="F73" s="1532">
        <v>0</v>
      </c>
      <c r="G73" s="1975">
        <v>0</v>
      </c>
      <c r="H73" s="1530">
        <v>0</v>
      </c>
      <c r="I73" s="1531">
        <v>0</v>
      </c>
      <c r="J73" s="1531">
        <v>0</v>
      </c>
      <c r="K73" s="1533">
        <v>0</v>
      </c>
      <c r="L73" s="1975">
        <v>0</v>
      </c>
      <c r="M73" s="1531">
        <v>0</v>
      </c>
      <c r="N73" s="1531">
        <v>0</v>
      </c>
      <c r="O73" s="1531">
        <v>0</v>
      </c>
      <c r="P73" s="1533">
        <v>0</v>
      </c>
      <c r="Q73" s="1528"/>
      <c r="R73" s="1516"/>
      <c r="S73" s="1516"/>
      <c r="T73" s="1516"/>
      <c r="U73" s="1516"/>
      <c r="V73" s="1516"/>
      <c r="W73" s="1810"/>
    </row>
    <row r="74" spans="1:23" ht="11.25" customHeight="1">
      <c r="A74" s="1529" t="s">
        <v>102</v>
      </c>
      <c r="B74" s="1975">
        <v>0</v>
      </c>
      <c r="C74" s="1530">
        <v>0</v>
      </c>
      <c r="D74" s="1531">
        <v>0</v>
      </c>
      <c r="E74" s="1531">
        <v>0</v>
      </c>
      <c r="F74" s="1532">
        <v>0</v>
      </c>
      <c r="G74" s="1975">
        <v>0</v>
      </c>
      <c r="H74" s="1530">
        <v>0</v>
      </c>
      <c r="I74" s="1531">
        <v>0</v>
      </c>
      <c r="J74" s="1531">
        <v>0</v>
      </c>
      <c r="K74" s="1533">
        <v>0</v>
      </c>
      <c r="L74" s="1975">
        <v>0</v>
      </c>
      <c r="M74" s="1531">
        <v>0</v>
      </c>
      <c r="N74" s="1531">
        <v>0</v>
      </c>
      <c r="O74" s="1531">
        <v>0</v>
      </c>
      <c r="P74" s="1533">
        <v>0</v>
      </c>
      <c r="Q74" s="1528"/>
      <c r="R74" s="1516"/>
      <c r="S74" s="1516"/>
      <c r="T74" s="1516"/>
      <c r="U74" s="1516"/>
      <c r="V74" s="1516"/>
      <c r="W74" s="1810"/>
    </row>
    <row r="75" spans="1:23" ht="15" customHeight="1">
      <c r="A75" s="1529" t="s">
        <v>611</v>
      </c>
      <c r="B75" s="1975">
        <v>3</v>
      </c>
      <c r="C75" s="1530">
        <v>0</v>
      </c>
      <c r="D75" s="1531">
        <v>0</v>
      </c>
      <c r="E75" s="1531">
        <v>3</v>
      </c>
      <c r="F75" s="1532">
        <v>0</v>
      </c>
      <c r="G75" s="1975">
        <v>1</v>
      </c>
      <c r="H75" s="1530">
        <v>0</v>
      </c>
      <c r="I75" s="1531">
        <v>0</v>
      </c>
      <c r="J75" s="1531">
        <v>1</v>
      </c>
      <c r="K75" s="1533">
        <v>0</v>
      </c>
      <c r="L75" s="1975">
        <v>2</v>
      </c>
      <c r="M75" s="1531">
        <v>0</v>
      </c>
      <c r="N75" s="1531">
        <v>0</v>
      </c>
      <c r="O75" s="1531">
        <v>2</v>
      </c>
      <c r="P75" s="1533">
        <v>0</v>
      </c>
      <c r="Q75" s="1528"/>
      <c r="R75" s="1516"/>
      <c r="S75" s="1516"/>
      <c r="T75" s="1516"/>
      <c r="U75" s="1516"/>
      <c r="V75" s="1516"/>
      <c r="W75" s="1810"/>
    </row>
    <row r="76" spans="1:23" ht="24.75" customHeight="1">
      <c r="A76" s="1534" t="s">
        <v>857</v>
      </c>
      <c r="B76" s="1975">
        <v>3</v>
      </c>
      <c r="C76" s="1530">
        <v>0</v>
      </c>
      <c r="D76" s="1531">
        <v>0</v>
      </c>
      <c r="E76" s="1531">
        <v>3</v>
      </c>
      <c r="F76" s="1532">
        <v>0</v>
      </c>
      <c r="G76" s="1975">
        <v>1</v>
      </c>
      <c r="H76" s="1530">
        <v>0</v>
      </c>
      <c r="I76" s="1531">
        <v>0</v>
      </c>
      <c r="J76" s="1531">
        <v>1</v>
      </c>
      <c r="K76" s="1533">
        <v>0</v>
      </c>
      <c r="L76" s="1975">
        <v>2</v>
      </c>
      <c r="M76" s="1531">
        <v>0</v>
      </c>
      <c r="N76" s="1531">
        <v>0</v>
      </c>
      <c r="O76" s="1531">
        <v>2</v>
      </c>
      <c r="P76" s="1533">
        <v>0</v>
      </c>
      <c r="Q76" s="1545"/>
      <c r="R76" s="1516"/>
      <c r="S76" s="1516"/>
      <c r="T76" s="1516"/>
      <c r="U76" s="1516"/>
      <c r="V76" s="1516"/>
      <c r="W76" s="1810"/>
    </row>
    <row r="77" spans="1:23" ht="14.25" customHeight="1">
      <c r="A77" s="1547" t="s">
        <v>858</v>
      </c>
      <c r="B77" s="1975">
        <v>0</v>
      </c>
      <c r="C77" s="1530">
        <v>0</v>
      </c>
      <c r="D77" s="1531">
        <v>0</v>
      </c>
      <c r="E77" s="1531">
        <v>0</v>
      </c>
      <c r="F77" s="1532">
        <v>0</v>
      </c>
      <c r="G77" s="1975">
        <v>0</v>
      </c>
      <c r="H77" s="1530">
        <v>0</v>
      </c>
      <c r="I77" s="1531">
        <v>0</v>
      </c>
      <c r="J77" s="1531">
        <v>0</v>
      </c>
      <c r="K77" s="1533">
        <v>0</v>
      </c>
      <c r="L77" s="1975">
        <v>0</v>
      </c>
      <c r="M77" s="1531">
        <v>0</v>
      </c>
      <c r="N77" s="1531">
        <v>0</v>
      </c>
      <c r="O77" s="1531">
        <v>0</v>
      </c>
      <c r="P77" s="1533">
        <v>0</v>
      </c>
      <c r="Q77" s="1528"/>
      <c r="R77" s="1516"/>
      <c r="S77" s="1516"/>
      <c r="T77" s="1516"/>
      <c r="U77" s="1516"/>
      <c r="V77" s="1516"/>
      <c r="W77" s="1810"/>
    </row>
    <row r="78" spans="1:23" ht="24.75" customHeight="1">
      <c r="A78" s="1548" t="s">
        <v>859</v>
      </c>
      <c r="B78" s="1975">
        <v>0</v>
      </c>
      <c r="C78" s="1530">
        <v>0</v>
      </c>
      <c r="D78" s="1531">
        <v>0</v>
      </c>
      <c r="E78" s="1531">
        <v>0</v>
      </c>
      <c r="F78" s="1532">
        <v>0</v>
      </c>
      <c r="G78" s="1975">
        <v>0</v>
      </c>
      <c r="H78" s="1530">
        <v>0</v>
      </c>
      <c r="I78" s="1531">
        <v>0</v>
      </c>
      <c r="J78" s="1531">
        <v>0</v>
      </c>
      <c r="K78" s="1533">
        <v>0</v>
      </c>
      <c r="L78" s="1975">
        <v>0</v>
      </c>
      <c r="M78" s="1531">
        <v>0</v>
      </c>
      <c r="N78" s="1531">
        <v>0</v>
      </c>
      <c r="O78" s="1531">
        <v>0</v>
      </c>
      <c r="P78" s="1533">
        <v>0</v>
      </c>
      <c r="Q78" s="1544"/>
      <c r="R78" s="1516"/>
      <c r="S78" s="1516"/>
      <c r="T78" s="1516"/>
      <c r="U78" s="1516"/>
      <c r="V78" s="1516"/>
      <c r="W78" s="1810"/>
    </row>
    <row r="79" spans="1:23" ht="14.25" customHeight="1">
      <c r="A79" s="1529" t="s">
        <v>107</v>
      </c>
      <c r="B79" s="1975">
        <v>6</v>
      </c>
      <c r="C79" s="1530">
        <v>0</v>
      </c>
      <c r="D79" s="1531">
        <v>0</v>
      </c>
      <c r="E79" s="1531">
        <v>6</v>
      </c>
      <c r="F79" s="1532">
        <v>0</v>
      </c>
      <c r="G79" s="1975">
        <v>4</v>
      </c>
      <c r="H79" s="1530">
        <v>0</v>
      </c>
      <c r="I79" s="1531">
        <v>0</v>
      </c>
      <c r="J79" s="1531">
        <v>4</v>
      </c>
      <c r="K79" s="1533">
        <v>0</v>
      </c>
      <c r="L79" s="1975">
        <v>2</v>
      </c>
      <c r="M79" s="1531">
        <v>0</v>
      </c>
      <c r="N79" s="1531">
        <v>0</v>
      </c>
      <c r="O79" s="1531">
        <v>2</v>
      </c>
      <c r="P79" s="1533">
        <v>0</v>
      </c>
      <c r="Q79" s="1528"/>
      <c r="R79" s="1516"/>
      <c r="S79" s="1516"/>
      <c r="T79" s="1516"/>
      <c r="U79" s="1516"/>
      <c r="V79" s="1516"/>
      <c r="W79" s="1810"/>
    </row>
    <row r="80" spans="1:23" ht="15.75" customHeight="1">
      <c r="A80" s="1539" t="s">
        <v>108</v>
      </c>
      <c r="B80" s="1973">
        <v>8</v>
      </c>
      <c r="C80" s="1522">
        <v>0</v>
      </c>
      <c r="D80" s="1523">
        <v>0</v>
      </c>
      <c r="E80" s="1523">
        <v>7</v>
      </c>
      <c r="F80" s="1524">
        <v>1</v>
      </c>
      <c r="G80" s="1973">
        <v>3</v>
      </c>
      <c r="H80" s="1522">
        <v>0</v>
      </c>
      <c r="I80" s="1523">
        <v>0</v>
      </c>
      <c r="J80" s="1523">
        <v>3</v>
      </c>
      <c r="K80" s="1525">
        <v>0</v>
      </c>
      <c r="L80" s="1973">
        <v>5</v>
      </c>
      <c r="M80" s="1523">
        <v>0</v>
      </c>
      <c r="N80" s="1523">
        <v>0</v>
      </c>
      <c r="O80" s="1523">
        <v>4</v>
      </c>
      <c r="P80" s="1525">
        <v>1</v>
      </c>
      <c r="Q80" s="1528"/>
      <c r="R80" s="1516"/>
      <c r="S80" s="1516"/>
      <c r="T80" s="1516"/>
      <c r="U80" s="1516"/>
      <c r="V80" s="1516"/>
      <c r="W80" s="1810"/>
    </row>
    <row r="81" spans="1:23" ht="12.75" customHeight="1">
      <c r="A81" s="1529" t="s">
        <v>109</v>
      </c>
      <c r="B81" s="1531">
        <v>0</v>
      </c>
      <c r="C81" s="1530">
        <v>0</v>
      </c>
      <c r="D81" s="1531">
        <v>0</v>
      </c>
      <c r="E81" s="1530">
        <v>0</v>
      </c>
      <c r="F81" s="1533">
        <v>0</v>
      </c>
      <c r="G81" s="1531">
        <v>0</v>
      </c>
      <c r="H81" s="1530">
        <v>0</v>
      </c>
      <c r="I81" s="1531">
        <v>0</v>
      </c>
      <c r="J81" s="1530">
        <v>0</v>
      </c>
      <c r="K81" s="1533">
        <v>0</v>
      </c>
      <c r="L81" s="1531">
        <v>0</v>
      </c>
      <c r="M81" s="1531">
        <v>0</v>
      </c>
      <c r="N81" s="1531">
        <v>0</v>
      </c>
      <c r="O81" s="1530">
        <v>0</v>
      </c>
      <c r="P81" s="1533">
        <v>0</v>
      </c>
      <c r="Q81" s="1528"/>
      <c r="R81" s="1516"/>
      <c r="S81" s="1516"/>
      <c r="T81" s="1516"/>
      <c r="U81" s="1516"/>
      <c r="V81" s="1516"/>
      <c r="W81" s="1810"/>
    </row>
    <row r="82" spans="1:23" ht="12.75" customHeight="1">
      <c r="A82" s="1529" t="s">
        <v>110</v>
      </c>
      <c r="B82" s="1531">
        <v>0</v>
      </c>
      <c r="C82" s="1530">
        <v>0</v>
      </c>
      <c r="D82" s="1531">
        <v>0</v>
      </c>
      <c r="E82" s="1530">
        <v>0</v>
      </c>
      <c r="F82" s="1533">
        <v>0</v>
      </c>
      <c r="G82" s="1531">
        <v>0</v>
      </c>
      <c r="H82" s="1530">
        <v>0</v>
      </c>
      <c r="I82" s="1531">
        <v>0</v>
      </c>
      <c r="J82" s="1530">
        <v>0</v>
      </c>
      <c r="K82" s="1533">
        <v>0</v>
      </c>
      <c r="L82" s="1531">
        <v>0</v>
      </c>
      <c r="M82" s="1531">
        <v>0</v>
      </c>
      <c r="N82" s="1531">
        <v>0</v>
      </c>
      <c r="O82" s="1530">
        <v>0</v>
      </c>
      <c r="P82" s="1533">
        <v>0</v>
      </c>
      <c r="Q82" s="1528"/>
      <c r="R82" s="1516"/>
      <c r="S82" s="1516"/>
      <c r="T82" s="1516"/>
      <c r="U82" s="1516"/>
      <c r="V82" s="1516"/>
      <c r="W82" s="1810"/>
    </row>
    <row r="83" spans="1:23" ht="12.75" customHeight="1">
      <c r="A83" s="1529" t="s">
        <v>111</v>
      </c>
      <c r="B83" s="1531">
        <v>0</v>
      </c>
      <c r="C83" s="1530">
        <v>0</v>
      </c>
      <c r="D83" s="1531">
        <v>0</v>
      </c>
      <c r="E83" s="1530">
        <v>0</v>
      </c>
      <c r="F83" s="1533">
        <v>0</v>
      </c>
      <c r="G83" s="1531">
        <v>0</v>
      </c>
      <c r="H83" s="1530">
        <v>0</v>
      </c>
      <c r="I83" s="1531">
        <v>0</v>
      </c>
      <c r="J83" s="1530">
        <v>0</v>
      </c>
      <c r="K83" s="1533">
        <v>0</v>
      </c>
      <c r="L83" s="1531">
        <v>0</v>
      </c>
      <c r="M83" s="1531">
        <v>0</v>
      </c>
      <c r="N83" s="1531">
        <v>0</v>
      </c>
      <c r="O83" s="1530">
        <v>0</v>
      </c>
      <c r="P83" s="1533">
        <v>0</v>
      </c>
      <c r="Q83" s="1528"/>
      <c r="R83" s="1516"/>
      <c r="S83" s="1516"/>
      <c r="T83" s="1516"/>
      <c r="U83" s="1516"/>
      <c r="V83" s="1516"/>
      <c r="W83" s="1810"/>
    </row>
    <row r="84" spans="1:23" s="225" customFormat="1" ht="12.75" customHeight="1">
      <c r="A84" s="1529" t="s">
        <v>112</v>
      </c>
      <c r="B84" s="1531">
        <v>0</v>
      </c>
      <c r="C84" s="1530">
        <v>0</v>
      </c>
      <c r="D84" s="1531">
        <v>0</v>
      </c>
      <c r="E84" s="1530">
        <v>0</v>
      </c>
      <c r="F84" s="1533">
        <v>0</v>
      </c>
      <c r="G84" s="1531">
        <v>0</v>
      </c>
      <c r="H84" s="1530">
        <v>0</v>
      </c>
      <c r="I84" s="1531">
        <v>0</v>
      </c>
      <c r="J84" s="1530">
        <v>0</v>
      </c>
      <c r="K84" s="1533">
        <v>0</v>
      </c>
      <c r="L84" s="1531">
        <v>0</v>
      </c>
      <c r="M84" s="1531">
        <v>0</v>
      </c>
      <c r="N84" s="1531">
        <v>0</v>
      </c>
      <c r="O84" s="1530">
        <v>0</v>
      </c>
      <c r="P84" s="1533">
        <v>0</v>
      </c>
      <c r="Q84" s="1528"/>
      <c r="R84" s="1516"/>
      <c r="S84" s="1516"/>
      <c r="T84" s="1516"/>
      <c r="U84" s="1516"/>
      <c r="V84" s="1516"/>
      <c r="W84" s="1810"/>
    </row>
    <row r="85" spans="1:23" s="225" customFormat="1" ht="12.75" customHeight="1">
      <c r="A85" s="1529" t="s">
        <v>613</v>
      </c>
      <c r="B85" s="1531">
        <v>1</v>
      </c>
      <c r="C85" s="1530">
        <v>0</v>
      </c>
      <c r="D85" s="1531">
        <v>0</v>
      </c>
      <c r="E85" s="1530">
        <v>1</v>
      </c>
      <c r="F85" s="1533">
        <v>0</v>
      </c>
      <c r="G85" s="1531">
        <v>1</v>
      </c>
      <c r="H85" s="1530">
        <v>0</v>
      </c>
      <c r="I85" s="1531">
        <v>0</v>
      </c>
      <c r="J85" s="1530">
        <v>1</v>
      </c>
      <c r="K85" s="1533">
        <v>0</v>
      </c>
      <c r="L85" s="1531">
        <v>0</v>
      </c>
      <c r="M85" s="1531">
        <v>0</v>
      </c>
      <c r="N85" s="1531">
        <v>0</v>
      </c>
      <c r="O85" s="1530">
        <v>0</v>
      </c>
      <c r="P85" s="1533">
        <v>0</v>
      </c>
      <c r="Q85" s="1528"/>
      <c r="R85" s="1516"/>
      <c r="S85" s="1516"/>
      <c r="T85" s="1516"/>
      <c r="U85" s="1516"/>
      <c r="V85" s="1516"/>
      <c r="W85" s="1810"/>
    </row>
    <row r="86" spans="1:23" ht="12.75" customHeight="1">
      <c r="A86" s="1529" t="s">
        <v>114</v>
      </c>
      <c r="B86" s="1531">
        <v>0</v>
      </c>
      <c r="C86" s="1530">
        <v>0</v>
      </c>
      <c r="D86" s="1531">
        <v>0</v>
      </c>
      <c r="E86" s="1530">
        <v>0</v>
      </c>
      <c r="F86" s="1533">
        <v>0</v>
      </c>
      <c r="G86" s="1531">
        <v>0</v>
      </c>
      <c r="H86" s="1530">
        <v>0</v>
      </c>
      <c r="I86" s="1531">
        <v>0</v>
      </c>
      <c r="J86" s="1530">
        <v>0</v>
      </c>
      <c r="K86" s="1533">
        <v>0</v>
      </c>
      <c r="L86" s="1531">
        <v>0</v>
      </c>
      <c r="M86" s="1531">
        <v>0</v>
      </c>
      <c r="N86" s="1531">
        <v>0</v>
      </c>
      <c r="O86" s="1530">
        <v>0</v>
      </c>
      <c r="P86" s="1533">
        <v>0</v>
      </c>
      <c r="Q86" s="1528"/>
      <c r="R86" s="1516"/>
      <c r="S86" s="1516"/>
      <c r="T86" s="1516"/>
      <c r="U86" s="1516"/>
      <c r="V86" s="1516"/>
      <c r="W86" s="1810"/>
    </row>
    <row r="87" spans="1:23" ht="12.75" customHeight="1">
      <c r="A87" s="1529" t="s">
        <v>115</v>
      </c>
      <c r="B87" s="1531">
        <v>0</v>
      </c>
      <c r="C87" s="1530">
        <v>0</v>
      </c>
      <c r="D87" s="1531">
        <v>0</v>
      </c>
      <c r="E87" s="1530">
        <v>0</v>
      </c>
      <c r="F87" s="1533">
        <v>0</v>
      </c>
      <c r="G87" s="1531">
        <v>0</v>
      </c>
      <c r="H87" s="1530">
        <v>0</v>
      </c>
      <c r="I87" s="1531">
        <v>0</v>
      </c>
      <c r="J87" s="1530">
        <v>0</v>
      </c>
      <c r="K87" s="1533">
        <v>0</v>
      </c>
      <c r="L87" s="1531">
        <v>0</v>
      </c>
      <c r="M87" s="1531">
        <v>0</v>
      </c>
      <c r="N87" s="1531">
        <v>0</v>
      </c>
      <c r="O87" s="1530">
        <v>0</v>
      </c>
      <c r="P87" s="1533">
        <v>0</v>
      </c>
      <c r="Q87" s="1528"/>
      <c r="R87" s="1516"/>
      <c r="S87" s="1516"/>
      <c r="T87" s="1516"/>
      <c r="U87" s="1516"/>
      <c r="V87" s="1516"/>
      <c r="W87" s="1810"/>
    </row>
    <row r="88" spans="1:23" ht="12.75" customHeight="1">
      <c r="A88" s="1529" t="s">
        <v>116</v>
      </c>
      <c r="B88" s="1531">
        <v>7</v>
      </c>
      <c r="C88" s="1530"/>
      <c r="D88" s="1531"/>
      <c r="E88" s="1530">
        <v>6</v>
      </c>
      <c r="F88" s="1533">
        <v>1</v>
      </c>
      <c r="G88" s="1531">
        <v>2</v>
      </c>
      <c r="H88" s="1530"/>
      <c r="I88" s="1531"/>
      <c r="J88" s="1530">
        <v>2</v>
      </c>
      <c r="K88" s="1533"/>
      <c r="L88" s="1531">
        <v>5</v>
      </c>
      <c r="M88" s="1531"/>
      <c r="N88" s="1531"/>
      <c r="O88" s="1530">
        <v>4</v>
      </c>
      <c r="P88" s="1533">
        <v>1</v>
      </c>
      <c r="Q88" s="1528"/>
      <c r="R88" s="1516"/>
      <c r="S88" s="1516"/>
      <c r="T88" s="1516"/>
      <c r="U88" s="1516"/>
      <c r="V88" s="1516"/>
      <c r="W88" s="1810"/>
    </row>
    <row r="89" spans="1:23">
      <c r="A89" s="1529" t="s">
        <v>117</v>
      </c>
      <c r="B89" s="1531">
        <v>0</v>
      </c>
      <c r="C89" s="1530">
        <v>0</v>
      </c>
      <c r="D89" s="1531">
        <v>0</v>
      </c>
      <c r="E89" s="1530">
        <v>0</v>
      </c>
      <c r="F89" s="1533">
        <v>0</v>
      </c>
      <c r="G89" s="1531">
        <v>0</v>
      </c>
      <c r="H89" s="1530">
        <v>0</v>
      </c>
      <c r="I89" s="1531">
        <v>0</v>
      </c>
      <c r="J89" s="1530">
        <v>0</v>
      </c>
      <c r="K89" s="1533">
        <v>0</v>
      </c>
      <c r="L89" s="1531">
        <v>0</v>
      </c>
      <c r="M89" s="1531">
        <v>0</v>
      </c>
      <c r="N89" s="1531">
        <v>0</v>
      </c>
      <c r="O89" s="1530">
        <v>0</v>
      </c>
      <c r="P89" s="1533">
        <v>0</v>
      </c>
      <c r="Q89" s="1544"/>
      <c r="R89" s="1516"/>
      <c r="S89" s="1516"/>
      <c r="T89" s="1516"/>
      <c r="U89" s="1516"/>
      <c r="V89" s="1516"/>
      <c r="W89" s="1810"/>
    </row>
    <row r="90" spans="1:23" ht="12.75" customHeight="1">
      <c r="A90" s="1529" t="s">
        <v>118</v>
      </c>
      <c r="B90" s="1531">
        <v>0</v>
      </c>
      <c r="C90" s="1530">
        <v>0</v>
      </c>
      <c r="D90" s="1531">
        <v>0</v>
      </c>
      <c r="E90" s="1530">
        <v>0</v>
      </c>
      <c r="F90" s="1533">
        <v>0</v>
      </c>
      <c r="G90" s="1531">
        <v>0</v>
      </c>
      <c r="H90" s="1530">
        <v>0</v>
      </c>
      <c r="I90" s="1531">
        <v>0</v>
      </c>
      <c r="J90" s="1530">
        <v>0</v>
      </c>
      <c r="K90" s="1533">
        <v>0</v>
      </c>
      <c r="L90" s="1531">
        <v>0</v>
      </c>
      <c r="M90" s="1531">
        <v>0</v>
      </c>
      <c r="N90" s="1531">
        <v>0</v>
      </c>
      <c r="O90" s="1530">
        <v>0</v>
      </c>
      <c r="P90" s="1533">
        <v>0</v>
      </c>
      <c r="Q90" s="1528"/>
      <c r="R90" s="1516"/>
      <c r="S90" s="1516"/>
      <c r="T90" s="1516"/>
      <c r="U90" s="1516"/>
      <c r="V90" s="1516"/>
      <c r="W90" s="1810"/>
    </row>
    <row r="91" spans="1:23" ht="24">
      <c r="A91" s="1527" t="s">
        <v>119</v>
      </c>
      <c r="B91" s="1973">
        <v>4</v>
      </c>
      <c r="C91" s="1522">
        <v>0</v>
      </c>
      <c r="D91" s="1523">
        <v>0</v>
      </c>
      <c r="E91" s="1523">
        <v>4</v>
      </c>
      <c r="F91" s="1524"/>
      <c r="G91" s="1973">
        <v>3</v>
      </c>
      <c r="H91" s="1522">
        <v>0</v>
      </c>
      <c r="I91" s="1523">
        <v>0</v>
      </c>
      <c r="J91" s="1523">
        <v>3</v>
      </c>
      <c r="K91" s="1525">
        <v>0</v>
      </c>
      <c r="L91" s="1973">
        <v>1</v>
      </c>
      <c r="M91" s="1523">
        <v>0</v>
      </c>
      <c r="N91" s="1523">
        <v>0</v>
      </c>
      <c r="O91" s="1523">
        <v>1</v>
      </c>
      <c r="P91" s="1525">
        <v>0</v>
      </c>
      <c r="Q91" s="1528"/>
      <c r="R91" s="1516"/>
      <c r="S91" s="1516"/>
      <c r="T91" s="1516"/>
      <c r="U91" s="1516"/>
      <c r="V91" s="1516"/>
      <c r="W91" s="1810"/>
    </row>
    <row r="92" spans="1:23" ht="12.75" customHeight="1">
      <c r="A92" s="1529" t="s">
        <v>120</v>
      </c>
      <c r="B92" s="1531">
        <v>0</v>
      </c>
      <c r="C92" s="1530">
        <v>0</v>
      </c>
      <c r="D92" s="1531">
        <v>0</v>
      </c>
      <c r="E92" s="1531">
        <v>0</v>
      </c>
      <c r="F92" s="1533">
        <v>0</v>
      </c>
      <c r="G92" s="1531">
        <v>0</v>
      </c>
      <c r="H92" s="1530">
        <v>0</v>
      </c>
      <c r="I92" s="1531">
        <v>0</v>
      </c>
      <c r="J92" s="1531">
        <v>0</v>
      </c>
      <c r="K92" s="1533">
        <v>0</v>
      </c>
      <c r="L92" s="1531">
        <v>0</v>
      </c>
      <c r="M92" s="1531">
        <v>0</v>
      </c>
      <c r="N92" s="1531">
        <v>0</v>
      </c>
      <c r="O92" s="1531">
        <v>0</v>
      </c>
      <c r="P92" s="1533">
        <v>0</v>
      </c>
      <c r="Q92" s="1528"/>
      <c r="R92" s="1516"/>
      <c r="S92" s="1516"/>
      <c r="T92" s="1516"/>
      <c r="U92" s="1516"/>
      <c r="V92" s="1516"/>
      <c r="W92" s="1810"/>
    </row>
    <row r="93" spans="1:23" ht="13.5" customHeight="1">
      <c r="A93" s="1529" t="s">
        <v>121</v>
      </c>
      <c r="B93" s="1531">
        <v>0</v>
      </c>
      <c r="C93" s="1530">
        <v>0</v>
      </c>
      <c r="D93" s="1531">
        <v>0</v>
      </c>
      <c r="E93" s="1531">
        <v>0</v>
      </c>
      <c r="F93" s="1533">
        <v>0</v>
      </c>
      <c r="G93" s="1531">
        <v>0</v>
      </c>
      <c r="H93" s="1530">
        <v>0</v>
      </c>
      <c r="I93" s="1531">
        <v>0</v>
      </c>
      <c r="J93" s="1531">
        <v>0</v>
      </c>
      <c r="K93" s="1533">
        <v>0</v>
      </c>
      <c r="L93" s="1531">
        <v>0</v>
      </c>
      <c r="M93" s="1531">
        <v>0</v>
      </c>
      <c r="N93" s="1531">
        <v>0</v>
      </c>
      <c r="O93" s="1531">
        <v>0</v>
      </c>
      <c r="P93" s="1533">
        <v>0</v>
      </c>
      <c r="Q93" s="1528"/>
      <c r="R93" s="1516"/>
      <c r="S93" s="1516"/>
      <c r="T93" s="1516"/>
      <c r="U93" s="1516"/>
      <c r="V93" s="1516"/>
      <c r="W93" s="1810"/>
    </row>
    <row r="94" spans="1:23" ht="12.75" customHeight="1">
      <c r="A94" s="1529" t="s">
        <v>860</v>
      </c>
      <c r="B94" s="1531">
        <v>0</v>
      </c>
      <c r="C94" s="1530">
        <v>0</v>
      </c>
      <c r="D94" s="1531">
        <v>0</v>
      </c>
      <c r="E94" s="1531">
        <v>0</v>
      </c>
      <c r="F94" s="1533">
        <v>0</v>
      </c>
      <c r="G94" s="1531">
        <v>0</v>
      </c>
      <c r="H94" s="1530">
        <v>0</v>
      </c>
      <c r="I94" s="1531">
        <v>0</v>
      </c>
      <c r="J94" s="1531">
        <v>0</v>
      </c>
      <c r="K94" s="1533">
        <v>0</v>
      </c>
      <c r="L94" s="1531">
        <v>0</v>
      </c>
      <c r="M94" s="1531">
        <v>0</v>
      </c>
      <c r="N94" s="1531">
        <v>0</v>
      </c>
      <c r="O94" s="1531">
        <v>0</v>
      </c>
      <c r="P94" s="1533">
        <v>0</v>
      </c>
      <c r="Q94" s="1528"/>
      <c r="R94" s="1516"/>
      <c r="S94" s="1516"/>
      <c r="T94" s="1516"/>
      <c r="U94" s="1516"/>
      <c r="V94" s="1516"/>
      <c r="W94" s="1810"/>
    </row>
    <row r="95" spans="1:23" ht="13.5" customHeight="1">
      <c r="A95" s="1529" t="s">
        <v>852</v>
      </c>
      <c r="B95" s="1531">
        <v>0</v>
      </c>
      <c r="C95" s="1530">
        <v>0</v>
      </c>
      <c r="D95" s="1531">
        <v>0</v>
      </c>
      <c r="E95" s="1531">
        <v>0</v>
      </c>
      <c r="F95" s="1533">
        <v>0</v>
      </c>
      <c r="G95" s="1531">
        <v>0</v>
      </c>
      <c r="H95" s="1530">
        <v>0</v>
      </c>
      <c r="I95" s="1531">
        <v>0</v>
      </c>
      <c r="J95" s="1531">
        <v>0</v>
      </c>
      <c r="K95" s="1533">
        <v>0</v>
      </c>
      <c r="L95" s="1531">
        <v>0</v>
      </c>
      <c r="M95" s="1531">
        <v>0</v>
      </c>
      <c r="N95" s="1531">
        <v>0</v>
      </c>
      <c r="O95" s="1531">
        <v>0</v>
      </c>
      <c r="P95" s="1533">
        <v>0</v>
      </c>
      <c r="Q95" s="1528"/>
      <c r="R95" s="1516"/>
      <c r="S95" s="1516"/>
      <c r="T95" s="1516"/>
      <c r="U95" s="1516"/>
      <c r="V95" s="1516"/>
      <c r="W95" s="1810"/>
    </row>
    <row r="96" spans="1:23" ht="13.5" customHeight="1">
      <c r="A96" s="1529" t="s">
        <v>124</v>
      </c>
      <c r="B96" s="1531">
        <v>1</v>
      </c>
      <c r="C96" s="1530">
        <v>0</v>
      </c>
      <c r="D96" s="1531">
        <v>0</v>
      </c>
      <c r="E96" s="1531">
        <v>1</v>
      </c>
      <c r="F96" s="1533">
        <v>0</v>
      </c>
      <c r="G96" s="1531">
        <v>1</v>
      </c>
      <c r="H96" s="1530">
        <v>0</v>
      </c>
      <c r="I96" s="1531">
        <v>0</v>
      </c>
      <c r="J96" s="1531">
        <v>1</v>
      </c>
      <c r="K96" s="1533">
        <v>0</v>
      </c>
      <c r="L96" s="1531">
        <v>0</v>
      </c>
      <c r="M96" s="1531">
        <v>0</v>
      </c>
      <c r="N96" s="1531">
        <v>0</v>
      </c>
      <c r="O96" s="1531">
        <v>0</v>
      </c>
      <c r="P96" s="1533">
        <v>0</v>
      </c>
      <c r="Q96" s="1528"/>
      <c r="R96" s="1516"/>
      <c r="S96" s="1516"/>
      <c r="T96" s="1516"/>
      <c r="U96" s="1516"/>
      <c r="V96" s="1516"/>
      <c r="W96" s="1810"/>
    </row>
    <row r="97" spans="1:23" ht="13.5" customHeight="1">
      <c r="A97" s="1529" t="s">
        <v>614</v>
      </c>
      <c r="B97" s="1531">
        <v>1</v>
      </c>
      <c r="C97" s="1530">
        <v>0</v>
      </c>
      <c r="D97" s="1531">
        <v>0</v>
      </c>
      <c r="E97" s="1531">
        <v>1</v>
      </c>
      <c r="F97" s="1533">
        <v>0</v>
      </c>
      <c r="G97" s="1531">
        <v>0</v>
      </c>
      <c r="H97" s="1530">
        <v>0</v>
      </c>
      <c r="I97" s="1531">
        <v>0</v>
      </c>
      <c r="J97" s="1531">
        <v>0</v>
      </c>
      <c r="K97" s="1533">
        <v>0</v>
      </c>
      <c r="L97" s="1531">
        <v>1</v>
      </c>
      <c r="M97" s="1531">
        <v>0</v>
      </c>
      <c r="N97" s="1531">
        <v>0</v>
      </c>
      <c r="O97" s="1531">
        <v>1</v>
      </c>
      <c r="P97" s="1533">
        <v>0</v>
      </c>
      <c r="Q97" s="1528"/>
      <c r="R97" s="1516"/>
      <c r="S97" s="1516"/>
      <c r="T97" s="1516"/>
      <c r="U97" s="1516"/>
      <c r="V97" s="1516"/>
      <c r="W97" s="1810"/>
    </row>
    <row r="98" spans="1:23" ht="13.5" customHeight="1">
      <c r="A98" s="1529" t="s">
        <v>126</v>
      </c>
      <c r="B98" s="1531">
        <v>0</v>
      </c>
      <c r="C98" s="1530">
        <v>0</v>
      </c>
      <c r="D98" s="1531">
        <v>0</v>
      </c>
      <c r="E98" s="1531">
        <v>0</v>
      </c>
      <c r="F98" s="1533">
        <v>0</v>
      </c>
      <c r="G98" s="1531">
        <v>0</v>
      </c>
      <c r="H98" s="1530">
        <v>0</v>
      </c>
      <c r="I98" s="1531">
        <v>0</v>
      </c>
      <c r="J98" s="1531">
        <v>0</v>
      </c>
      <c r="K98" s="1533">
        <v>0</v>
      </c>
      <c r="L98" s="1531">
        <v>0</v>
      </c>
      <c r="M98" s="1531">
        <v>0</v>
      </c>
      <c r="N98" s="1531">
        <v>0</v>
      </c>
      <c r="O98" s="1531">
        <v>0</v>
      </c>
      <c r="P98" s="1533">
        <v>0</v>
      </c>
      <c r="Q98" s="1528"/>
      <c r="R98" s="1516"/>
      <c r="S98" s="1516"/>
      <c r="T98" s="1516"/>
      <c r="U98" s="1516"/>
      <c r="V98" s="1516"/>
      <c r="W98" s="1810"/>
    </row>
    <row r="99" spans="1:23" ht="13.5" customHeight="1">
      <c r="A99" s="1529" t="s">
        <v>615</v>
      </c>
      <c r="B99" s="1531">
        <v>1</v>
      </c>
      <c r="C99" s="1530">
        <v>0</v>
      </c>
      <c r="D99" s="1531">
        <v>0</v>
      </c>
      <c r="E99" s="1531">
        <v>1</v>
      </c>
      <c r="F99" s="1533">
        <v>0</v>
      </c>
      <c r="G99" s="1531">
        <v>1</v>
      </c>
      <c r="H99" s="1530">
        <v>0</v>
      </c>
      <c r="I99" s="1531">
        <v>0</v>
      </c>
      <c r="J99" s="1531">
        <v>1</v>
      </c>
      <c r="K99" s="1533">
        <v>0</v>
      </c>
      <c r="L99" s="1531">
        <v>0</v>
      </c>
      <c r="M99" s="1531">
        <v>0</v>
      </c>
      <c r="N99" s="1531">
        <v>0</v>
      </c>
      <c r="O99" s="1531">
        <v>0</v>
      </c>
      <c r="P99" s="1533">
        <v>0</v>
      </c>
      <c r="Q99" s="1528"/>
      <c r="R99" s="1516"/>
      <c r="S99" s="1516"/>
      <c r="T99" s="1516"/>
      <c r="U99" s="1516"/>
      <c r="V99" s="1516"/>
      <c r="W99" s="1810"/>
    </row>
    <row r="100" spans="1:23" ht="13.5" customHeight="1">
      <c r="A100" s="1529" t="s">
        <v>616</v>
      </c>
      <c r="B100" s="1531">
        <v>1</v>
      </c>
      <c r="C100" s="1530">
        <v>0</v>
      </c>
      <c r="D100" s="1531">
        <v>0</v>
      </c>
      <c r="E100" s="1531">
        <v>1</v>
      </c>
      <c r="F100" s="1533">
        <v>0</v>
      </c>
      <c r="G100" s="1531">
        <v>1</v>
      </c>
      <c r="H100" s="1530">
        <v>0</v>
      </c>
      <c r="I100" s="1531">
        <v>0</v>
      </c>
      <c r="J100" s="1531">
        <v>1</v>
      </c>
      <c r="K100" s="1533">
        <v>0</v>
      </c>
      <c r="L100" s="1531">
        <v>0</v>
      </c>
      <c r="M100" s="1531">
        <v>0</v>
      </c>
      <c r="N100" s="1531">
        <v>0</v>
      </c>
      <c r="O100" s="1531">
        <v>0</v>
      </c>
      <c r="P100" s="1533">
        <v>0</v>
      </c>
      <c r="Q100" s="1528"/>
      <c r="R100" s="1516"/>
      <c r="S100" s="1516"/>
      <c r="T100" s="1516"/>
      <c r="U100" s="1516"/>
      <c r="V100" s="1516"/>
      <c r="W100" s="1810"/>
    </row>
    <row r="101" spans="1:23" ht="13.5" customHeight="1">
      <c r="A101" s="1529" t="s">
        <v>129</v>
      </c>
      <c r="B101" s="1531">
        <v>0</v>
      </c>
      <c r="C101" s="1530">
        <v>0</v>
      </c>
      <c r="D101" s="1531">
        <v>0</v>
      </c>
      <c r="E101" s="1531">
        <v>0</v>
      </c>
      <c r="F101" s="1533">
        <v>0</v>
      </c>
      <c r="G101" s="1531">
        <v>0</v>
      </c>
      <c r="H101" s="1530">
        <v>0</v>
      </c>
      <c r="I101" s="1531">
        <v>0</v>
      </c>
      <c r="J101" s="1531">
        <v>0</v>
      </c>
      <c r="K101" s="1533">
        <v>0</v>
      </c>
      <c r="L101" s="1531">
        <v>0</v>
      </c>
      <c r="M101" s="1531">
        <v>0</v>
      </c>
      <c r="N101" s="1531">
        <v>0</v>
      </c>
      <c r="O101" s="1531">
        <v>0</v>
      </c>
      <c r="P101" s="1533">
        <v>0</v>
      </c>
      <c r="Q101" s="1544"/>
      <c r="R101" s="1516"/>
      <c r="S101" s="1516"/>
      <c r="T101" s="1516"/>
      <c r="U101" s="1516"/>
      <c r="V101" s="1516"/>
      <c r="W101" s="1810"/>
    </row>
    <row r="102" spans="1:23" ht="13.5" customHeight="1">
      <c r="A102" s="1535" t="s">
        <v>617</v>
      </c>
      <c r="B102" s="1536">
        <v>0</v>
      </c>
      <c r="C102" s="1536">
        <v>0</v>
      </c>
      <c r="D102" s="1536">
        <v>0</v>
      </c>
      <c r="E102" s="1536">
        <v>0</v>
      </c>
      <c r="F102" s="1538">
        <v>0</v>
      </c>
      <c r="G102" s="1536">
        <v>0</v>
      </c>
      <c r="H102" s="1536">
        <v>0</v>
      </c>
      <c r="I102" s="1536">
        <v>0</v>
      </c>
      <c r="J102" s="1536">
        <v>0</v>
      </c>
      <c r="K102" s="1538">
        <v>0</v>
      </c>
      <c r="L102" s="1536">
        <v>0</v>
      </c>
      <c r="M102" s="1536">
        <v>0</v>
      </c>
      <c r="N102" s="1536">
        <v>0</v>
      </c>
      <c r="O102" s="1536">
        <v>0</v>
      </c>
      <c r="P102" s="1538">
        <v>0</v>
      </c>
      <c r="Q102" s="1544"/>
      <c r="R102" s="1516"/>
      <c r="S102" s="1516"/>
      <c r="T102" s="1516"/>
      <c r="U102" s="1516"/>
      <c r="V102" s="1516"/>
      <c r="W102" s="1810"/>
    </row>
    <row r="103" spans="1:23">
      <c r="A103" s="1512"/>
      <c r="C103" s="1515"/>
      <c r="D103" s="1515"/>
      <c r="E103" s="1515"/>
      <c r="F103" s="1515"/>
      <c r="G103" s="1515"/>
      <c r="H103" s="1515"/>
      <c r="I103" s="1515"/>
      <c r="J103" s="1515"/>
      <c r="K103" s="1515"/>
      <c r="L103" s="1515"/>
      <c r="M103" s="1515"/>
      <c r="N103" s="1515"/>
      <c r="O103" s="1515"/>
      <c r="P103" s="1515"/>
      <c r="Q103" s="1514"/>
    </row>
    <row r="104" spans="1:23">
      <c r="A104" s="1512"/>
      <c r="B104" s="1516"/>
      <c r="C104" s="1516"/>
      <c r="D104" s="1516"/>
      <c r="E104" s="1516"/>
      <c r="F104" s="1516"/>
      <c r="G104" s="1516"/>
      <c r="H104" s="1516"/>
      <c r="I104" s="1516"/>
      <c r="J104" s="1516"/>
      <c r="K104" s="1516"/>
      <c r="L104" s="1516"/>
      <c r="M104" s="1516"/>
      <c r="N104" s="1516"/>
      <c r="O104" s="1516"/>
      <c r="P104" s="1516"/>
      <c r="Q104" s="1514"/>
    </row>
    <row r="105" spans="1:23">
      <c r="A105" s="1512"/>
      <c r="B105" s="1516"/>
      <c r="C105" s="1516"/>
      <c r="D105" s="1516"/>
      <c r="E105" s="1516"/>
      <c r="F105" s="1516"/>
      <c r="G105" s="1516"/>
      <c r="H105" s="1516"/>
      <c r="I105" s="1516"/>
      <c r="J105" s="1516"/>
      <c r="K105" s="1516"/>
      <c r="L105" s="1516"/>
      <c r="M105" s="1516"/>
      <c r="N105" s="1516"/>
      <c r="O105" s="1516"/>
      <c r="P105" s="1516"/>
      <c r="Q105" s="1514"/>
    </row>
    <row r="106" spans="1:23">
      <c r="A106" s="1512"/>
      <c r="B106" s="1516"/>
      <c r="C106" s="1516"/>
      <c r="D106" s="1516"/>
      <c r="E106" s="1516"/>
      <c r="F106" s="1516"/>
      <c r="G106" s="1516"/>
      <c r="H106" s="1516"/>
      <c r="I106" s="1516"/>
      <c r="J106" s="1516"/>
      <c r="K106" s="1516"/>
      <c r="L106" s="1516"/>
      <c r="M106" s="1516"/>
      <c r="N106" s="1516"/>
      <c r="O106" s="1516"/>
      <c r="P106" s="1516"/>
      <c r="Q106" s="1514"/>
    </row>
    <row r="107" spans="1:23">
      <c r="A107" s="1512"/>
      <c r="B107" s="1516"/>
      <c r="C107" s="1516"/>
      <c r="D107" s="1516"/>
      <c r="E107" s="1516"/>
      <c r="F107" s="1516"/>
      <c r="G107" s="1516"/>
      <c r="H107" s="1516"/>
      <c r="I107" s="1516"/>
      <c r="J107" s="1516"/>
      <c r="K107" s="1516"/>
      <c r="L107" s="1516"/>
      <c r="M107" s="1516"/>
      <c r="N107" s="1516"/>
      <c r="O107" s="1516"/>
      <c r="P107" s="1516"/>
      <c r="Q107" s="1514"/>
    </row>
    <row r="108" spans="1:23">
      <c r="A108" s="1512"/>
      <c r="B108" s="1516"/>
      <c r="C108" s="1516"/>
      <c r="D108" s="1516"/>
      <c r="E108" s="1516"/>
      <c r="F108" s="1516"/>
      <c r="G108" s="1516"/>
      <c r="H108" s="1516"/>
      <c r="I108" s="1516"/>
      <c r="J108" s="1516"/>
      <c r="K108" s="1516"/>
      <c r="L108" s="1516"/>
      <c r="M108" s="1516"/>
      <c r="N108" s="1516"/>
      <c r="O108" s="1516"/>
      <c r="P108" s="1516"/>
      <c r="Q108" s="1514"/>
    </row>
    <row r="109" spans="1:23">
      <c r="A109" s="1512"/>
      <c r="B109" s="1516"/>
      <c r="C109" s="1516"/>
      <c r="D109" s="1516"/>
      <c r="E109" s="1516"/>
      <c r="F109" s="1516"/>
      <c r="G109" s="1516"/>
      <c r="H109" s="1516"/>
      <c r="I109" s="1516"/>
      <c r="J109" s="1516"/>
      <c r="K109" s="1516"/>
      <c r="L109" s="1516"/>
      <c r="M109" s="1516"/>
      <c r="N109" s="1516"/>
      <c r="O109" s="1516"/>
      <c r="P109" s="1516"/>
      <c r="Q109" s="1514"/>
    </row>
    <row r="110" spans="1:23">
      <c r="A110" s="1512"/>
      <c r="B110" s="1516"/>
      <c r="C110" s="1516"/>
      <c r="D110" s="1516"/>
      <c r="E110" s="1516"/>
      <c r="F110" s="1516"/>
      <c r="G110" s="1516"/>
      <c r="H110" s="1516"/>
      <c r="I110" s="1516"/>
      <c r="J110" s="1516"/>
      <c r="K110" s="1516"/>
      <c r="L110" s="1516"/>
      <c r="M110" s="1516"/>
      <c r="N110" s="1516"/>
      <c r="O110" s="1516"/>
      <c r="P110" s="1516"/>
      <c r="Q110" s="1514"/>
    </row>
    <row r="111" spans="1:23">
      <c r="A111" s="1512"/>
      <c r="B111" s="1516"/>
      <c r="C111" s="1516"/>
      <c r="D111" s="1516"/>
      <c r="E111" s="1516"/>
      <c r="F111" s="1516"/>
      <c r="G111" s="1516"/>
      <c r="H111" s="1516"/>
      <c r="I111" s="1516"/>
      <c r="J111" s="1516"/>
      <c r="K111" s="1516"/>
      <c r="L111" s="1516"/>
      <c r="M111" s="1516"/>
      <c r="N111" s="1516"/>
      <c r="O111" s="1516"/>
      <c r="P111" s="1516"/>
      <c r="Q111" s="1514"/>
    </row>
    <row r="112" spans="1:23">
      <c r="A112" s="1512"/>
      <c r="B112" s="1516"/>
      <c r="C112" s="1516"/>
      <c r="D112" s="1516"/>
      <c r="E112" s="1516"/>
      <c r="F112" s="1516"/>
      <c r="G112" s="1516"/>
      <c r="H112" s="1516"/>
      <c r="I112" s="1516"/>
      <c r="J112" s="1516"/>
      <c r="K112" s="1516"/>
      <c r="L112" s="1516"/>
      <c r="M112" s="1516"/>
      <c r="N112" s="1516"/>
      <c r="O112" s="1516"/>
      <c r="P112" s="1516"/>
      <c r="Q112" s="1514"/>
    </row>
    <row r="113" spans="1:17">
      <c r="A113" s="1512"/>
      <c r="Q113" s="1514"/>
    </row>
    <row r="114" spans="1:17">
      <c r="A114" s="1512"/>
      <c r="Q114" s="1514"/>
    </row>
    <row r="115" spans="1:17">
      <c r="A115" s="1512"/>
      <c r="Q115" s="1514"/>
    </row>
    <row r="116" spans="1:17">
      <c r="A116" s="1512"/>
      <c r="M116" s="1515"/>
      <c r="N116" s="1515"/>
      <c r="O116" s="1515"/>
      <c r="P116" s="1515"/>
      <c r="Q116" s="1514"/>
    </row>
    <row r="117" spans="1:17">
      <c r="A117" s="1512"/>
      <c r="M117" s="1515"/>
      <c r="N117" s="1515"/>
      <c r="O117" s="1515"/>
      <c r="P117" s="1515"/>
      <c r="Q117" s="1514"/>
    </row>
    <row r="118" spans="1:17">
      <c r="A118" s="1512"/>
      <c r="M118" s="1515"/>
      <c r="N118" s="1515"/>
      <c r="O118" s="1515"/>
      <c r="P118" s="1515"/>
      <c r="Q118" s="1514"/>
    </row>
    <row r="119" spans="1:17">
      <c r="A119" s="1512"/>
      <c r="M119" s="1515"/>
      <c r="N119" s="1515"/>
      <c r="O119" s="1515"/>
      <c r="P119" s="1515"/>
      <c r="Q119" s="1514"/>
    </row>
    <row r="120" spans="1:17">
      <c r="A120" s="1512"/>
      <c r="M120" s="1515"/>
      <c r="N120" s="1515"/>
      <c r="O120" s="1515"/>
      <c r="P120" s="1515"/>
      <c r="Q120" s="1514"/>
    </row>
    <row r="121" spans="1:17">
      <c r="A121" s="1512"/>
      <c r="M121" s="1515"/>
      <c r="N121" s="1515"/>
      <c r="O121" s="1515"/>
      <c r="P121" s="1515"/>
      <c r="Q121" s="1514"/>
    </row>
    <row r="122" spans="1:17">
      <c r="A122" s="1512"/>
      <c r="M122" s="1515"/>
      <c r="N122" s="1515"/>
      <c r="O122" s="1515"/>
      <c r="P122" s="1515"/>
      <c r="Q122" s="1514"/>
    </row>
    <row r="123" spans="1:17">
      <c r="A123" s="1512"/>
      <c r="M123" s="1515"/>
      <c r="N123" s="1515"/>
      <c r="O123" s="1515"/>
      <c r="P123" s="1515"/>
      <c r="Q123" s="1514"/>
    </row>
    <row r="124" spans="1:17">
      <c r="A124" s="1512"/>
      <c r="M124" s="1515"/>
      <c r="N124" s="1515"/>
      <c r="O124" s="1515"/>
      <c r="P124" s="1515"/>
      <c r="Q124" s="1514"/>
    </row>
    <row r="125" spans="1:17">
      <c r="A125" s="1512"/>
      <c r="M125" s="1515"/>
      <c r="N125" s="1515"/>
      <c r="O125" s="1515"/>
      <c r="P125" s="1515"/>
      <c r="Q125" s="1514"/>
    </row>
    <row r="126" spans="1:17">
      <c r="A126" s="1512"/>
      <c r="N126" s="1515"/>
      <c r="O126" s="1515"/>
      <c r="P126" s="1515"/>
      <c r="Q126" s="1514"/>
    </row>
    <row r="127" spans="1:17">
      <c r="A127" s="1512"/>
      <c r="N127" s="1515"/>
      <c r="O127" s="1515"/>
      <c r="P127" s="1515"/>
      <c r="Q127" s="1514"/>
    </row>
    <row r="128" spans="1:17">
      <c r="A128" s="1512"/>
      <c r="N128" s="1515"/>
      <c r="O128" s="1515"/>
      <c r="P128" s="1515"/>
      <c r="Q128" s="1514"/>
    </row>
    <row r="129" spans="1:17">
      <c r="A129" s="1512"/>
      <c r="N129" s="1515"/>
      <c r="O129" s="1515"/>
      <c r="P129" s="1515"/>
      <c r="Q129" s="1514"/>
    </row>
    <row r="130" spans="1:17">
      <c r="A130" s="1512"/>
      <c r="N130" s="1515"/>
      <c r="O130" s="1515"/>
      <c r="P130" s="1515"/>
      <c r="Q130" s="1514"/>
    </row>
    <row r="131" spans="1:17">
      <c r="A131" s="1512"/>
      <c r="N131" s="1515"/>
      <c r="O131" s="1515"/>
      <c r="P131" s="1515"/>
      <c r="Q131" s="1514"/>
    </row>
    <row r="132" spans="1:17">
      <c r="A132" s="1512"/>
      <c r="N132" s="1515"/>
      <c r="O132" s="1515"/>
      <c r="P132" s="1515"/>
      <c r="Q132" s="1514"/>
    </row>
    <row r="133" spans="1:17">
      <c r="A133" s="1512"/>
      <c r="N133" s="1515"/>
      <c r="O133" s="1515"/>
      <c r="P133" s="1515"/>
      <c r="Q133" s="1514"/>
    </row>
    <row r="134" spans="1:17">
      <c r="A134" s="1512"/>
      <c r="N134" s="1515"/>
      <c r="O134" s="1515"/>
      <c r="P134" s="1515"/>
      <c r="Q134" s="1514"/>
    </row>
    <row r="135" spans="1:17">
      <c r="A135" s="1512"/>
      <c r="N135" s="1515"/>
      <c r="O135" s="1515"/>
      <c r="P135" s="1515"/>
      <c r="Q135" s="1514"/>
    </row>
    <row r="136" spans="1:17">
      <c r="A136" s="1512"/>
      <c r="N136" s="1515"/>
      <c r="O136" s="1515"/>
      <c r="P136" s="1515"/>
      <c r="Q136" s="1514"/>
    </row>
    <row r="137" spans="1:17">
      <c r="A137" s="1512"/>
      <c r="N137" s="1515"/>
      <c r="O137" s="1515"/>
      <c r="P137" s="1515"/>
      <c r="Q137" s="1514"/>
    </row>
    <row r="138" spans="1:17">
      <c r="A138" s="1512"/>
      <c r="N138" s="1515"/>
      <c r="O138" s="1515"/>
      <c r="P138" s="1515"/>
      <c r="Q138" s="1514"/>
    </row>
    <row r="139" spans="1:17">
      <c r="A139" s="1512"/>
      <c r="N139" s="1515"/>
      <c r="O139" s="1515"/>
      <c r="P139" s="1515"/>
      <c r="Q139" s="1514"/>
    </row>
    <row r="140" spans="1:17">
      <c r="A140" s="1512"/>
      <c r="N140" s="1515"/>
      <c r="O140" s="1515"/>
      <c r="P140" s="1515"/>
      <c r="Q140" s="1514"/>
    </row>
    <row r="141" spans="1:17">
      <c r="A141" s="1512"/>
      <c r="O141" s="1515"/>
      <c r="P141" s="1515"/>
      <c r="Q141" s="1514"/>
    </row>
    <row r="142" spans="1:17">
      <c r="A142" s="1512"/>
      <c r="O142" s="1515"/>
      <c r="P142" s="1515"/>
      <c r="Q142" s="1514"/>
    </row>
    <row r="143" spans="1:17">
      <c r="A143" s="1512"/>
      <c r="O143" s="1515"/>
      <c r="P143" s="1515"/>
      <c r="Q143" s="1514"/>
    </row>
    <row r="144" spans="1:17">
      <c r="A144" s="1512"/>
      <c r="O144" s="1515"/>
      <c r="P144" s="1515"/>
      <c r="Q144" s="1514"/>
    </row>
    <row r="145" spans="1:17">
      <c r="A145" s="1512"/>
      <c r="O145" s="1515"/>
      <c r="P145" s="1515"/>
      <c r="Q145" s="1514"/>
    </row>
    <row r="146" spans="1:17">
      <c r="A146" s="1512"/>
      <c r="O146" s="1515"/>
      <c r="P146" s="1515"/>
      <c r="Q146" s="1514"/>
    </row>
    <row r="147" spans="1:17">
      <c r="A147" s="1512"/>
      <c r="O147" s="1515"/>
      <c r="P147" s="1515"/>
      <c r="Q147" s="1514"/>
    </row>
    <row r="148" spans="1:17">
      <c r="A148" s="1512"/>
      <c r="O148" s="1515"/>
      <c r="P148" s="1515"/>
      <c r="Q148" s="1514"/>
    </row>
    <row r="149" spans="1:17">
      <c r="A149" s="1512"/>
      <c r="O149" s="1515"/>
      <c r="P149" s="1515"/>
      <c r="Q149" s="1514"/>
    </row>
    <row r="150" spans="1:17">
      <c r="A150" s="1512"/>
      <c r="O150" s="1515"/>
      <c r="P150" s="1515"/>
      <c r="Q150" s="1514"/>
    </row>
    <row r="151" spans="1:17">
      <c r="A151" s="1512"/>
      <c r="O151" s="1515"/>
      <c r="P151" s="1515"/>
      <c r="Q151" s="1514"/>
    </row>
    <row r="152" spans="1:17">
      <c r="A152" s="1512"/>
      <c r="P152" s="1515"/>
      <c r="Q152" s="1514"/>
    </row>
    <row r="153" spans="1:17">
      <c r="A153" s="1512"/>
      <c r="P153" s="1515"/>
      <c r="Q153" s="1514"/>
    </row>
    <row r="154" spans="1:17">
      <c r="A154" s="1512"/>
      <c r="P154" s="1515"/>
      <c r="Q154" s="1514"/>
    </row>
    <row r="155" spans="1:17">
      <c r="A155" s="1512"/>
      <c r="P155" s="1515"/>
      <c r="Q155" s="1514"/>
    </row>
    <row r="156" spans="1:17">
      <c r="A156" s="1512"/>
      <c r="P156" s="1515"/>
      <c r="Q156" s="1514"/>
    </row>
    <row r="157" spans="1:17">
      <c r="A157" s="1512"/>
      <c r="P157" s="1515"/>
      <c r="Q157" s="1514"/>
    </row>
    <row r="158" spans="1:17">
      <c r="A158" s="1512"/>
      <c r="P158" s="1515"/>
      <c r="Q158" s="1514"/>
    </row>
    <row r="159" spans="1:17">
      <c r="A159" s="1512"/>
      <c r="P159" s="1515"/>
      <c r="Q159" s="1514"/>
    </row>
    <row r="160" spans="1:17">
      <c r="A160" s="1512"/>
      <c r="P160" s="1515"/>
      <c r="Q160" s="1514"/>
    </row>
    <row r="161" spans="1:17">
      <c r="A161" s="1512"/>
      <c r="P161" s="1515"/>
      <c r="Q161" s="1514"/>
    </row>
    <row r="162" spans="1:17">
      <c r="A162" s="1512"/>
      <c r="P162" s="1515"/>
      <c r="Q162" s="1514"/>
    </row>
    <row r="163" spans="1:17">
      <c r="A163" s="1512"/>
      <c r="P163" s="1515"/>
      <c r="Q163" s="1514"/>
    </row>
    <row r="164" spans="1:17">
      <c r="A164" s="1512"/>
      <c r="P164" s="1515"/>
      <c r="Q164" s="1514"/>
    </row>
    <row r="165" spans="1:17">
      <c r="A165" s="1512"/>
      <c r="P165" s="1515"/>
      <c r="Q165" s="1514"/>
    </row>
    <row r="166" spans="1:17">
      <c r="A166" s="1512"/>
      <c r="P166" s="1515"/>
      <c r="Q166" s="1514"/>
    </row>
    <row r="167" spans="1:17">
      <c r="A167" s="1512"/>
      <c r="P167" s="1515"/>
      <c r="Q167" s="1514"/>
    </row>
    <row r="168" spans="1:17">
      <c r="A168" s="1512"/>
      <c r="P168" s="1515"/>
      <c r="Q168" s="1514"/>
    </row>
    <row r="169" spans="1:17">
      <c r="A169" s="1512"/>
      <c r="P169" s="1515"/>
      <c r="Q169" s="1514"/>
    </row>
    <row r="170" spans="1:17">
      <c r="A170" s="1512"/>
      <c r="Q170" s="1514"/>
    </row>
    <row r="171" spans="1:17">
      <c r="A171" s="1512"/>
      <c r="Q171" s="1514"/>
    </row>
    <row r="172" spans="1:17">
      <c r="A172" s="1512"/>
      <c r="Q172" s="1514"/>
    </row>
    <row r="173" spans="1:17">
      <c r="A173" s="1512"/>
      <c r="Q173" s="1514"/>
    </row>
    <row r="174" spans="1:17">
      <c r="A174" s="1512"/>
      <c r="Q174" s="1514"/>
    </row>
    <row r="175" spans="1:17">
      <c r="A175" s="1512"/>
      <c r="Q175" s="1514"/>
    </row>
    <row r="176" spans="1:17">
      <c r="A176" s="1512"/>
      <c r="Q176" s="1514"/>
    </row>
    <row r="177" spans="1:17">
      <c r="A177" s="1512"/>
      <c r="Q177" s="1514"/>
    </row>
    <row r="178" spans="1:17">
      <c r="A178" s="1512"/>
      <c r="Q178" s="1514"/>
    </row>
    <row r="179" spans="1:17">
      <c r="A179" s="1512"/>
      <c r="Q179" s="1514"/>
    </row>
    <row r="180" spans="1:17">
      <c r="A180" s="1512"/>
      <c r="Q180" s="1514"/>
    </row>
    <row r="181" spans="1:17">
      <c r="A181" s="1512"/>
      <c r="Q181" s="1514"/>
    </row>
    <row r="182" spans="1:17">
      <c r="A182" s="1512"/>
      <c r="Q182" s="1514"/>
    </row>
    <row r="183" spans="1:17">
      <c r="A183" s="1512"/>
      <c r="Q183" s="1514"/>
    </row>
    <row r="184" spans="1:17">
      <c r="A184" s="1512"/>
      <c r="Q184" s="1514"/>
    </row>
    <row r="185" spans="1:17">
      <c r="A185" s="1512"/>
      <c r="Q185" s="1514"/>
    </row>
    <row r="186" spans="1:17">
      <c r="A186" s="1512"/>
      <c r="Q186" s="1514"/>
    </row>
    <row r="187" spans="1:17">
      <c r="A187" s="1512"/>
      <c r="Q187" s="1514"/>
    </row>
    <row r="188" spans="1:17">
      <c r="A188" s="1512"/>
      <c r="Q188" s="1514"/>
    </row>
    <row r="189" spans="1:17">
      <c r="A189" s="1512"/>
      <c r="Q189" s="1514"/>
    </row>
    <row r="190" spans="1:17">
      <c r="A190" s="1512"/>
      <c r="Q190" s="1514"/>
    </row>
    <row r="191" spans="1:17">
      <c r="A191" s="1512"/>
      <c r="Q191" s="1514"/>
    </row>
    <row r="192" spans="1:17">
      <c r="A192" s="1512"/>
      <c r="Q192" s="1514"/>
    </row>
    <row r="193" spans="1:17">
      <c r="A193" s="1512"/>
      <c r="Q193" s="1514"/>
    </row>
    <row r="194" spans="1:17">
      <c r="A194" s="1512"/>
      <c r="Q194" s="1514"/>
    </row>
    <row r="195" spans="1:17">
      <c r="A195" s="1512"/>
      <c r="Q195" s="1514"/>
    </row>
    <row r="196" spans="1:17">
      <c r="A196" s="1512"/>
      <c r="Q196" s="1514"/>
    </row>
    <row r="197" spans="1:17">
      <c r="A197" s="1512"/>
      <c r="Q197" s="1514"/>
    </row>
    <row r="198" spans="1:17">
      <c r="A198" s="1512"/>
      <c r="Q198" s="1514"/>
    </row>
    <row r="199" spans="1:17">
      <c r="A199" s="1512"/>
      <c r="Q199" s="1514"/>
    </row>
    <row r="200" spans="1:17">
      <c r="A200" s="1512"/>
      <c r="Q200" s="1514"/>
    </row>
    <row r="201" spans="1:17">
      <c r="A201" s="1512"/>
      <c r="Q201" s="1514"/>
    </row>
    <row r="202" spans="1:17">
      <c r="Q202" s="1515"/>
    </row>
    <row r="203" spans="1:17">
      <c r="Q203" s="1515"/>
    </row>
    <row r="204" spans="1:17">
      <c r="Q204" s="1515"/>
    </row>
    <row r="205" spans="1:17">
      <c r="Q205" s="1515"/>
    </row>
    <row r="206" spans="1:17">
      <c r="Q206" s="1515"/>
    </row>
    <row r="207" spans="1:17">
      <c r="Q207" s="1515"/>
    </row>
    <row r="208" spans="1:17">
      <c r="Q208" s="1515"/>
    </row>
    <row r="209" spans="17:17">
      <c r="Q209" s="1515"/>
    </row>
    <row r="210" spans="17:17">
      <c r="Q210" s="1515"/>
    </row>
    <row r="211" spans="17:17">
      <c r="Q211" s="1515"/>
    </row>
    <row r="212" spans="17:17">
      <c r="Q212" s="1515"/>
    </row>
    <row r="213" spans="17:17">
      <c r="Q213" s="1515"/>
    </row>
    <row r="214" spans="17:17">
      <c r="Q214" s="1515"/>
    </row>
    <row r="215" spans="17:17">
      <c r="Q215" s="1515"/>
    </row>
    <row r="216" spans="17:17">
      <c r="Q216" s="1515"/>
    </row>
    <row r="217" spans="17:17">
      <c r="Q217" s="1515"/>
    </row>
    <row r="218" spans="17:17">
      <c r="Q218" s="1515"/>
    </row>
    <row r="219" spans="17:17">
      <c r="Q219" s="1515"/>
    </row>
    <row r="220" spans="17:17">
      <c r="Q220" s="1515"/>
    </row>
    <row r="221" spans="17:17">
      <c r="Q221" s="1515"/>
    </row>
    <row r="222" spans="17:17">
      <c r="Q222" s="1515"/>
    </row>
    <row r="223" spans="17:17">
      <c r="Q223" s="1515"/>
    </row>
    <row r="224" spans="17:17">
      <c r="Q224" s="1515"/>
    </row>
    <row r="225" spans="17:17">
      <c r="Q225" s="1515"/>
    </row>
    <row r="226" spans="17:17">
      <c r="Q226" s="1515"/>
    </row>
    <row r="227" spans="17:17">
      <c r="Q227" s="1515"/>
    </row>
    <row r="228" spans="17:17">
      <c r="Q228" s="1515"/>
    </row>
    <row r="229" spans="17:17">
      <c r="Q229" s="1515"/>
    </row>
    <row r="230" spans="17:17">
      <c r="Q230" s="1515"/>
    </row>
    <row r="231" spans="17:17">
      <c r="Q231" s="1515"/>
    </row>
    <row r="232" spans="17:17">
      <c r="Q232" s="1515"/>
    </row>
    <row r="233" spans="17:17">
      <c r="Q233" s="1515"/>
    </row>
    <row r="234" spans="17:17">
      <c r="Q234" s="1515"/>
    </row>
    <row r="235" spans="17:17">
      <c r="Q235" s="1515"/>
    </row>
    <row r="236" spans="17:17">
      <c r="Q236" s="1515"/>
    </row>
    <row r="237" spans="17:17">
      <c r="Q237" s="1515"/>
    </row>
    <row r="238" spans="17:17">
      <c r="Q238" s="1515"/>
    </row>
    <row r="239" spans="17:17">
      <c r="Q239" s="1515"/>
    </row>
    <row r="240" spans="17:17">
      <c r="Q240" s="1515"/>
    </row>
    <row r="241" spans="17:17">
      <c r="Q241" s="1515"/>
    </row>
    <row r="242" spans="17:17">
      <c r="Q242" s="1515"/>
    </row>
    <row r="243" spans="17:17">
      <c r="Q243" s="1515"/>
    </row>
    <row r="244" spans="17:17">
      <c r="Q244" s="1515"/>
    </row>
    <row r="245" spans="17:17">
      <c r="Q245" s="1515"/>
    </row>
    <row r="246" spans="17:17">
      <c r="Q246" s="1515"/>
    </row>
    <row r="247" spans="17:17">
      <c r="Q247" s="1515"/>
    </row>
    <row r="248" spans="17:17">
      <c r="Q248" s="1515"/>
    </row>
    <row r="249" spans="17:17">
      <c r="Q249" s="1515"/>
    </row>
    <row r="250" spans="17:17">
      <c r="Q250" s="1515"/>
    </row>
    <row r="251" spans="17:17">
      <c r="Q251" s="1515"/>
    </row>
    <row r="252" spans="17:17">
      <c r="Q252" s="1515"/>
    </row>
    <row r="253" spans="17:17">
      <c r="Q253" s="1515"/>
    </row>
    <row r="254" spans="17:17">
      <c r="Q254" s="1515"/>
    </row>
    <row r="255" spans="17:17">
      <c r="Q255" s="1515"/>
    </row>
    <row r="256" spans="17:17">
      <c r="Q256" s="1515"/>
    </row>
    <row r="257" spans="17:17">
      <c r="Q257" s="1515"/>
    </row>
    <row r="258" spans="17:17">
      <c r="Q258" s="1515"/>
    </row>
    <row r="259" spans="17:17">
      <c r="Q259" s="1515"/>
    </row>
    <row r="260" spans="17:17">
      <c r="Q260" s="1515"/>
    </row>
    <row r="261" spans="17:17">
      <c r="Q261" s="1515"/>
    </row>
    <row r="262" spans="17:17">
      <c r="Q262" s="1515"/>
    </row>
    <row r="263" spans="17:17">
      <c r="Q263" s="1515"/>
    </row>
    <row r="264" spans="17:17">
      <c r="Q264" s="1515"/>
    </row>
    <row r="265" spans="17:17">
      <c r="Q265" s="1515"/>
    </row>
    <row r="266" spans="17:17">
      <c r="Q266" s="1515"/>
    </row>
    <row r="267" spans="17:17">
      <c r="Q267" s="1515"/>
    </row>
    <row r="268" spans="17:17">
      <c r="Q268" s="1515"/>
    </row>
    <row r="269" spans="17:17">
      <c r="Q269" s="1515"/>
    </row>
    <row r="270" spans="17:17">
      <c r="Q270" s="1515"/>
    </row>
    <row r="271" spans="17:17">
      <c r="Q271" s="1515"/>
    </row>
    <row r="272" spans="17:17">
      <c r="Q272" s="1515"/>
    </row>
    <row r="273" spans="17:17">
      <c r="Q273" s="1515"/>
    </row>
    <row r="274" spans="17:17">
      <c r="Q274" s="1515"/>
    </row>
    <row r="275" spans="17:17">
      <c r="Q275" s="1515"/>
    </row>
    <row r="276" spans="17:17">
      <c r="Q276" s="1515"/>
    </row>
    <row r="277" spans="17:17">
      <c r="Q277" s="1515"/>
    </row>
    <row r="278" spans="17:17">
      <c r="Q278" s="1515"/>
    </row>
    <row r="279" spans="17:17">
      <c r="Q279" s="1515"/>
    </row>
    <row r="280" spans="17:17">
      <c r="Q280" s="1515"/>
    </row>
    <row r="281" spans="17:17">
      <c r="Q281" s="1515"/>
    </row>
    <row r="282" spans="17:17">
      <c r="Q282" s="1515"/>
    </row>
    <row r="283" spans="17:17">
      <c r="Q283" s="1515"/>
    </row>
    <row r="284" spans="17:17">
      <c r="Q284" s="1515"/>
    </row>
    <row r="285" spans="17:17">
      <c r="Q285" s="1515"/>
    </row>
    <row r="286" spans="17:17">
      <c r="Q286" s="1515"/>
    </row>
    <row r="287" spans="17:17">
      <c r="Q287" s="1515"/>
    </row>
    <row r="288" spans="17:17">
      <c r="Q288" s="1515"/>
    </row>
    <row r="289" spans="17:17">
      <c r="Q289" s="1515"/>
    </row>
    <row r="290" spans="17:17">
      <c r="Q290" s="1515"/>
    </row>
    <row r="291" spans="17:17">
      <c r="Q291" s="1515"/>
    </row>
    <row r="292" spans="17:17">
      <c r="Q292" s="1515"/>
    </row>
    <row r="293" spans="17:17">
      <c r="Q293" s="1515"/>
    </row>
    <row r="294" spans="17:17">
      <c r="Q294" s="1515"/>
    </row>
    <row r="295" spans="17:17">
      <c r="Q295" s="1515"/>
    </row>
    <row r="296" spans="17:17">
      <c r="Q296" s="1515"/>
    </row>
    <row r="297" spans="17:17">
      <c r="Q297" s="1515"/>
    </row>
    <row r="298" spans="17:17">
      <c r="Q298" s="1515"/>
    </row>
    <row r="299" spans="17:17">
      <c r="Q299" s="1515"/>
    </row>
    <row r="300" spans="17:17">
      <c r="Q300" s="1515"/>
    </row>
    <row r="301" spans="17:17">
      <c r="Q301" s="1515"/>
    </row>
    <row r="302" spans="17:17">
      <c r="Q302" s="1515"/>
    </row>
    <row r="303" spans="17:17">
      <c r="Q303" s="1515"/>
    </row>
    <row r="304" spans="17:17">
      <c r="Q304" s="1515"/>
    </row>
    <row r="305" spans="17:17">
      <c r="Q305" s="1515"/>
    </row>
    <row r="306" spans="17:17">
      <c r="Q306" s="1515"/>
    </row>
    <row r="307" spans="17:17">
      <c r="Q307" s="1515"/>
    </row>
    <row r="308" spans="17:17">
      <c r="Q308" s="1515"/>
    </row>
    <row r="309" spans="17:17">
      <c r="Q309" s="1515"/>
    </row>
    <row r="310" spans="17:17">
      <c r="Q310" s="1515"/>
    </row>
    <row r="311" spans="17:17">
      <c r="Q311" s="1515"/>
    </row>
    <row r="312" spans="17:17">
      <c r="Q312" s="1515"/>
    </row>
    <row r="313" spans="17:17">
      <c r="Q313" s="1515"/>
    </row>
    <row r="314" spans="17:17">
      <c r="Q314" s="1515"/>
    </row>
    <row r="315" spans="17:17">
      <c r="Q315" s="1515"/>
    </row>
    <row r="316" spans="17:17">
      <c r="Q316" s="1515"/>
    </row>
    <row r="317" spans="17:17">
      <c r="Q317" s="1515"/>
    </row>
    <row r="318" spans="17:17">
      <c r="Q318" s="1515"/>
    </row>
    <row r="319" spans="17:17">
      <c r="Q319" s="1515"/>
    </row>
    <row r="320" spans="17:17">
      <c r="Q320" s="1515"/>
    </row>
    <row r="321" spans="17:17">
      <c r="Q321" s="1515"/>
    </row>
    <row r="322" spans="17:17">
      <c r="Q322" s="1515"/>
    </row>
    <row r="323" spans="17:17">
      <c r="Q323" s="1515"/>
    </row>
    <row r="324" spans="17:17">
      <c r="Q324" s="1515"/>
    </row>
    <row r="325" spans="17:17">
      <c r="Q325" s="1515"/>
    </row>
    <row r="326" spans="17:17">
      <c r="Q326" s="1515"/>
    </row>
    <row r="327" spans="17:17">
      <c r="Q327" s="1515"/>
    </row>
    <row r="328" spans="17:17">
      <c r="Q328" s="1515"/>
    </row>
    <row r="329" spans="17:17">
      <c r="Q329" s="1515"/>
    </row>
    <row r="330" spans="17:17">
      <c r="Q330" s="1515"/>
    </row>
    <row r="331" spans="17:17">
      <c r="Q331" s="1515"/>
    </row>
    <row r="332" spans="17:17">
      <c r="Q332" s="1515"/>
    </row>
    <row r="333" spans="17:17">
      <c r="Q333" s="1515"/>
    </row>
    <row r="334" spans="17:17">
      <c r="Q334" s="1515"/>
    </row>
    <row r="335" spans="17:17">
      <c r="Q335" s="1515"/>
    </row>
    <row r="336" spans="17:17">
      <c r="Q336" s="1515"/>
    </row>
    <row r="337" spans="17:17">
      <c r="Q337" s="1515"/>
    </row>
    <row r="338" spans="17:17">
      <c r="Q338" s="1515"/>
    </row>
    <row r="339" spans="17:17">
      <c r="Q339" s="1515"/>
    </row>
    <row r="340" spans="17:17">
      <c r="Q340" s="1515"/>
    </row>
    <row r="341" spans="17:17">
      <c r="Q341" s="1515"/>
    </row>
    <row r="342" spans="17:17">
      <c r="Q342" s="1515"/>
    </row>
    <row r="343" spans="17:17">
      <c r="Q343" s="1515"/>
    </row>
    <row r="344" spans="17:17">
      <c r="Q344" s="1515"/>
    </row>
    <row r="345" spans="17:17">
      <c r="Q345" s="1515"/>
    </row>
    <row r="346" spans="17:17">
      <c r="Q346" s="1515"/>
    </row>
    <row r="347" spans="17:17">
      <c r="Q347" s="1515"/>
    </row>
    <row r="348" spans="17:17">
      <c r="Q348" s="1515"/>
    </row>
    <row r="349" spans="17:17">
      <c r="Q349" s="1515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dataValidations count="1">
    <dataValidation errorStyle="information" operator="equal" allowBlank="1" showInputMessage="1" showErrorMessage="1" sqref="J58:L71 O92:P102 D58:G71 E73:E74 K35:K36 F34:F36 L91:L102 B28:B31 G34:G57 G28:G29 L28:L29 E76:E77 E81:G90 J81:L90 G91:G102 L34:L57 G76:G80 B33:B74 L72:L74 G72:G74 L76:L80 B76:B102 D10:G27 E92:F102 E35:E39 E41:F48 E50:F56 J92:J102 J10:L27 J35:J39 J41:K48 J50:K56 O10:P27 O35:O38 P34:P38 O41:P48 O50:P56 O58:P71 O81:P90 F8:P9 B8:E8"/>
  </dataValidations>
  <hyperlinks>
    <hyperlink ref="A1" location="Содержание!A97" display="Содержание"/>
  </hyperlinks>
  <printOptions horizontalCentered="1" verticalCentered="1"/>
  <pageMargins left="0.59055118110236227" right="0.51181102362204722" top="0.6692913385826772" bottom="0.51181102362204722" header="0.39370078740157483" footer="0.51181102362204722"/>
  <pageSetup paperSize="9" firstPageNumber="190" orientation="landscape" useFirstPageNumber="1" r:id="rId1"/>
  <headerFooter alignWithMargins="0">
    <oddHeader>&amp;C&amp;9&amp;P</oddHeader>
  </headerFooter>
  <rowBreaks count="2" manualBreakCount="2">
    <brk id="39" max="15" man="1"/>
    <brk id="71" max="15" man="1"/>
  </rowBreaks>
  <colBreaks count="1" manualBreakCount="1">
    <brk id="16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6"/>
  <sheetViews>
    <sheetView zoomScale="110" zoomScaleNormal="110" workbookViewId="0">
      <pane xSplit="1" ySplit="7" topLeftCell="B8" activePane="bottomRight" state="frozen"/>
      <selection activeCell="D141" sqref="D141"/>
      <selection pane="topRight" activeCell="D141" sqref="D141"/>
      <selection pane="bottomLeft" activeCell="D141" sqref="D141"/>
      <selection pane="bottomRight" activeCell="A3" sqref="A3:P3"/>
    </sheetView>
  </sheetViews>
  <sheetFormatPr defaultRowHeight="12.75"/>
  <cols>
    <col min="1" max="1" width="30.85546875" style="7" customWidth="1"/>
    <col min="2" max="2" width="7" style="7" customWidth="1"/>
    <col min="3" max="3" width="5.5703125" style="7" customWidth="1"/>
    <col min="4" max="4" width="6.28515625" style="7" customWidth="1"/>
    <col min="5" max="5" width="7.28515625" style="7" customWidth="1"/>
    <col min="6" max="7" width="8.28515625" style="7" customWidth="1"/>
    <col min="8" max="8" width="6" style="7" customWidth="1"/>
    <col min="9" max="9" width="5.5703125" style="7" customWidth="1"/>
    <col min="10" max="10" width="7.5703125" style="7" customWidth="1"/>
    <col min="11" max="11" width="8.42578125" style="7" customWidth="1"/>
    <col min="12" max="12" width="8" style="7" customWidth="1"/>
    <col min="13" max="13" width="5.85546875" style="7" customWidth="1"/>
    <col min="14" max="14" width="6.42578125" style="7" customWidth="1"/>
    <col min="15" max="15" width="6.85546875" style="7" customWidth="1"/>
    <col min="16" max="16" width="9.140625" style="7"/>
    <col min="17" max="17" width="4.85546875" style="7" customWidth="1"/>
    <col min="18" max="16384" width="9.140625" style="7"/>
  </cols>
  <sheetData>
    <row r="1" spans="1:23" ht="15">
      <c r="A1" s="1643" t="s">
        <v>867</v>
      </c>
    </row>
    <row r="3" spans="1:23">
      <c r="A3" s="2416" t="s">
        <v>861</v>
      </c>
      <c r="B3" s="2416"/>
      <c r="C3" s="2416"/>
      <c r="D3" s="2416"/>
      <c r="E3" s="2416"/>
      <c r="F3" s="2416"/>
      <c r="G3" s="2416"/>
      <c r="H3" s="2416"/>
      <c r="I3" s="2416"/>
      <c r="J3" s="2416"/>
      <c r="K3" s="2416"/>
      <c r="L3" s="2416"/>
      <c r="M3" s="2416"/>
      <c r="N3" s="2416"/>
      <c r="O3" s="2416"/>
      <c r="P3" s="2416"/>
      <c r="Q3" s="1518"/>
    </row>
    <row r="4" spans="1:23">
      <c r="A4" s="2417" t="s">
        <v>1046</v>
      </c>
      <c r="B4" s="2417"/>
      <c r="C4" s="2417"/>
      <c r="D4" s="2417"/>
      <c r="E4" s="2417"/>
      <c r="F4" s="2417"/>
      <c r="G4" s="2417"/>
      <c r="H4" s="2417"/>
      <c r="I4" s="2417"/>
      <c r="J4" s="2417"/>
      <c r="K4" s="2417"/>
      <c r="L4" s="2417"/>
      <c r="M4" s="2417"/>
      <c r="N4" s="2417"/>
      <c r="O4" s="2417"/>
      <c r="P4" s="2417"/>
      <c r="Q4" s="1519"/>
    </row>
    <row r="5" spans="1:23">
      <c r="A5" s="1666"/>
      <c r="B5" s="1666"/>
      <c r="C5" s="1646"/>
      <c r="D5" s="1646"/>
      <c r="E5" s="1646"/>
      <c r="F5" s="1646"/>
      <c r="G5" s="1666"/>
      <c r="H5" s="1646"/>
      <c r="I5" s="1646"/>
      <c r="J5" s="1646"/>
      <c r="K5" s="1646"/>
      <c r="L5" s="1666"/>
      <c r="M5" s="1646"/>
      <c r="N5" s="1646"/>
      <c r="O5" s="1646"/>
      <c r="P5" s="1646"/>
      <c r="Q5" s="1519"/>
    </row>
    <row r="6" spans="1:23">
      <c r="A6" s="2418" t="s">
        <v>862</v>
      </c>
      <c r="B6" s="2420" t="s">
        <v>164</v>
      </c>
      <c r="C6" s="2258" t="s">
        <v>843</v>
      </c>
      <c r="D6" s="2259"/>
      <c r="E6" s="2259"/>
      <c r="F6" s="2260"/>
      <c r="G6" s="2422" t="s">
        <v>555</v>
      </c>
      <c r="H6" s="2258" t="s">
        <v>843</v>
      </c>
      <c r="I6" s="2259"/>
      <c r="J6" s="2259"/>
      <c r="K6" s="2260"/>
      <c r="L6" s="2422" t="s">
        <v>863</v>
      </c>
      <c r="M6" s="2258" t="s">
        <v>843</v>
      </c>
      <c r="N6" s="2259"/>
      <c r="O6" s="2259"/>
      <c r="P6" s="2260"/>
    </row>
    <row r="7" spans="1:23" ht="33.75">
      <c r="A7" s="2419"/>
      <c r="B7" s="2421"/>
      <c r="C7" s="1423" t="s">
        <v>844</v>
      </c>
      <c r="D7" s="1423" t="s">
        <v>845</v>
      </c>
      <c r="E7" s="1469" t="s">
        <v>585</v>
      </c>
      <c r="F7" s="1469" t="s">
        <v>584</v>
      </c>
      <c r="G7" s="2423"/>
      <c r="H7" s="1423" t="s">
        <v>844</v>
      </c>
      <c r="I7" s="1423" t="s">
        <v>845</v>
      </c>
      <c r="J7" s="1469" t="s">
        <v>585</v>
      </c>
      <c r="K7" s="1469" t="s">
        <v>584</v>
      </c>
      <c r="L7" s="2423"/>
      <c r="M7" s="1423" t="s">
        <v>844</v>
      </c>
      <c r="N7" s="1423" t="s">
        <v>845</v>
      </c>
      <c r="O7" s="1469" t="s">
        <v>585</v>
      </c>
      <c r="P7" s="1469" t="s">
        <v>584</v>
      </c>
    </row>
    <row r="8" spans="1:23">
      <c r="A8" s="1520" t="s">
        <v>259</v>
      </c>
      <c r="B8" s="1998">
        <v>10581</v>
      </c>
      <c r="C8" s="1999">
        <v>454</v>
      </c>
      <c r="D8" s="2000">
        <v>1446</v>
      </c>
      <c r="E8" s="2000">
        <v>8040</v>
      </c>
      <c r="F8" s="2001">
        <v>641</v>
      </c>
      <c r="G8" s="2002">
        <v>5806</v>
      </c>
      <c r="H8" s="1999">
        <v>247</v>
      </c>
      <c r="I8" s="2000">
        <v>727</v>
      </c>
      <c r="J8" s="1999">
        <v>4602</v>
      </c>
      <c r="K8" s="2001">
        <v>230</v>
      </c>
      <c r="L8" s="2002">
        <v>4775</v>
      </c>
      <c r="M8" s="1999">
        <v>207</v>
      </c>
      <c r="N8" s="2000">
        <v>719</v>
      </c>
      <c r="O8" s="1999">
        <v>3438</v>
      </c>
      <c r="P8" s="2001">
        <v>411</v>
      </c>
      <c r="Q8" s="1526"/>
      <c r="R8" s="1516"/>
      <c r="S8" s="1516"/>
      <c r="T8" s="1516"/>
      <c r="U8" s="1516"/>
      <c r="V8" s="1516"/>
      <c r="W8" s="1806"/>
    </row>
    <row r="9" spans="1:23">
      <c r="A9" s="1527" t="s">
        <v>36</v>
      </c>
      <c r="B9" s="1998">
        <v>4638</v>
      </c>
      <c r="C9" s="1999">
        <v>165</v>
      </c>
      <c r="D9" s="2000">
        <v>765</v>
      </c>
      <c r="E9" s="2000">
        <v>3497</v>
      </c>
      <c r="F9" s="2001">
        <v>211</v>
      </c>
      <c r="G9" s="2002">
        <v>2466</v>
      </c>
      <c r="H9" s="1999">
        <v>83</v>
      </c>
      <c r="I9" s="2000">
        <v>292</v>
      </c>
      <c r="J9" s="1999">
        <v>2023</v>
      </c>
      <c r="K9" s="2001">
        <v>68</v>
      </c>
      <c r="L9" s="2002">
        <v>2172</v>
      </c>
      <c r="M9" s="1999">
        <v>82</v>
      </c>
      <c r="N9" s="2000">
        <v>473</v>
      </c>
      <c r="O9" s="1999">
        <v>1474</v>
      </c>
      <c r="P9" s="2001">
        <v>143</v>
      </c>
      <c r="Q9" s="1528"/>
      <c r="R9" s="1516"/>
      <c r="S9" s="1516"/>
      <c r="T9" s="1516"/>
      <c r="U9" s="1516"/>
      <c r="V9" s="1516"/>
      <c r="W9" s="1806"/>
    </row>
    <row r="10" spans="1:23" ht="12" customHeight="1">
      <c r="A10" s="1529" t="s">
        <v>594</v>
      </c>
      <c r="B10" s="1549">
        <v>150</v>
      </c>
      <c r="C10" s="1550">
        <v>2</v>
      </c>
      <c r="D10" s="1551">
        <v>17</v>
      </c>
      <c r="E10" s="1551">
        <v>116</v>
      </c>
      <c r="F10" s="1552">
        <v>15</v>
      </c>
      <c r="G10" s="1553">
        <v>79</v>
      </c>
      <c r="H10" s="1550">
        <v>0</v>
      </c>
      <c r="I10" s="1551">
        <v>5</v>
      </c>
      <c r="J10" s="1550">
        <v>70</v>
      </c>
      <c r="K10" s="1552">
        <v>4</v>
      </c>
      <c r="L10" s="1553">
        <v>71</v>
      </c>
      <c r="M10" s="1550">
        <v>2</v>
      </c>
      <c r="N10" s="1551">
        <v>12</v>
      </c>
      <c r="O10" s="1550">
        <v>46</v>
      </c>
      <c r="P10" s="1552">
        <v>11</v>
      </c>
      <c r="Q10" s="1528"/>
      <c r="R10" s="1516"/>
      <c r="S10" s="1516"/>
      <c r="T10" s="1516"/>
      <c r="U10" s="1516"/>
      <c r="V10" s="1516"/>
      <c r="W10" s="1806"/>
    </row>
    <row r="11" spans="1:23" ht="12" customHeight="1">
      <c r="A11" s="1529" t="s">
        <v>595</v>
      </c>
      <c r="B11" s="1549">
        <v>224</v>
      </c>
      <c r="C11" s="1550">
        <v>6</v>
      </c>
      <c r="D11" s="1551">
        <v>19</v>
      </c>
      <c r="E11" s="1551">
        <v>184</v>
      </c>
      <c r="F11" s="1552">
        <v>15</v>
      </c>
      <c r="G11" s="1553">
        <v>126</v>
      </c>
      <c r="H11" s="1550">
        <v>4</v>
      </c>
      <c r="I11" s="1551">
        <v>6</v>
      </c>
      <c r="J11" s="1550">
        <v>113</v>
      </c>
      <c r="K11" s="1552">
        <v>3</v>
      </c>
      <c r="L11" s="1553">
        <v>98</v>
      </c>
      <c r="M11" s="1550">
        <v>2</v>
      </c>
      <c r="N11" s="1551">
        <v>13</v>
      </c>
      <c r="O11" s="1550">
        <v>71</v>
      </c>
      <c r="P11" s="1552">
        <v>12</v>
      </c>
      <c r="Q11" s="1528"/>
      <c r="R11" s="1516"/>
      <c r="S11" s="1516"/>
      <c r="T11" s="1516"/>
      <c r="U11" s="1516"/>
      <c r="V11" s="1516"/>
      <c r="W11" s="1806"/>
    </row>
    <row r="12" spans="1:23" ht="12" customHeight="1">
      <c r="A12" s="1529" t="s">
        <v>39</v>
      </c>
      <c r="B12" s="1549">
        <v>67</v>
      </c>
      <c r="C12" s="1550">
        <v>4</v>
      </c>
      <c r="D12" s="1551">
        <v>5</v>
      </c>
      <c r="E12" s="1551">
        <v>57</v>
      </c>
      <c r="F12" s="1552">
        <v>1</v>
      </c>
      <c r="G12" s="1553">
        <v>37</v>
      </c>
      <c r="H12" s="1550">
        <v>2</v>
      </c>
      <c r="I12" s="1551">
        <v>2</v>
      </c>
      <c r="J12" s="1550">
        <v>33</v>
      </c>
      <c r="K12" s="1552">
        <v>0</v>
      </c>
      <c r="L12" s="1553">
        <v>30</v>
      </c>
      <c r="M12" s="1550">
        <v>2</v>
      </c>
      <c r="N12" s="1551">
        <v>3</v>
      </c>
      <c r="O12" s="1550">
        <v>24</v>
      </c>
      <c r="P12" s="1552">
        <v>1</v>
      </c>
      <c r="Q12" s="1528"/>
      <c r="R12" s="1516"/>
      <c r="S12" s="1516"/>
      <c r="T12" s="1516"/>
      <c r="U12" s="1516"/>
      <c r="V12" s="1516"/>
      <c r="W12" s="1806"/>
    </row>
    <row r="13" spans="1:23" ht="12" customHeight="1">
      <c r="A13" s="1529" t="s">
        <v>40</v>
      </c>
      <c r="B13" s="1549">
        <v>698</v>
      </c>
      <c r="C13" s="1550">
        <v>17</v>
      </c>
      <c r="D13" s="1551">
        <v>87</v>
      </c>
      <c r="E13" s="1551">
        <v>594</v>
      </c>
      <c r="F13" s="1552">
        <v>0</v>
      </c>
      <c r="G13" s="1553">
        <v>388</v>
      </c>
      <c r="H13" s="1550">
        <v>8</v>
      </c>
      <c r="I13" s="1551">
        <v>43</v>
      </c>
      <c r="J13" s="1550">
        <v>337</v>
      </c>
      <c r="K13" s="1552">
        <v>0</v>
      </c>
      <c r="L13" s="1553">
        <v>310</v>
      </c>
      <c r="M13" s="1550">
        <v>9</v>
      </c>
      <c r="N13" s="1551">
        <v>44</v>
      </c>
      <c r="O13" s="1550">
        <v>257</v>
      </c>
      <c r="P13" s="1552">
        <v>0</v>
      </c>
      <c r="Q13" s="1528"/>
      <c r="R13" s="1516"/>
      <c r="S13" s="1516"/>
      <c r="T13" s="1516"/>
      <c r="U13" s="1516"/>
      <c r="V13" s="1516"/>
      <c r="W13" s="1806"/>
    </row>
    <row r="14" spans="1:23" ht="12" customHeight="1">
      <c r="A14" s="1529" t="s">
        <v>41</v>
      </c>
      <c r="B14" s="1549">
        <v>139</v>
      </c>
      <c r="C14" s="1550">
        <v>0</v>
      </c>
      <c r="D14" s="1551">
        <v>0</v>
      </c>
      <c r="E14" s="1551">
        <v>137</v>
      </c>
      <c r="F14" s="1552">
        <v>2</v>
      </c>
      <c r="G14" s="1553">
        <v>118</v>
      </c>
      <c r="H14" s="1550">
        <v>0</v>
      </c>
      <c r="I14" s="1551">
        <v>0</v>
      </c>
      <c r="J14" s="1550">
        <v>118</v>
      </c>
      <c r="K14" s="1552">
        <v>0</v>
      </c>
      <c r="L14" s="1553">
        <v>21</v>
      </c>
      <c r="M14" s="1550">
        <v>0</v>
      </c>
      <c r="N14" s="1551">
        <v>0</v>
      </c>
      <c r="O14" s="1550">
        <v>19</v>
      </c>
      <c r="P14" s="1552">
        <v>2</v>
      </c>
      <c r="Q14" s="1528"/>
      <c r="R14" s="1516"/>
      <c r="S14" s="1516"/>
      <c r="T14" s="1516"/>
      <c r="U14" s="1516"/>
      <c r="V14" s="1516"/>
      <c r="W14" s="1806"/>
    </row>
    <row r="15" spans="1:23" ht="12" customHeight="1">
      <c r="A15" s="1529" t="s">
        <v>42</v>
      </c>
      <c r="B15" s="1549">
        <v>1335</v>
      </c>
      <c r="C15" s="1550">
        <v>11</v>
      </c>
      <c r="D15" s="1551">
        <v>436</v>
      </c>
      <c r="E15" s="1551">
        <v>827</v>
      </c>
      <c r="F15" s="1552">
        <v>61</v>
      </c>
      <c r="G15" s="1553">
        <v>559</v>
      </c>
      <c r="H15" s="1550">
        <v>4</v>
      </c>
      <c r="I15" s="1551">
        <v>147</v>
      </c>
      <c r="J15" s="1550">
        <v>372</v>
      </c>
      <c r="K15" s="1552">
        <v>36</v>
      </c>
      <c r="L15" s="1553">
        <v>776</v>
      </c>
      <c r="M15" s="1550">
        <v>7</v>
      </c>
      <c r="N15" s="1551">
        <v>289</v>
      </c>
      <c r="O15" s="1550">
        <v>455</v>
      </c>
      <c r="P15" s="1552">
        <v>25</v>
      </c>
      <c r="Q15" s="1528"/>
      <c r="R15" s="1516"/>
      <c r="S15" s="1516"/>
      <c r="T15" s="1516"/>
      <c r="U15" s="1516"/>
      <c r="V15" s="1516"/>
      <c r="W15" s="1806"/>
    </row>
    <row r="16" spans="1:23" ht="12" customHeight="1">
      <c r="A16" s="1529" t="s">
        <v>596</v>
      </c>
      <c r="B16" s="1549">
        <v>26</v>
      </c>
      <c r="C16" s="1550">
        <v>0</v>
      </c>
      <c r="D16" s="1551">
        <v>1</v>
      </c>
      <c r="E16" s="1551">
        <v>25</v>
      </c>
      <c r="F16" s="1552">
        <v>0</v>
      </c>
      <c r="G16" s="1553">
        <v>16</v>
      </c>
      <c r="H16" s="1550">
        <v>0</v>
      </c>
      <c r="I16" s="1551">
        <v>0</v>
      </c>
      <c r="J16" s="1550">
        <v>16</v>
      </c>
      <c r="K16" s="1552">
        <v>0</v>
      </c>
      <c r="L16" s="1553">
        <v>10</v>
      </c>
      <c r="M16" s="1550">
        <v>0</v>
      </c>
      <c r="N16" s="1551">
        <v>1</v>
      </c>
      <c r="O16" s="1550">
        <v>9</v>
      </c>
      <c r="P16" s="1552">
        <v>0</v>
      </c>
      <c r="Q16" s="1528"/>
      <c r="R16" s="1516"/>
      <c r="S16" s="1516"/>
      <c r="T16" s="1516"/>
      <c r="U16" s="1516"/>
      <c r="V16" s="1516"/>
      <c r="W16" s="1806"/>
    </row>
    <row r="17" spans="1:23" ht="12" customHeight="1">
      <c r="A17" s="1529" t="s">
        <v>44</v>
      </c>
      <c r="B17" s="1549">
        <v>31</v>
      </c>
      <c r="C17" s="1550">
        <v>3</v>
      </c>
      <c r="D17" s="1551">
        <v>1</v>
      </c>
      <c r="E17" s="1551">
        <v>25</v>
      </c>
      <c r="F17" s="1552">
        <v>2</v>
      </c>
      <c r="G17" s="1553">
        <v>10</v>
      </c>
      <c r="H17" s="1550">
        <v>0</v>
      </c>
      <c r="I17" s="1551">
        <v>1</v>
      </c>
      <c r="J17" s="1550">
        <v>9</v>
      </c>
      <c r="K17" s="1552">
        <v>0</v>
      </c>
      <c r="L17" s="1553">
        <v>21</v>
      </c>
      <c r="M17" s="1550">
        <v>3</v>
      </c>
      <c r="N17" s="1551">
        <v>0</v>
      </c>
      <c r="O17" s="1550">
        <v>16</v>
      </c>
      <c r="P17" s="1552">
        <v>2</v>
      </c>
      <c r="Q17" s="1528"/>
      <c r="R17" s="1516"/>
      <c r="S17" s="1516"/>
      <c r="T17" s="1516"/>
      <c r="U17" s="1516"/>
      <c r="V17" s="1516"/>
      <c r="W17" s="1806"/>
    </row>
    <row r="18" spans="1:23" ht="12" customHeight="1">
      <c r="A18" s="1529" t="s">
        <v>45</v>
      </c>
      <c r="B18" s="1549">
        <v>245</v>
      </c>
      <c r="C18" s="1550">
        <v>12</v>
      </c>
      <c r="D18" s="1551">
        <v>18</v>
      </c>
      <c r="E18" s="1551">
        <v>199</v>
      </c>
      <c r="F18" s="1552">
        <v>16</v>
      </c>
      <c r="G18" s="1553">
        <v>138</v>
      </c>
      <c r="H18" s="1550">
        <v>3</v>
      </c>
      <c r="I18" s="1551">
        <v>8</v>
      </c>
      <c r="J18" s="1550">
        <v>121</v>
      </c>
      <c r="K18" s="1552">
        <v>6</v>
      </c>
      <c r="L18" s="1553">
        <v>107</v>
      </c>
      <c r="M18" s="1550">
        <v>9</v>
      </c>
      <c r="N18" s="1551">
        <v>10</v>
      </c>
      <c r="O18" s="1550">
        <v>78</v>
      </c>
      <c r="P18" s="1552">
        <v>10</v>
      </c>
      <c r="Q18" s="1528"/>
      <c r="R18" s="1516"/>
      <c r="S18" s="1516"/>
      <c r="T18" s="1516"/>
      <c r="U18" s="1516"/>
      <c r="V18" s="1516"/>
      <c r="W18" s="1806"/>
    </row>
    <row r="19" spans="1:23" ht="12" customHeight="1">
      <c r="A19" s="1529" t="s">
        <v>46</v>
      </c>
      <c r="B19" s="1549">
        <v>383</v>
      </c>
      <c r="C19" s="1550">
        <v>34</v>
      </c>
      <c r="D19" s="1551">
        <v>51</v>
      </c>
      <c r="E19" s="1551">
        <v>281</v>
      </c>
      <c r="F19" s="1552">
        <v>17</v>
      </c>
      <c r="G19" s="1553">
        <v>200</v>
      </c>
      <c r="H19" s="1550">
        <v>20</v>
      </c>
      <c r="I19" s="1551">
        <v>28</v>
      </c>
      <c r="J19" s="1550">
        <v>147</v>
      </c>
      <c r="K19" s="1552">
        <v>5</v>
      </c>
      <c r="L19" s="1553">
        <v>183</v>
      </c>
      <c r="M19" s="1550">
        <v>14</v>
      </c>
      <c r="N19" s="1551">
        <v>23</v>
      </c>
      <c r="O19" s="1550">
        <v>134</v>
      </c>
      <c r="P19" s="1552">
        <v>12</v>
      </c>
      <c r="Q19" s="1528"/>
      <c r="R19" s="1516"/>
      <c r="S19" s="1516"/>
      <c r="T19" s="1516"/>
      <c r="U19" s="1516"/>
      <c r="V19" s="1516"/>
      <c r="W19" s="1806"/>
    </row>
    <row r="20" spans="1:23" ht="12" customHeight="1">
      <c r="A20" s="1529" t="s">
        <v>47</v>
      </c>
      <c r="B20" s="1549">
        <v>59</v>
      </c>
      <c r="C20" s="1550">
        <v>0</v>
      </c>
      <c r="D20" s="1551">
        <v>0</v>
      </c>
      <c r="E20" s="1551">
        <v>58</v>
      </c>
      <c r="F20" s="1552">
        <v>1</v>
      </c>
      <c r="G20" s="1553">
        <v>24</v>
      </c>
      <c r="H20" s="1550">
        <v>0</v>
      </c>
      <c r="I20" s="1551">
        <v>0</v>
      </c>
      <c r="J20" s="1550">
        <v>24</v>
      </c>
      <c r="K20" s="1552">
        <v>0</v>
      </c>
      <c r="L20" s="1553">
        <v>35</v>
      </c>
      <c r="M20" s="1550">
        <v>0</v>
      </c>
      <c r="N20" s="1551">
        <v>0</v>
      </c>
      <c r="O20" s="1550">
        <v>34</v>
      </c>
      <c r="P20" s="1552">
        <v>1</v>
      </c>
      <c r="Q20" s="1528"/>
      <c r="R20" s="1516"/>
      <c r="S20" s="1516"/>
      <c r="T20" s="1516"/>
      <c r="U20" s="1516"/>
      <c r="V20" s="1516"/>
      <c r="W20" s="1806"/>
    </row>
    <row r="21" spans="1:23" ht="12" customHeight="1">
      <c r="A21" s="1529" t="s">
        <v>48</v>
      </c>
      <c r="B21" s="1549">
        <v>51</v>
      </c>
      <c r="C21" s="1550">
        <v>1</v>
      </c>
      <c r="D21" s="1551">
        <v>6</v>
      </c>
      <c r="E21" s="1551">
        <v>38</v>
      </c>
      <c r="F21" s="1552">
        <v>6</v>
      </c>
      <c r="G21" s="1553">
        <v>31</v>
      </c>
      <c r="H21" s="1550">
        <v>1</v>
      </c>
      <c r="I21" s="1551">
        <v>3</v>
      </c>
      <c r="J21" s="1550">
        <v>26</v>
      </c>
      <c r="K21" s="1552">
        <v>1</v>
      </c>
      <c r="L21" s="1553">
        <v>20</v>
      </c>
      <c r="M21" s="1550">
        <v>0</v>
      </c>
      <c r="N21" s="1551">
        <v>3</v>
      </c>
      <c r="O21" s="1550">
        <v>12</v>
      </c>
      <c r="P21" s="1552">
        <v>5</v>
      </c>
      <c r="Q21" s="1528"/>
      <c r="R21" s="1516"/>
      <c r="S21" s="1516"/>
      <c r="T21" s="1516"/>
      <c r="U21" s="1516"/>
      <c r="V21" s="1516"/>
      <c r="W21" s="1806"/>
    </row>
    <row r="22" spans="1:23" ht="12" customHeight="1">
      <c r="A22" s="1529" t="s">
        <v>49</v>
      </c>
      <c r="B22" s="1549">
        <v>75</v>
      </c>
      <c r="C22" s="1550">
        <v>2</v>
      </c>
      <c r="D22" s="1551">
        <v>4</v>
      </c>
      <c r="E22" s="1551">
        <v>58</v>
      </c>
      <c r="F22" s="1552">
        <v>11</v>
      </c>
      <c r="G22" s="1553">
        <v>51</v>
      </c>
      <c r="H22" s="1550">
        <v>2</v>
      </c>
      <c r="I22" s="1551">
        <v>2</v>
      </c>
      <c r="J22" s="1550">
        <v>43</v>
      </c>
      <c r="K22" s="1552">
        <v>4</v>
      </c>
      <c r="L22" s="1553">
        <v>24</v>
      </c>
      <c r="M22" s="1550">
        <v>0</v>
      </c>
      <c r="N22" s="1551">
        <v>2</v>
      </c>
      <c r="O22" s="1550">
        <v>15</v>
      </c>
      <c r="P22" s="1552">
        <v>7</v>
      </c>
      <c r="Q22" s="1528"/>
      <c r="R22" s="1516"/>
      <c r="S22" s="1516"/>
      <c r="T22" s="1516"/>
      <c r="U22" s="1516"/>
      <c r="V22" s="1516"/>
      <c r="W22" s="1806"/>
    </row>
    <row r="23" spans="1:23" ht="12" customHeight="1">
      <c r="A23" s="1529" t="s">
        <v>597</v>
      </c>
      <c r="B23" s="1549">
        <v>56</v>
      </c>
      <c r="C23" s="1550">
        <v>2</v>
      </c>
      <c r="D23" s="1551">
        <v>8</v>
      </c>
      <c r="E23" s="1551">
        <v>41</v>
      </c>
      <c r="F23" s="1552">
        <v>5</v>
      </c>
      <c r="G23" s="1553">
        <v>40</v>
      </c>
      <c r="H23" s="1550">
        <v>1</v>
      </c>
      <c r="I23" s="1551">
        <v>6</v>
      </c>
      <c r="J23" s="1550">
        <v>30</v>
      </c>
      <c r="K23" s="1552">
        <v>3</v>
      </c>
      <c r="L23" s="1553">
        <v>16</v>
      </c>
      <c r="M23" s="1550">
        <v>1</v>
      </c>
      <c r="N23" s="1551">
        <v>2</v>
      </c>
      <c r="O23" s="1550">
        <v>11</v>
      </c>
      <c r="P23" s="1552">
        <v>2</v>
      </c>
      <c r="Q23" s="1528"/>
      <c r="R23" s="1516"/>
      <c r="S23" s="1516"/>
      <c r="T23" s="1516"/>
      <c r="U23" s="1516"/>
      <c r="V23" s="1516"/>
      <c r="W23" s="1806"/>
    </row>
    <row r="24" spans="1:23" ht="12" customHeight="1">
      <c r="A24" s="1529" t="s">
        <v>51</v>
      </c>
      <c r="B24" s="1549">
        <v>20</v>
      </c>
      <c r="C24" s="1550">
        <v>2</v>
      </c>
      <c r="D24" s="1551">
        <v>1</v>
      </c>
      <c r="E24" s="1551">
        <v>16</v>
      </c>
      <c r="F24" s="1552">
        <v>1</v>
      </c>
      <c r="G24" s="1553">
        <v>7</v>
      </c>
      <c r="H24" s="1550">
        <v>0</v>
      </c>
      <c r="I24" s="1551">
        <v>0</v>
      </c>
      <c r="J24" s="1550">
        <v>7</v>
      </c>
      <c r="K24" s="1552">
        <v>0</v>
      </c>
      <c r="L24" s="1553">
        <v>13</v>
      </c>
      <c r="M24" s="1550">
        <v>2</v>
      </c>
      <c r="N24" s="1551">
        <v>1</v>
      </c>
      <c r="O24" s="1550">
        <v>9</v>
      </c>
      <c r="P24" s="1552">
        <v>1</v>
      </c>
      <c r="Q24" s="1528"/>
      <c r="R24" s="1516"/>
      <c r="S24" s="1516"/>
      <c r="T24" s="1516"/>
      <c r="U24" s="1516"/>
      <c r="V24" s="1516"/>
      <c r="W24" s="1806"/>
    </row>
    <row r="25" spans="1:23" ht="12" customHeight="1">
      <c r="A25" s="1529" t="s">
        <v>52</v>
      </c>
      <c r="B25" s="1549">
        <v>80</v>
      </c>
      <c r="C25" s="1550">
        <v>3</v>
      </c>
      <c r="D25" s="1551">
        <v>8</v>
      </c>
      <c r="E25" s="1551">
        <v>66</v>
      </c>
      <c r="F25" s="1552">
        <v>3</v>
      </c>
      <c r="G25" s="1553">
        <v>55</v>
      </c>
      <c r="H25" s="1550">
        <v>1</v>
      </c>
      <c r="I25" s="1551">
        <v>5</v>
      </c>
      <c r="J25" s="1550">
        <v>49</v>
      </c>
      <c r="K25" s="1552">
        <v>0</v>
      </c>
      <c r="L25" s="1553">
        <v>25</v>
      </c>
      <c r="M25" s="1550">
        <v>2</v>
      </c>
      <c r="N25" s="1551">
        <v>3</v>
      </c>
      <c r="O25" s="1550">
        <v>17</v>
      </c>
      <c r="P25" s="1552">
        <v>3</v>
      </c>
      <c r="Q25" s="1528"/>
      <c r="R25" s="1516"/>
      <c r="S25" s="1516"/>
      <c r="T25" s="1516"/>
      <c r="U25" s="1516"/>
      <c r="V25" s="1516"/>
      <c r="W25" s="1806"/>
    </row>
    <row r="26" spans="1:23" ht="12" customHeight="1">
      <c r="A26" s="1529" t="s">
        <v>598</v>
      </c>
      <c r="B26" s="1549">
        <v>15</v>
      </c>
      <c r="C26" s="1550">
        <v>0</v>
      </c>
      <c r="D26" s="1551">
        <v>3</v>
      </c>
      <c r="E26" s="1551">
        <v>11</v>
      </c>
      <c r="F26" s="1552">
        <v>1</v>
      </c>
      <c r="G26" s="1553">
        <v>7</v>
      </c>
      <c r="H26" s="1550">
        <v>0</v>
      </c>
      <c r="I26" s="1551">
        <v>1</v>
      </c>
      <c r="J26" s="1550">
        <v>6</v>
      </c>
      <c r="K26" s="1552">
        <v>0</v>
      </c>
      <c r="L26" s="1553">
        <v>8</v>
      </c>
      <c r="M26" s="1550">
        <v>0</v>
      </c>
      <c r="N26" s="1551">
        <v>2</v>
      </c>
      <c r="O26" s="1550">
        <v>5</v>
      </c>
      <c r="P26" s="1552">
        <v>1</v>
      </c>
      <c r="Q26" s="1528"/>
      <c r="R26" s="1516"/>
      <c r="S26" s="1516"/>
      <c r="T26" s="1516"/>
      <c r="U26" s="1516"/>
      <c r="V26" s="1516"/>
      <c r="W26" s="1806"/>
    </row>
    <row r="27" spans="1:23" ht="12" customHeight="1">
      <c r="A27" s="1529" t="s">
        <v>260</v>
      </c>
      <c r="B27" s="1549">
        <v>984</v>
      </c>
      <c r="C27" s="1550">
        <v>66</v>
      </c>
      <c r="D27" s="1551">
        <v>100</v>
      </c>
      <c r="E27" s="1551">
        <v>764</v>
      </c>
      <c r="F27" s="1552">
        <v>54</v>
      </c>
      <c r="G27" s="1553">
        <v>580</v>
      </c>
      <c r="H27" s="1550">
        <v>37</v>
      </c>
      <c r="I27" s="1551">
        <v>35</v>
      </c>
      <c r="J27" s="1550">
        <v>502</v>
      </c>
      <c r="K27" s="1552">
        <v>6</v>
      </c>
      <c r="L27" s="1553">
        <v>404</v>
      </c>
      <c r="M27" s="1550">
        <v>29</v>
      </c>
      <c r="N27" s="1551">
        <v>65</v>
      </c>
      <c r="O27" s="1550">
        <v>262</v>
      </c>
      <c r="P27" s="1552">
        <v>48</v>
      </c>
      <c r="Q27" s="1528"/>
      <c r="R27" s="1516"/>
      <c r="S27" s="1516"/>
      <c r="T27" s="1516"/>
      <c r="U27" s="1516"/>
      <c r="V27" s="1516"/>
      <c r="W27" s="1806"/>
    </row>
    <row r="28" spans="1:23" ht="24">
      <c r="A28" s="1527" t="s">
        <v>55</v>
      </c>
      <c r="B28" s="1998">
        <v>1860</v>
      </c>
      <c r="C28" s="1999">
        <v>41</v>
      </c>
      <c r="D28" s="2000">
        <v>169</v>
      </c>
      <c r="E28" s="2000">
        <v>1613</v>
      </c>
      <c r="F28" s="2001">
        <v>37</v>
      </c>
      <c r="G28" s="2002">
        <v>1027</v>
      </c>
      <c r="H28" s="1999">
        <v>28</v>
      </c>
      <c r="I28" s="2000">
        <v>144</v>
      </c>
      <c r="J28" s="1999">
        <v>841</v>
      </c>
      <c r="K28" s="2001">
        <v>14</v>
      </c>
      <c r="L28" s="2002">
        <v>833</v>
      </c>
      <c r="M28" s="1999">
        <v>13</v>
      </c>
      <c r="N28" s="2000">
        <v>25</v>
      </c>
      <c r="O28" s="1999">
        <v>772</v>
      </c>
      <c r="P28" s="2001">
        <v>23</v>
      </c>
      <c r="Q28" s="1528"/>
      <c r="R28" s="1516"/>
      <c r="S28" s="1516"/>
      <c r="T28" s="1516"/>
      <c r="U28" s="1516"/>
      <c r="V28" s="1516"/>
      <c r="W28" s="1806"/>
    </row>
    <row r="29" spans="1:23" ht="12.75" customHeight="1">
      <c r="A29" s="1529" t="s">
        <v>56</v>
      </c>
      <c r="B29" s="1549">
        <v>7</v>
      </c>
      <c r="C29" s="1550">
        <v>0</v>
      </c>
      <c r="D29" s="1551">
        <v>1</v>
      </c>
      <c r="E29" s="1551">
        <v>6</v>
      </c>
      <c r="F29" s="1552">
        <v>0</v>
      </c>
      <c r="G29" s="1553">
        <v>4</v>
      </c>
      <c r="H29" s="1550">
        <v>0</v>
      </c>
      <c r="I29" s="1551">
        <v>1</v>
      </c>
      <c r="J29" s="1550">
        <v>3</v>
      </c>
      <c r="K29" s="1552">
        <v>0</v>
      </c>
      <c r="L29" s="1553">
        <v>3</v>
      </c>
      <c r="M29" s="1550">
        <v>0</v>
      </c>
      <c r="N29" s="1551">
        <v>0</v>
      </c>
      <c r="O29" s="1550">
        <v>3</v>
      </c>
      <c r="P29" s="1552">
        <v>0</v>
      </c>
      <c r="Q29" s="1528"/>
      <c r="R29" s="1516"/>
      <c r="S29" s="1516"/>
      <c r="T29" s="1516"/>
      <c r="U29" s="1516"/>
      <c r="V29" s="1516"/>
      <c r="W29" s="1806"/>
    </row>
    <row r="30" spans="1:23" ht="12.75" customHeight="1">
      <c r="A30" s="1529" t="s">
        <v>57</v>
      </c>
      <c r="B30" s="1549">
        <v>14</v>
      </c>
      <c r="C30" s="1550">
        <v>0</v>
      </c>
      <c r="D30" s="1551">
        <v>0</v>
      </c>
      <c r="E30" s="1551">
        <v>12</v>
      </c>
      <c r="F30" s="1552">
        <v>2</v>
      </c>
      <c r="G30" s="1553">
        <v>7</v>
      </c>
      <c r="H30" s="1550">
        <v>0</v>
      </c>
      <c r="I30" s="1551">
        <v>0</v>
      </c>
      <c r="J30" s="1550">
        <v>7</v>
      </c>
      <c r="K30" s="1552">
        <v>0</v>
      </c>
      <c r="L30" s="1553">
        <v>7</v>
      </c>
      <c r="M30" s="1550">
        <v>0</v>
      </c>
      <c r="N30" s="1551">
        <v>0</v>
      </c>
      <c r="O30" s="1550">
        <v>5</v>
      </c>
      <c r="P30" s="1552">
        <v>2</v>
      </c>
      <c r="Q30" s="1528"/>
      <c r="R30" s="1516"/>
      <c r="S30" s="1516"/>
      <c r="T30" s="1516"/>
      <c r="U30" s="1516"/>
      <c r="V30" s="1516"/>
      <c r="W30" s="1806"/>
    </row>
    <row r="31" spans="1:23" ht="12.75" customHeight="1">
      <c r="A31" s="1529" t="s">
        <v>599</v>
      </c>
      <c r="B31" s="1549">
        <v>25</v>
      </c>
      <c r="C31" s="1550">
        <v>0</v>
      </c>
      <c r="D31" s="1551">
        <v>3</v>
      </c>
      <c r="E31" s="1551">
        <v>22</v>
      </c>
      <c r="F31" s="1552">
        <v>0</v>
      </c>
      <c r="G31" s="1553">
        <v>18</v>
      </c>
      <c r="H31" s="1550">
        <v>0</v>
      </c>
      <c r="I31" s="1551">
        <v>1</v>
      </c>
      <c r="J31" s="1550">
        <v>17</v>
      </c>
      <c r="K31" s="1552">
        <v>0</v>
      </c>
      <c r="L31" s="1553">
        <v>7</v>
      </c>
      <c r="M31" s="1550">
        <v>0</v>
      </c>
      <c r="N31" s="1551">
        <v>2</v>
      </c>
      <c r="O31" s="1550">
        <v>5</v>
      </c>
      <c r="P31" s="1552">
        <v>0</v>
      </c>
      <c r="Q31" s="1528"/>
      <c r="R31" s="1516"/>
      <c r="S31" s="1516"/>
      <c r="T31" s="1516"/>
      <c r="U31" s="1516"/>
      <c r="V31" s="1516"/>
      <c r="W31" s="1806"/>
    </row>
    <row r="32" spans="1:23" ht="12" customHeight="1">
      <c r="A32" s="1534" t="s">
        <v>855</v>
      </c>
      <c r="B32" s="1557">
        <v>0</v>
      </c>
      <c r="C32" s="1554">
        <v>0</v>
      </c>
      <c r="D32" s="1554">
        <v>0</v>
      </c>
      <c r="E32" s="1554">
        <v>0</v>
      </c>
      <c r="F32" s="1556">
        <v>0</v>
      </c>
      <c r="G32" s="1557">
        <v>0</v>
      </c>
      <c r="H32" s="1554">
        <v>0</v>
      </c>
      <c r="I32" s="1554">
        <v>0</v>
      </c>
      <c r="J32" s="1554">
        <v>0</v>
      </c>
      <c r="K32" s="1556">
        <v>0</v>
      </c>
      <c r="L32" s="1557">
        <v>0</v>
      </c>
      <c r="M32" s="1554">
        <v>0</v>
      </c>
      <c r="N32" s="1555">
        <v>0</v>
      </c>
      <c r="O32" s="1554">
        <v>0</v>
      </c>
      <c r="P32" s="1556">
        <v>0</v>
      </c>
      <c r="Q32" s="1528"/>
      <c r="R32" s="1516"/>
      <c r="S32" s="1516"/>
      <c r="T32" s="1516"/>
      <c r="U32" s="1516"/>
      <c r="V32" s="1516"/>
      <c r="W32" s="1806"/>
    </row>
    <row r="33" spans="1:23" ht="24">
      <c r="A33" s="1534" t="s">
        <v>864</v>
      </c>
      <c r="B33" s="1549">
        <v>25</v>
      </c>
      <c r="C33" s="1550">
        <v>0</v>
      </c>
      <c r="D33" s="1551">
        <v>3</v>
      </c>
      <c r="E33" s="1551">
        <v>22</v>
      </c>
      <c r="F33" s="1552">
        <v>0</v>
      </c>
      <c r="G33" s="1553">
        <v>18</v>
      </c>
      <c r="H33" s="1550">
        <v>0</v>
      </c>
      <c r="I33" s="1551">
        <v>1</v>
      </c>
      <c r="J33" s="1550">
        <v>17</v>
      </c>
      <c r="K33" s="1552">
        <v>0</v>
      </c>
      <c r="L33" s="1553">
        <v>7</v>
      </c>
      <c r="M33" s="1550">
        <v>0</v>
      </c>
      <c r="N33" s="1551">
        <v>2</v>
      </c>
      <c r="O33" s="1550">
        <v>5</v>
      </c>
      <c r="P33" s="1552">
        <v>0</v>
      </c>
      <c r="Q33" s="1528"/>
      <c r="R33" s="1516"/>
      <c r="S33" s="1516"/>
      <c r="T33" s="1516"/>
      <c r="U33" s="1516"/>
      <c r="V33" s="1516"/>
      <c r="W33" s="1806"/>
    </row>
    <row r="34" spans="1:23" ht="12.75" customHeight="1">
      <c r="A34" s="1529" t="s">
        <v>61</v>
      </c>
      <c r="B34" s="1549">
        <v>2</v>
      </c>
      <c r="C34" s="1550">
        <v>0</v>
      </c>
      <c r="D34" s="1551">
        <v>0</v>
      </c>
      <c r="E34" s="1551">
        <v>2</v>
      </c>
      <c r="F34" s="1552">
        <v>0</v>
      </c>
      <c r="G34" s="1553">
        <v>2</v>
      </c>
      <c r="H34" s="1550">
        <v>0</v>
      </c>
      <c r="I34" s="1551">
        <v>0</v>
      </c>
      <c r="J34" s="1550">
        <v>2</v>
      </c>
      <c r="K34" s="1552">
        <v>0</v>
      </c>
      <c r="L34" s="1553">
        <v>0</v>
      </c>
      <c r="M34" s="1550">
        <v>0</v>
      </c>
      <c r="N34" s="1551">
        <v>0</v>
      </c>
      <c r="O34" s="1550">
        <v>0</v>
      </c>
      <c r="P34" s="1552">
        <v>0</v>
      </c>
      <c r="Q34" s="1528"/>
      <c r="R34" s="1516"/>
      <c r="S34" s="1516"/>
      <c r="T34" s="1516"/>
      <c r="U34" s="1516"/>
      <c r="V34" s="1516"/>
      <c r="W34" s="1806"/>
    </row>
    <row r="35" spans="1:23" ht="12.75" customHeight="1">
      <c r="A35" s="1529" t="s">
        <v>62</v>
      </c>
      <c r="B35" s="1549">
        <v>60</v>
      </c>
      <c r="C35" s="1550">
        <v>0</v>
      </c>
      <c r="D35" s="1551">
        <v>2</v>
      </c>
      <c r="E35" s="1551">
        <v>58</v>
      </c>
      <c r="F35" s="1552">
        <v>0</v>
      </c>
      <c r="G35" s="1553">
        <v>44</v>
      </c>
      <c r="H35" s="1550">
        <v>0</v>
      </c>
      <c r="I35" s="1551">
        <v>2</v>
      </c>
      <c r="J35" s="1550">
        <v>42</v>
      </c>
      <c r="K35" s="1552">
        <v>0</v>
      </c>
      <c r="L35" s="1553">
        <v>16</v>
      </c>
      <c r="M35" s="1550">
        <v>0</v>
      </c>
      <c r="N35" s="1551">
        <v>0</v>
      </c>
      <c r="O35" s="1550">
        <v>16</v>
      </c>
      <c r="P35" s="1552">
        <v>0</v>
      </c>
      <c r="Q35" s="1528"/>
      <c r="R35" s="1516"/>
      <c r="S35" s="1516"/>
      <c r="T35" s="1516"/>
      <c r="U35" s="1516"/>
      <c r="V35" s="1516"/>
      <c r="W35" s="1806"/>
    </row>
    <row r="36" spans="1:23" ht="24">
      <c r="A36" s="1529" t="s">
        <v>832</v>
      </c>
      <c r="B36" s="1549">
        <v>1684</v>
      </c>
      <c r="C36" s="1550">
        <v>39</v>
      </c>
      <c r="D36" s="1551">
        <v>156</v>
      </c>
      <c r="E36" s="1551">
        <v>1456</v>
      </c>
      <c r="F36" s="1552">
        <v>33</v>
      </c>
      <c r="G36" s="1553">
        <v>904</v>
      </c>
      <c r="H36" s="1550">
        <v>28</v>
      </c>
      <c r="I36" s="1551">
        <v>136</v>
      </c>
      <c r="J36" s="1550">
        <v>726</v>
      </c>
      <c r="K36" s="1552">
        <v>14</v>
      </c>
      <c r="L36" s="1553">
        <v>780</v>
      </c>
      <c r="M36" s="1550">
        <v>11</v>
      </c>
      <c r="N36" s="1551">
        <v>20</v>
      </c>
      <c r="O36" s="1550">
        <v>730</v>
      </c>
      <c r="P36" s="1552">
        <v>19</v>
      </c>
      <c r="Q36" s="1528"/>
      <c r="R36" s="1516"/>
      <c r="S36" s="1516"/>
      <c r="T36" s="1516"/>
      <c r="U36" s="1516"/>
      <c r="V36" s="1516"/>
      <c r="W36" s="1806"/>
    </row>
    <row r="37" spans="1:23" ht="12" customHeight="1">
      <c r="A37" s="1529" t="s">
        <v>602</v>
      </c>
      <c r="B37" s="1549">
        <v>49</v>
      </c>
      <c r="C37" s="1550">
        <v>2</v>
      </c>
      <c r="D37" s="1551">
        <v>7</v>
      </c>
      <c r="E37" s="1551">
        <v>39</v>
      </c>
      <c r="F37" s="1552">
        <v>1</v>
      </c>
      <c r="G37" s="1553">
        <v>36</v>
      </c>
      <c r="H37" s="1550">
        <v>0</v>
      </c>
      <c r="I37" s="1551">
        <v>4</v>
      </c>
      <c r="J37" s="1550">
        <v>32</v>
      </c>
      <c r="K37" s="1552">
        <v>0</v>
      </c>
      <c r="L37" s="1553">
        <v>13</v>
      </c>
      <c r="M37" s="1550">
        <v>2</v>
      </c>
      <c r="N37" s="1551">
        <v>3</v>
      </c>
      <c r="O37" s="1550">
        <v>7</v>
      </c>
      <c r="P37" s="1552">
        <v>1</v>
      </c>
      <c r="Q37" s="1528"/>
      <c r="R37" s="1516"/>
      <c r="S37" s="1516"/>
      <c r="T37" s="1516"/>
      <c r="U37" s="1516"/>
      <c r="V37" s="1516"/>
      <c r="W37" s="1806"/>
    </row>
    <row r="38" spans="1:23" ht="12" customHeight="1">
      <c r="A38" s="1529" t="s">
        <v>65</v>
      </c>
      <c r="B38" s="1549">
        <v>11</v>
      </c>
      <c r="C38" s="1550">
        <v>0</v>
      </c>
      <c r="D38" s="1551">
        <v>0</v>
      </c>
      <c r="E38" s="1551">
        <v>10</v>
      </c>
      <c r="F38" s="1552">
        <v>1</v>
      </c>
      <c r="G38" s="1553">
        <v>8</v>
      </c>
      <c r="H38" s="1550">
        <v>0</v>
      </c>
      <c r="I38" s="1551">
        <v>0</v>
      </c>
      <c r="J38" s="1550">
        <v>8</v>
      </c>
      <c r="K38" s="1552">
        <v>0</v>
      </c>
      <c r="L38" s="1553">
        <v>3</v>
      </c>
      <c r="M38" s="1550">
        <v>0</v>
      </c>
      <c r="N38" s="1551">
        <v>0</v>
      </c>
      <c r="O38" s="1550">
        <v>2</v>
      </c>
      <c r="P38" s="1552">
        <v>1</v>
      </c>
      <c r="Q38" s="1528"/>
      <c r="R38" s="1516"/>
      <c r="S38" s="1516"/>
      <c r="T38" s="1516"/>
      <c r="U38" s="1516"/>
      <c r="V38" s="1516"/>
      <c r="W38" s="1806"/>
    </row>
    <row r="39" spans="1:23" ht="13.5" customHeight="1">
      <c r="A39" s="1535" t="s">
        <v>603</v>
      </c>
      <c r="B39" s="1558">
        <v>8</v>
      </c>
      <c r="C39" s="1559">
        <v>0</v>
      </c>
      <c r="D39" s="1560">
        <v>0</v>
      </c>
      <c r="E39" s="1560">
        <v>8</v>
      </c>
      <c r="F39" s="1561">
        <v>0</v>
      </c>
      <c r="G39" s="1562">
        <v>4</v>
      </c>
      <c r="H39" s="1559">
        <v>0</v>
      </c>
      <c r="I39" s="1560">
        <v>0</v>
      </c>
      <c r="J39" s="1559">
        <v>4</v>
      </c>
      <c r="K39" s="1561">
        <v>0</v>
      </c>
      <c r="L39" s="1562">
        <v>4</v>
      </c>
      <c r="M39" s="1559">
        <v>0</v>
      </c>
      <c r="N39" s="1560">
        <v>0</v>
      </c>
      <c r="O39" s="1559">
        <v>4</v>
      </c>
      <c r="P39" s="1561">
        <v>0</v>
      </c>
      <c r="Q39" s="1528"/>
      <c r="R39" s="1516"/>
      <c r="S39" s="1516"/>
      <c r="T39" s="1516"/>
      <c r="U39" s="1516"/>
      <c r="V39" s="1516"/>
      <c r="W39" s="1806"/>
    </row>
    <row r="40" spans="1:23">
      <c r="A40" s="1539" t="s">
        <v>68</v>
      </c>
      <c r="B40" s="1998">
        <v>1208</v>
      </c>
      <c r="C40" s="1999">
        <v>62</v>
      </c>
      <c r="D40" s="2000">
        <v>131</v>
      </c>
      <c r="E40" s="2000">
        <v>946</v>
      </c>
      <c r="F40" s="2001">
        <v>69</v>
      </c>
      <c r="G40" s="2002">
        <v>682</v>
      </c>
      <c r="H40" s="1999">
        <v>32</v>
      </c>
      <c r="I40" s="2000">
        <v>74</v>
      </c>
      <c r="J40" s="1999">
        <v>543</v>
      </c>
      <c r="K40" s="2001">
        <v>33</v>
      </c>
      <c r="L40" s="2002">
        <v>526</v>
      </c>
      <c r="M40" s="1999">
        <v>30</v>
      </c>
      <c r="N40" s="2000">
        <v>57</v>
      </c>
      <c r="O40" s="1999">
        <v>403</v>
      </c>
      <c r="P40" s="2001">
        <v>36</v>
      </c>
      <c r="Q40" s="1544"/>
      <c r="R40" s="1516"/>
      <c r="S40" s="1516"/>
      <c r="T40" s="1516"/>
      <c r="U40" s="1516"/>
      <c r="V40" s="1516"/>
      <c r="W40" s="1806"/>
    </row>
    <row r="41" spans="1:23">
      <c r="A41" s="1529" t="s">
        <v>847</v>
      </c>
      <c r="B41" s="1563">
        <v>15</v>
      </c>
      <c r="C41" s="1564">
        <v>0</v>
      </c>
      <c r="D41" s="1565">
        <v>2</v>
      </c>
      <c r="E41" s="1565">
        <v>11</v>
      </c>
      <c r="F41" s="1566">
        <v>2</v>
      </c>
      <c r="G41" s="1567">
        <v>6</v>
      </c>
      <c r="H41" s="1564">
        <v>0</v>
      </c>
      <c r="I41" s="1565">
        <v>0</v>
      </c>
      <c r="J41" s="1564">
        <v>6</v>
      </c>
      <c r="K41" s="1566">
        <v>0</v>
      </c>
      <c r="L41" s="1567">
        <v>9</v>
      </c>
      <c r="M41" s="1564">
        <v>0</v>
      </c>
      <c r="N41" s="1565">
        <v>2</v>
      </c>
      <c r="O41" s="1564">
        <v>5</v>
      </c>
      <c r="P41" s="1566">
        <v>2</v>
      </c>
      <c r="Q41" s="1528"/>
      <c r="R41" s="1516"/>
      <c r="S41" s="1516"/>
      <c r="T41" s="1516"/>
      <c r="U41" s="1516"/>
      <c r="V41" s="1516"/>
      <c r="W41" s="1806"/>
    </row>
    <row r="42" spans="1:23">
      <c r="A42" s="1529" t="s">
        <v>70</v>
      </c>
      <c r="B42" s="1549">
        <v>10</v>
      </c>
      <c r="C42" s="1550">
        <v>0</v>
      </c>
      <c r="D42" s="1551">
        <v>3</v>
      </c>
      <c r="E42" s="1551">
        <v>7</v>
      </c>
      <c r="F42" s="1552">
        <v>0</v>
      </c>
      <c r="G42" s="1553">
        <v>7</v>
      </c>
      <c r="H42" s="1550"/>
      <c r="I42" s="1551">
        <v>2</v>
      </c>
      <c r="J42" s="1550">
        <v>5</v>
      </c>
      <c r="K42" s="1552">
        <v>0</v>
      </c>
      <c r="L42" s="1553">
        <v>3</v>
      </c>
      <c r="M42" s="1550">
        <v>0</v>
      </c>
      <c r="N42" s="1551">
        <v>1</v>
      </c>
      <c r="O42" s="1550">
        <v>2</v>
      </c>
      <c r="P42" s="1552">
        <v>0</v>
      </c>
      <c r="Q42" s="1528"/>
      <c r="R42" s="1516"/>
      <c r="S42" s="1516"/>
      <c r="T42" s="1516"/>
      <c r="U42" s="1516"/>
      <c r="V42" s="1516"/>
      <c r="W42" s="1806"/>
    </row>
    <row r="43" spans="1:23">
      <c r="A43" s="1529" t="s">
        <v>71</v>
      </c>
      <c r="B43" s="1549">
        <v>170</v>
      </c>
      <c r="C43" s="1550">
        <v>8</v>
      </c>
      <c r="D43" s="1551">
        <v>19</v>
      </c>
      <c r="E43" s="1551">
        <v>137</v>
      </c>
      <c r="F43" s="1552">
        <v>6</v>
      </c>
      <c r="G43" s="1553">
        <v>91</v>
      </c>
      <c r="H43" s="1550">
        <v>4</v>
      </c>
      <c r="I43" s="1551">
        <v>10</v>
      </c>
      <c r="J43" s="1550">
        <v>73</v>
      </c>
      <c r="K43" s="1552">
        <v>4</v>
      </c>
      <c r="L43" s="1553">
        <v>79</v>
      </c>
      <c r="M43" s="1550">
        <v>4</v>
      </c>
      <c r="N43" s="1551">
        <v>9</v>
      </c>
      <c r="O43" s="1550">
        <v>64</v>
      </c>
      <c r="P43" s="1552">
        <v>2</v>
      </c>
      <c r="Q43" s="1528"/>
      <c r="R43" s="1516"/>
      <c r="S43" s="1516"/>
      <c r="T43" s="1516"/>
      <c r="U43" s="1516"/>
      <c r="V43" s="1516"/>
      <c r="W43" s="1806"/>
    </row>
    <row r="44" spans="1:23">
      <c r="A44" s="1529" t="s">
        <v>72</v>
      </c>
      <c r="B44" s="1549">
        <v>451</v>
      </c>
      <c r="C44" s="1550">
        <v>9</v>
      </c>
      <c r="D44" s="1551">
        <v>59</v>
      </c>
      <c r="E44" s="1551">
        <v>361</v>
      </c>
      <c r="F44" s="1552">
        <v>22</v>
      </c>
      <c r="G44" s="1553">
        <v>239</v>
      </c>
      <c r="H44" s="1550">
        <v>5</v>
      </c>
      <c r="I44" s="1551">
        <v>34</v>
      </c>
      <c r="J44" s="1550">
        <v>186</v>
      </c>
      <c r="K44" s="1552">
        <v>14</v>
      </c>
      <c r="L44" s="1553">
        <v>212</v>
      </c>
      <c r="M44" s="1550">
        <v>4</v>
      </c>
      <c r="N44" s="1551">
        <v>25</v>
      </c>
      <c r="O44" s="1550">
        <v>175</v>
      </c>
      <c r="P44" s="1552">
        <v>8</v>
      </c>
      <c r="Q44" s="1528"/>
      <c r="R44" s="1516"/>
      <c r="S44" s="1516"/>
      <c r="T44" s="1516"/>
      <c r="U44" s="1516"/>
      <c r="V44" s="1516"/>
      <c r="W44" s="1806"/>
    </row>
    <row r="45" spans="1:23">
      <c r="A45" s="1529" t="s">
        <v>73</v>
      </c>
      <c r="B45" s="1549">
        <v>5</v>
      </c>
      <c r="C45" s="1550">
        <v>1</v>
      </c>
      <c r="D45" s="1551">
        <v>0</v>
      </c>
      <c r="E45" s="1551">
        <v>2</v>
      </c>
      <c r="F45" s="1552">
        <v>2</v>
      </c>
      <c r="G45" s="1553">
        <v>2</v>
      </c>
      <c r="H45" s="1550">
        <v>0</v>
      </c>
      <c r="I45" s="1551">
        <v>0</v>
      </c>
      <c r="J45" s="1550">
        <v>1</v>
      </c>
      <c r="K45" s="1552">
        <v>1</v>
      </c>
      <c r="L45" s="1553">
        <v>3</v>
      </c>
      <c r="M45" s="1550">
        <v>1</v>
      </c>
      <c r="N45" s="1551">
        <v>0</v>
      </c>
      <c r="O45" s="1550">
        <v>1</v>
      </c>
      <c r="P45" s="1552">
        <v>1</v>
      </c>
      <c r="Q45" s="1528"/>
      <c r="R45" s="1516"/>
      <c r="S45" s="1516"/>
      <c r="T45" s="1516"/>
      <c r="U45" s="1516"/>
      <c r="V45" s="1516"/>
      <c r="W45" s="1806"/>
    </row>
    <row r="46" spans="1:23">
      <c r="A46" s="1529" t="s">
        <v>74</v>
      </c>
      <c r="B46" s="1549">
        <v>65</v>
      </c>
      <c r="C46" s="1550">
        <v>5</v>
      </c>
      <c r="D46" s="1551">
        <v>6</v>
      </c>
      <c r="E46" s="1551">
        <v>48</v>
      </c>
      <c r="F46" s="1552">
        <v>6</v>
      </c>
      <c r="G46" s="1553">
        <v>31</v>
      </c>
      <c r="H46" s="1550">
        <v>3</v>
      </c>
      <c r="I46" s="1551">
        <v>4</v>
      </c>
      <c r="J46" s="1550">
        <v>20</v>
      </c>
      <c r="K46" s="1552">
        <v>4</v>
      </c>
      <c r="L46" s="1553">
        <v>34</v>
      </c>
      <c r="M46" s="1550">
        <v>2</v>
      </c>
      <c r="N46" s="1551">
        <v>2</v>
      </c>
      <c r="O46" s="1550">
        <v>28</v>
      </c>
      <c r="P46" s="1552">
        <v>2</v>
      </c>
      <c r="Q46" s="1545"/>
      <c r="R46" s="1516"/>
      <c r="S46" s="1516"/>
      <c r="T46" s="1516"/>
      <c r="U46" s="1516"/>
      <c r="V46" s="1516"/>
      <c r="W46" s="1806"/>
    </row>
    <row r="47" spans="1:23">
      <c r="A47" s="1529" t="s">
        <v>848</v>
      </c>
      <c r="B47" s="1549">
        <v>474</v>
      </c>
      <c r="C47" s="1550">
        <v>39</v>
      </c>
      <c r="D47" s="1551">
        <v>39</v>
      </c>
      <c r="E47" s="1551">
        <v>366</v>
      </c>
      <c r="F47" s="1552">
        <v>30</v>
      </c>
      <c r="G47" s="1553">
        <v>295</v>
      </c>
      <c r="H47" s="1550">
        <v>20</v>
      </c>
      <c r="I47" s="1551">
        <v>24</v>
      </c>
      <c r="J47" s="1550">
        <v>241</v>
      </c>
      <c r="K47" s="1552">
        <v>10</v>
      </c>
      <c r="L47" s="1553">
        <v>179</v>
      </c>
      <c r="M47" s="1550">
        <v>19</v>
      </c>
      <c r="N47" s="1551">
        <v>15</v>
      </c>
      <c r="O47" s="1550">
        <v>125</v>
      </c>
      <c r="P47" s="1552">
        <v>20</v>
      </c>
      <c r="Q47" s="1544"/>
      <c r="R47" s="1516"/>
      <c r="S47" s="1516"/>
      <c r="T47" s="1516"/>
      <c r="U47" s="1516"/>
      <c r="V47" s="1516"/>
      <c r="W47" s="1806"/>
    </row>
    <row r="48" spans="1:23">
      <c r="A48" s="1529" t="s">
        <v>76</v>
      </c>
      <c r="B48" s="1563">
        <v>18</v>
      </c>
      <c r="C48" s="1564">
        <v>0</v>
      </c>
      <c r="D48" s="1565">
        <v>3</v>
      </c>
      <c r="E48" s="1565">
        <v>14</v>
      </c>
      <c r="F48" s="1566">
        <v>1</v>
      </c>
      <c r="G48" s="1567">
        <v>11</v>
      </c>
      <c r="H48" s="1564">
        <v>0</v>
      </c>
      <c r="I48" s="1565">
        <v>0</v>
      </c>
      <c r="J48" s="1564">
        <v>11</v>
      </c>
      <c r="K48" s="1566">
        <v>0</v>
      </c>
      <c r="L48" s="1567">
        <v>7</v>
      </c>
      <c r="M48" s="1564">
        <v>0</v>
      </c>
      <c r="N48" s="1565">
        <v>3</v>
      </c>
      <c r="O48" s="1564">
        <v>3</v>
      </c>
      <c r="P48" s="1566">
        <v>1</v>
      </c>
      <c r="Q48" s="1546"/>
      <c r="R48" s="1516"/>
      <c r="S48" s="1516"/>
      <c r="T48" s="1516"/>
      <c r="U48" s="1516"/>
      <c r="V48" s="1516"/>
      <c r="W48" s="1806"/>
    </row>
    <row r="49" spans="1:23" ht="24">
      <c r="A49" s="1527" t="s">
        <v>77</v>
      </c>
      <c r="B49" s="1998">
        <v>531</v>
      </c>
      <c r="C49" s="1999">
        <v>2</v>
      </c>
      <c r="D49" s="2000">
        <v>73</v>
      </c>
      <c r="E49" s="2000">
        <v>333</v>
      </c>
      <c r="F49" s="2001">
        <v>123</v>
      </c>
      <c r="G49" s="2002">
        <v>267</v>
      </c>
      <c r="H49" s="1999">
        <v>0</v>
      </c>
      <c r="I49" s="2000">
        <v>36</v>
      </c>
      <c r="J49" s="1999">
        <v>186</v>
      </c>
      <c r="K49" s="2001">
        <v>45</v>
      </c>
      <c r="L49" s="2002">
        <v>264</v>
      </c>
      <c r="M49" s="1999">
        <v>2</v>
      </c>
      <c r="N49" s="2000">
        <v>37</v>
      </c>
      <c r="O49" s="1999">
        <v>147</v>
      </c>
      <c r="P49" s="2001">
        <v>78</v>
      </c>
      <c r="Q49" s="1528"/>
      <c r="R49" s="1516"/>
      <c r="S49" s="1516"/>
      <c r="T49" s="1516"/>
      <c r="U49" s="1516"/>
      <c r="V49" s="1516"/>
      <c r="W49" s="1806"/>
    </row>
    <row r="50" spans="1:23">
      <c r="A50" s="1529" t="s">
        <v>78</v>
      </c>
      <c r="B50" s="1549">
        <v>58</v>
      </c>
      <c r="C50" s="1550">
        <v>1</v>
      </c>
      <c r="D50" s="1551">
        <v>10</v>
      </c>
      <c r="E50" s="1551">
        <v>44</v>
      </c>
      <c r="F50" s="1552">
        <v>3</v>
      </c>
      <c r="G50" s="1553">
        <v>35</v>
      </c>
      <c r="H50" s="1550">
        <v>0</v>
      </c>
      <c r="I50" s="1551">
        <v>8</v>
      </c>
      <c r="J50" s="1550">
        <v>27</v>
      </c>
      <c r="K50" s="1552">
        <v>0</v>
      </c>
      <c r="L50" s="1553">
        <v>23</v>
      </c>
      <c r="M50" s="1550">
        <v>1</v>
      </c>
      <c r="N50" s="1551">
        <v>2</v>
      </c>
      <c r="O50" s="1550">
        <v>17</v>
      </c>
      <c r="P50" s="1552">
        <v>3</v>
      </c>
      <c r="Q50" s="1528"/>
      <c r="R50" s="1516"/>
      <c r="S50" s="1516"/>
      <c r="T50" s="1516"/>
      <c r="U50" s="1516"/>
      <c r="V50" s="1516"/>
      <c r="W50" s="1806"/>
    </row>
    <row r="51" spans="1:23" ht="13.5" customHeight="1">
      <c r="A51" s="1529" t="s">
        <v>79</v>
      </c>
      <c r="B51" s="1549">
        <v>0</v>
      </c>
      <c r="C51" s="1550">
        <v>0</v>
      </c>
      <c r="D51" s="1551">
        <v>0</v>
      </c>
      <c r="E51" s="1551">
        <v>0</v>
      </c>
      <c r="F51" s="1552">
        <v>0</v>
      </c>
      <c r="G51" s="1549">
        <v>0</v>
      </c>
      <c r="H51" s="1550">
        <v>0</v>
      </c>
      <c r="I51" s="1551">
        <v>0</v>
      </c>
      <c r="J51" s="1551">
        <v>0</v>
      </c>
      <c r="K51" s="1552">
        <v>0</v>
      </c>
      <c r="L51" s="1553">
        <v>0</v>
      </c>
      <c r="M51" s="1550">
        <v>0</v>
      </c>
      <c r="N51" s="1551">
        <v>0</v>
      </c>
      <c r="O51" s="1550">
        <v>0</v>
      </c>
      <c r="P51" s="1552">
        <v>0</v>
      </c>
      <c r="Q51" s="1545"/>
      <c r="R51" s="1516"/>
      <c r="S51" s="1516"/>
      <c r="T51" s="1516"/>
      <c r="U51" s="1516"/>
      <c r="V51" s="1516"/>
      <c r="W51" s="1806"/>
    </row>
    <row r="52" spans="1:23" ht="13.5" customHeight="1">
      <c r="A52" s="1529" t="s">
        <v>604</v>
      </c>
      <c r="B52" s="1549">
        <v>10</v>
      </c>
      <c r="C52" s="1550">
        <v>1</v>
      </c>
      <c r="D52" s="1551">
        <v>3</v>
      </c>
      <c r="E52" s="1551">
        <v>6</v>
      </c>
      <c r="F52" s="1552">
        <v>0</v>
      </c>
      <c r="G52" s="1553">
        <v>5</v>
      </c>
      <c r="H52" s="1550">
        <v>0</v>
      </c>
      <c r="I52" s="1551">
        <v>2</v>
      </c>
      <c r="J52" s="1550">
        <v>3</v>
      </c>
      <c r="K52" s="1552">
        <v>0</v>
      </c>
      <c r="L52" s="1553">
        <v>5</v>
      </c>
      <c r="M52" s="1550">
        <v>1</v>
      </c>
      <c r="N52" s="1551">
        <v>1</v>
      </c>
      <c r="O52" s="1550">
        <v>3</v>
      </c>
      <c r="P52" s="1552">
        <v>0</v>
      </c>
      <c r="Q52" s="1528"/>
      <c r="R52" s="1516"/>
      <c r="S52" s="1516"/>
      <c r="T52" s="1516"/>
      <c r="U52" s="1516"/>
      <c r="V52" s="1516"/>
      <c r="W52" s="1806"/>
    </row>
    <row r="53" spans="1:23" ht="13.5" customHeight="1">
      <c r="A53" s="1529" t="s">
        <v>605</v>
      </c>
      <c r="B53" s="1549">
        <v>22</v>
      </c>
      <c r="C53" s="1550">
        <v>0</v>
      </c>
      <c r="D53" s="1551">
        <v>8</v>
      </c>
      <c r="E53" s="1551">
        <v>14</v>
      </c>
      <c r="F53" s="1552">
        <v>0</v>
      </c>
      <c r="G53" s="1553">
        <v>10</v>
      </c>
      <c r="H53" s="1550">
        <v>0</v>
      </c>
      <c r="I53" s="1551">
        <v>4</v>
      </c>
      <c r="J53" s="1550">
        <v>6</v>
      </c>
      <c r="K53" s="1552">
        <v>0</v>
      </c>
      <c r="L53" s="1553">
        <v>12</v>
      </c>
      <c r="M53" s="1550">
        <v>0</v>
      </c>
      <c r="N53" s="1551">
        <v>4</v>
      </c>
      <c r="O53" s="1550">
        <v>8</v>
      </c>
      <c r="P53" s="1552">
        <v>0</v>
      </c>
      <c r="Q53" s="1528"/>
      <c r="R53" s="1516"/>
      <c r="S53" s="1516"/>
      <c r="T53" s="1516"/>
      <c r="U53" s="1516"/>
      <c r="V53" s="1516"/>
      <c r="W53" s="1806"/>
    </row>
    <row r="54" spans="1:23" ht="25.5" customHeight="1">
      <c r="A54" s="1529" t="s">
        <v>606</v>
      </c>
      <c r="B54" s="1549">
        <v>166</v>
      </c>
      <c r="C54" s="1550">
        <v>0</v>
      </c>
      <c r="D54" s="1551">
        <v>24</v>
      </c>
      <c r="E54" s="1551">
        <v>122</v>
      </c>
      <c r="F54" s="1552">
        <v>20</v>
      </c>
      <c r="G54" s="1553">
        <v>102</v>
      </c>
      <c r="H54" s="1550">
        <v>0</v>
      </c>
      <c r="I54" s="1551">
        <v>12</v>
      </c>
      <c r="J54" s="1550">
        <v>82</v>
      </c>
      <c r="K54" s="1552">
        <v>8</v>
      </c>
      <c r="L54" s="1553">
        <v>64</v>
      </c>
      <c r="M54" s="1550">
        <v>0</v>
      </c>
      <c r="N54" s="1551">
        <v>12</v>
      </c>
      <c r="O54" s="1550">
        <v>40</v>
      </c>
      <c r="P54" s="1552">
        <v>12</v>
      </c>
      <c r="Q54" s="1528"/>
      <c r="R54" s="1516"/>
      <c r="S54" s="1516"/>
      <c r="T54" s="1516"/>
      <c r="U54" s="1516"/>
      <c r="V54" s="1516"/>
      <c r="W54" s="1806"/>
    </row>
    <row r="55" spans="1:23" ht="13.5" customHeight="1">
      <c r="A55" s="1529" t="s">
        <v>83</v>
      </c>
      <c r="B55" s="1549">
        <v>4</v>
      </c>
      <c r="C55" s="1550">
        <v>0</v>
      </c>
      <c r="D55" s="1551">
        <v>2</v>
      </c>
      <c r="E55" s="1551">
        <v>2</v>
      </c>
      <c r="F55" s="1552">
        <v>0</v>
      </c>
      <c r="G55" s="1553">
        <v>2</v>
      </c>
      <c r="H55" s="1550">
        <v>0</v>
      </c>
      <c r="I55" s="1551">
        <v>1</v>
      </c>
      <c r="J55" s="1550">
        <v>1</v>
      </c>
      <c r="K55" s="1552">
        <v>0</v>
      </c>
      <c r="L55" s="1553">
        <v>2</v>
      </c>
      <c r="M55" s="1550">
        <v>0</v>
      </c>
      <c r="N55" s="1551">
        <v>1</v>
      </c>
      <c r="O55" s="1550">
        <v>1</v>
      </c>
      <c r="P55" s="1552">
        <v>0</v>
      </c>
      <c r="Q55" s="1544"/>
      <c r="R55" s="1516"/>
      <c r="S55" s="1516"/>
      <c r="T55" s="1516"/>
      <c r="U55" s="1516"/>
      <c r="V55" s="1516"/>
      <c r="W55" s="1806"/>
    </row>
    <row r="56" spans="1:23" ht="12" customHeight="1">
      <c r="A56" s="1529" t="s">
        <v>84</v>
      </c>
      <c r="B56" s="1563">
        <v>271</v>
      </c>
      <c r="C56" s="1564">
        <v>0</v>
      </c>
      <c r="D56" s="1565">
        <v>26</v>
      </c>
      <c r="E56" s="1565">
        <v>145</v>
      </c>
      <c r="F56" s="1566">
        <v>100</v>
      </c>
      <c r="G56" s="1567">
        <v>113</v>
      </c>
      <c r="H56" s="1564">
        <v>0</v>
      </c>
      <c r="I56" s="1565">
        <v>9</v>
      </c>
      <c r="J56" s="1564">
        <v>67</v>
      </c>
      <c r="K56" s="1566">
        <v>37</v>
      </c>
      <c r="L56" s="1567">
        <v>158</v>
      </c>
      <c r="M56" s="1564">
        <v>0</v>
      </c>
      <c r="N56" s="1565">
        <v>17</v>
      </c>
      <c r="O56" s="1564">
        <v>78</v>
      </c>
      <c r="P56" s="1566">
        <v>63</v>
      </c>
      <c r="Q56" s="1528"/>
      <c r="R56" s="1516"/>
      <c r="S56" s="1516"/>
      <c r="T56" s="1516"/>
      <c r="U56" s="1516"/>
      <c r="V56" s="1516"/>
      <c r="W56" s="1806"/>
    </row>
    <row r="57" spans="1:23" ht="14.25" customHeight="1">
      <c r="A57" s="1527" t="s">
        <v>85</v>
      </c>
      <c r="B57" s="1998">
        <v>962</v>
      </c>
      <c r="C57" s="1999">
        <v>47</v>
      </c>
      <c r="D57" s="2000">
        <v>71</v>
      </c>
      <c r="E57" s="2000">
        <v>749</v>
      </c>
      <c r="F57" s="2001">
        <v>95</v>
      </c>
      <c r="G57" s="2002">
        <v>496</v>
      </c>
      <c r="H57" s="1999">
        <v>20</v>
      </c>
      <c r="I57" s="2000">
        <v>35</v>
      </c>
      <c r="J57" s="1999">
        <v>412</v>
      </c>
      <c r="K57" s="2001">
        <v>29</v>
      </c>
      <c r="L57" s="2002">
        <v>466</v>
      </c>
      <c r="M57" s="1999">
        <v>27</v>
      </c>
      <c r="N57" s="2000">
        <v>36</v>
      </c>
      <c r="O57" s="1999">
        <v>337</v>
      </c>
      <c r="P57" s="2001">
        <v>66</v>
      </c>
      <c r="Q57" s="1528"/>
      <c r="R57" s="1516"/>
      <c r="S57" s="1516"/>
      <c r="T57" s="1516"/>
      <c r="U57" s="1516"/>
      <c r="V57" s="1516"/>
      <c r="W57" s="1806"/>
    </row>
    <row r="58" spans="1:23" ht="13.5" customHeight="1">
      <c r="A58" s="1529" t="s">
        <v>86</v>
      </c>
      <c r="B58" s="1549">
        <v>68</v>
      </c>
      <c r="C58" s="1550">
        <v>0</v>
      </c>
      <c r="D58" s="1551">
        <v>8</v>
      </c>
      <c r="E58" s="1551">
        <v>52</v>
      </c>
      <c r="F58" s="1552">
        <v>8</v>
      </c>
      <c r="G58" s="1553">
        <v>34</v>
      </c>
      <c r="H58" s="1550">
        <v>0</v>
      </c>
      <c r="I58" s="1551">
        <v>4</v>
      </c>
      <c r="J58" s="1550">
        <v>27</v>
      </c>
      <c r="K58" s="1552">
        <v>3</v>
      </c>
      <c r="L58" s="1553">
        <v>34</v>
      </c>
      <c r="M58" s="1550">
        <v>0</v>
      </c>
      <c r="N58" s="1551">
        <v>4</v>
      </c>
      <c r="O58" s="1550">
        <v>25</v>
      </c>
      <c r="P58" s="1552">
        <v>5</v>
      </c>
      <c r="Q58" s="1528"/>
      <c r="R58" s="1516"/>
      <c r="S58" s="1516"/>
      <c r="T58" s="1516"/>
      <c r="U58" s="1516"/>
      <c r="V58" s="1516"/>
      <c r="W58" s="1806"/>
    </row>
    <row r="59" spans="1:23" ht="13.5" customHeight="1">
      <c r="A59" s="1529" t="s">
        <v>607</v>
      </c>
      <c r="B59" s="1549">
        <v>4</v>
      </c>
      <c r="C59" s="1550">
        <v>0</v>
      </c>
      <c r="D59" s="1551">
        <v>0</v>
      </c>
      <c r="E59" s="1551">
        <v>4</v>
      </c>
      <c r="F59" s="1552">
        <v>0</v>
      </c>
      <c r="G59" s="1553">
        <v>3</v>
      </c>
      <c r="H59" s="1550">
        <v>0</v>
      </c>
      <c r="I59" s="1551">
        <v>0</v>
      </c>
      <c r="J59" s="1550">
        <v>3</v>
      </c>
      <c r="K59" s="1552">
        <v>0</v>
      </c>
      <c r="L59" s="1553">
        <v>1</v>
      </c>
      <c r="M59" s="1550">
        <v>0</v>
      </c>
      <c r="N59" s="1551">
        <v>0</v>
      </c>
      <c r="O59" s="1550">
        <v>1</v>
      </c>
      <c r="P59" s="1552">
        <v>0</v>
      </c>
      <c r="Q59" s="1528"/>
      <c r="R59" s="1516"/>
      <c r="S59" s="1516"/>
      <c r="T59" s="1516"/>
      <c r="U59" s="1516"/>
      <c r="V59" s="1516"/>
      <c r="W59" s="1806"/>
    </row>
    <row r="60" spans="1:23" ht="13.5" customHeight="1">
      <c r="A60" s="1529" t="s">
        <v>88</v>
      </c>
      <c r="B60" s="1549">
        <v>14</v>
      </c>
      <c r="C60" s="1550">
        <v>1</v>
      </c>
      <c r="D60" s="1551">
        <v>3</v>
      </c>
      <c r="E60" s="1551">
        <v>10</v>
      </c>
      <c r="F60" s="1552">
        <v>0</v>
      </c>
      <c r="G60" s="1553">
        <v>6</v>
      </c>
      <c r="H60" s="1550">
        <v>0</v>
      </c>
      <c r="I60" s="1551">
        <v>1</v>
      </c>
      <c r="J60" s="1550">
        <v>5</v>
      </c>
      <c r="K60" s="1552">
        <v>0</v>
      </c>
      <c r="L60" s="1553">
        <v>8</v>
      </c>
      <c r="M60" s="1550">
        <v>1</v>
      </c>
      <c r="N60" s="1551">
        <v>2</v>
      </c>
      <c r="O60" s="1550">
        <v>5</v>
      </c>
      <c r="P60" s="1552">
        <v>0</v>
      </c>
      <c r="Q60" s="1528"/>
      <c r="R60" s="1516"/>
      <c r="S60" s="1516"/>
      <c r="T60" s="1516"/>
      <c r="U60" s="1516"/>
      <c r="V60" s="1516"/>
      <c r="W60" s="1806"/>
    </row>
    <row r="61" spans="1:23" ht="13.5" customHeight="1">
      <c r="A61" s="1529" t="s">
        <v>89</v>
      </c>
      <c r="B61" s="1549">
        <v>213</v>
      </c>
      <c r="C61" s="1550">
        <v>20</v>
      </c>
      <c r="D61" s="1551">
        <v>25</v>
      </c>
      <c r="E61" s="1551">
        <v>159</v>
      </c>
      <c r="F61" s="1552">
        <v>9</v>
      </c>
      <c r="G61" s="1553">
        <v>132</v>
      </c>
      <c r="H61" s="1550">
        <v>10</v>
      </c>
      <c r="I61" s="1551">
        <v>13</v>
      </c>
      <c r="J61" s="1550">
        <v>103</v>
      </c>
      <c r="K61" s="1552">
        <v>6</v>
      </c>
      <c r="L61" s="1553">
        <v>81</v>
      </c>
      <c r="M61" s="1550">
        <v>10</v>
      </c>
      <c r="N61" s="1551">
        <v>12</v>
      </c>
      <c r="O61" s="1550">
        <v>56</v>
      </c>
      <c r="P61" s="1552">
        <v>3</v>
      </c>
      <c r="Q61" s="1528"/>
      <c r="R61" s="1516"/>
      <c r="S61" s="1516"/>
      <c r="T61" s="1516"/>
      <c r="U61" s="1516"/>
      <c r="V61" s="1516"/>
      <c r="W61" s="1806"/>
    </row>
    <row r="62" spans="1:23" ht="13.5" customHeight="1">
      <c r="A62" s="1529" t="s">
        <v>90</v>
      </c>
      <c r="B62" s="1549">
        <v>15</v>
      </c>
      <c r="C62" s="1550">
        <v>2</v>
      </c>
      <c r="D62" s="1551">
        <v>0</v>
      </c>
      <c r="E62" s="1551">
        <v>11</v>
      </c>
      <c r="F62" s="1552">
        <v>2</v>
      </c>
      <c r="G62" s="1553">
        <v>7</v>
      </c>
      <c r="H62" s="1550">
        <v>1</v>
      </c>
      <c r="I62" s="1551">
        <v>0</v>
      </c>
      <c r="J62" s="1550">
        <v>6</v>
      </c>
      <c r="K62" s="1552">
        <v>0</v>
      </c>
      <c r="L62" s="1553">
        <v>8</v>
      </c>
      <c r="M62" s="1550">
        <v>1</v>
      </c>
      <c r="N62" s="1551">
        <v>0</v>
      </c>
      <c r="O62" s="1550">
        <v>5</v>
      </c>
      <c r="P62" s="1552">
        <v>2</v>
      </c>
      <c r="Q62" s="1528"/>
      <c r="R62" s="1516"/>
      <c r="S62" s="1516"/>
      <c r="T62" s="1516"/>
      <c r="U62" s="1516"/>
      <c r="V62" s="1516"/>
      <c r="W62" s="1806"/>
    </row>
    <row r="63" spans="1:23" ht="13.5" customHeight="1">
      <c r="A63" s="1529" t="s">
        <v>608</v>
      </c>
      <c r="B63" s="1549">
        <v>5</v>
      </c>
      <c r="C63" s="1550">
        <v>0</v>
      </c>
      <c r="D63" s="1551">
        <v>0</v>
      </c>
      <c r="E63" s="1551">
        <v>4</v>
      </c>
      <c r="F63" s="1552">
        <v>1</v>
      </c>
      <c r="G63" s="1553">
        <v>4</v>
      </c>
      <c r="H63" s="1550">
        <v>0</v>
      </c>
      <c r="I63" s="1551">
        <v>0</v>
      </c>
      <c r="J63" s="1550">
        <v>4</v>
      </c>
      <c r="K63" s="1552">
        <v>0</v>
      </c>
      <c r="L63" s="1553">
        <v>1</v>
      </c>
      <c r="M63" s="1550">
        <v>0</v>
      </c>
      <c r="N63" s="1551">
        <v>0</v>
      </c>
      <c r="O63" s="1550">
        <v>0</v>
      </c>
      <c r="P63" s="1552">
        <v>1</v>
      </c>
      <c r="Q63" s="1528"/>
      <c r="R63" s="1516"/>
      <c r="S63" s="1516"/>
      <c r="T63" s="1516"/>
      <c r="U63" s="1516"/>
      <c r="V63" s="1516"/>
      <c r="W63" s="1806"/>
    </row>
    <row r="64" spans="1:23" ht="13.5" customHeight="1">
      <c r="A64" s="1529" t="s">
        <v>92</v>
      </c>
      <c r="B64" s="1549">
        <v>48</v>
      </c>
      <c r="C64" s="1550">
        <v>0</v>
      </c>
      <c r="D64" s="1551">
        <v>2</v>
      </c>
      <c r="E64" s="1551">
        <v>43</v>
      </c>
      <c r="F64" s="1552">
        <v>3</v>
      </c>
      <c r="G64" s="1553">
        <v>29</v>
      </c>
      <c r="H64" s="1550"/>
      <c r="I64" s="1551">
        <v>1</v>
      </c>
      <c r="J64" s="1550">
        <v>28</v>
      </c>
      <c r="K64" s="1552">
        <v>0</v>
      </c>
      <c r="L64" s="1553">
        <v>19</v>
      </c>
      <c r="M64" s="1550"/>
      <c r="N64" s="1551">
        <v>1</v>
      </c>
      <c r="O64" s="1550">
        <v>15</v>
      </c>
      <c r="P64" s="1552">
        <v>3</v>
      </c>
      <c r="Q64" s="1528"/>
      <c r="R64" s="1516"/>
      <c r="S64" s="1516"/>
      <c r="T64" s="1516"/>
      <c r="U64" s="1516"/>
      <c r="V64" s="1516"/>
      <c r="W64" s="1806"/>
    </row>
    <row r="65" spans="1:23" ht="13.5" customHeight="1">
      <c r="A65" s="1529" t="s">
        <v>93</v>
      </c>
      <c r="B65" s="1549">
        <v>6</v>
      </c>
      <c r="C65" s="1550">
        <v>0</v>
      </c>
      <c r="D65" s="1551">
        <v>0</v>
      </c>
      <c r="E65" s="1551">
        <v>6</v>
      </c>
      <c r="F65" s="1552">
        <v>0</v>
      </c>
      <c r="G65" s="1553">
        <v>6</v>
      </c>
      <c r="H65" s="1550">
        <v>0</v>
      </c>
      <c r="I65" s="1551">
        <v>0</v>
      </c>
      <c r="J65" s="1550">
        <v>6</v>
      </c>
      <c r="K65" s="1552">
        <v>0</v>
      </c>
      <c r="L65" s="1553">
        <v>0</v>
      </c>
      <c r="M65" s="1550">
        <v>0</v>
      </c>
      <c r="N65" s="1551">
        <v>0</v>
      </c>
      <c r="O65" s="1550">
        <v>0</v>
      </c>
      <c r="P65" s="1552">
        <v>0</v>
      </c>
      <c r="Q65" s="1545"/>
      <c r="R65" s="1516"/>
      <c r="S65" s="1516"/>
      <c r="T65" s="1516"/>
      <c r="U65" s="1516"/>
      <c r="V65" s="1516"/>
      <c r="W65" s="1806"/>
    </row>
    <row r="66" spans="1:23" ht="13.5" customHeight="1">
      <c r="A66" s="1529" t="s">
        <v>609</v>
      </c>
      <c r="B66" s="1549">
        <v>260</v>
      </c>
      <c r="C66" s="1550">
        <v>12</v>
      </c>
      <c r="D66" s="1551">
        <v>15</v>
      </c>
      <c r="E66" s="1551">
        <v>203</v>
      </c>
      <c r="F66" s="1552">
        <v>30</v>
      </c>
      <c r="G66" s="1553">
        <v>122</v>
      </c>
      <c r="H66" s="1550">
        <v>6</v>
      </c>
      <c r="I66" s="1551">
        <v>6</v>
      </c>
      <c r="J66" s="1550">
        <v>99</v>
      </c>
      <c r="K66" s="1552">
        <v>11</v>
      </c>
      <c r="L66" s="1553">
        <v>138</v>
      </c>
      <c r="M66" s="1550">
        <v>6</v>
      </c>
      <c r="N66" s="1551">
        <v>9</v>
      </c>
      <c r="O66" s="1550">
        <v>104</v>
      </c>
      <c r="P66" s="1552">
        <v>19</v>
      </c>
      <c r="Q66" s="1528"/>
      <c r="R66" s="1516"/>
      <c r="S66" s="1516"/>
      <c r="T66" s="1516"/>
      <c r="U66" s="1516"/>
      <c r="V66" s="1516"/>
      <c r="W66" s="1806"/>
    </row>
    <row r="67" spans="1:23" ht="13.5" customHeight="1">
      <c r="A67" s="1529" t="s">
        <v>95</v>
      </c>
      <c r="B67" s="1549">
        <v>56</v>
      </c>
      <c r="C67" s="1550">
        <v>0</v>
      </c>
      <c r="D67" s="1551">
        <v>0</v>
      </c>
      <c r="E67" s="1551">
        <v>48</v>
      </c>
      <c r="F67" s="1552">
        <v>8</v>
      </c>
      <c r="G67" s="1553">
        <v>38</v>
      </c>
      <c r="H67" s="1550">
        <v>0</v>
      </c>
      <c r="I67" s="1551">
        <v>0</v>
      </c>
      <c r="J67" s="1550">
        <v>37</v>
      </c>
      <c r="K67" s="1552">
        <v>1</v>
      </c>
      <c r="L67" s="1553">
        <v>18</v>
      </c>
      <c r="M67" s="1550">
        <v>0</v>
      </c>
      <c r="N67" s="1551">
        <v>0</v>
      </c>
      <c r="O67" s="1550">
        <v>11</v>
      </c>
      <c r="P67" s="1552">
        <v>7</v>
      </c>
      <c r="Q67" s="1528"/>
      <c r="R67" s="1516"/>
      <c r="S67" s="1516"/>
      <c r="T67" s="1516"/>
      <c r="U67" s="1516"/>
      <c r="V67" s="1516"/>
      <c r="W67" s="1806"/>
    </row>
    <row r="68" spans="1:23" ht="13.5" customHeight="1">
      <c r="A68" s="1529" t="s">
        <v>610</v>
      </c>
      <c r="B68" s="1549">
        <v>9</v>
      </c>
      <c r="C68" s="1550">
        <v>0</v>
      </c>
      <c r="D68" s="1551">
        <v>2</v>
      </c>
      <c r="E68" s="1551">
        <v>7</v>
      </c>
      <c r="F68" s="1552">
        <v>0</v>
      </c>
      <c r="G68" s="1553">
        <v>4</v>
      </c>
      <c r="H68" s="1550">
        <v>0</v>
      </c>
      <c r="I68" s="1551">
        <v>2</v>
      </c>
      <c r="J68" s="1550">
        <v>2</v>
      </c>
      <c r="K68" s="1552">
        <v>0</v>
      </c>
      <c r="L68" s="1553">
        <v>5</v>
      </c>
      <c r="M68" s="1550">
        <v>0</v>
      </c>
      <c r="N68" s="1551">
        <v>0</v>
      </c>
      <c r="O68" s="1550">
        <v>5</v>
      </c>
      <c r="P68" s="1552">
        <v>0</v>
      </c>
      <c r="Q68" s="1528"/>
      <c r="R68" s="1516"/>
      <c r="S68" s="1516"/>
      <c r="T68" s="1516"/>
      <c r="U68" s="1516"/>
      <c r="V68" s="1516"/>
      <c r="W68" s="1806"/>
    </row>
    <row r="69" spans="1:23" ht="13.5" customHeight="1">
      <c r="A69" s="1529" t="s">
        <v>97</v>
      </c>
      <c r="B69" s="1549">
        <v>185</v>
      </c>
      <c r="C69" s="1550">
        <v>4</v>
      </c>
      <c r="D69" s="1551">
        <v>8</v>
      </c>
      <c r="E69" s="1551">
        <v>156</v>
      </c>
      <c r="F69" s="1552">
        <v>17</v>
      </c>
      <c r="G69" s="1553">
        <v>78</v>
      </c>
      <c r="H69" s="1550"/>
      <c r="I69" s="1551">
        <v>5</v>
      </c>
      <c r="J69" s="1550">
        <v>70</v>
      </c>
      <c r="K69" s="1552">
        <v>3</v>
      </c>
      <c r="L69" s="1553">
        <v>107</v>
      </c>
      <c r="M69" s="1550">
        <v>4</v>
      </c>
      <c r="N69" s="1551">
        <v>3</v>
      </c>
      <c r="O69" s="1550">
        <v>86</v>
      </c>
      <c r="P69" s="1552">
        <v>14</v>
      </c>
      <c r="Q69" s="1528"/>
      <c r="R69" s="1516"/>
      <c r="S69" s="1516"/>
      <c r="T69" s="1516"/>
      <c r="U69" s="1516"/>
      <c r="V69" s="1516"/>
      <c r="W69" s="1806"/>
    </row>
    <row r="70" spans="1:23" ht="13.5" customHeight="1">
      <c r="A70" s="1529" t="s">
        <v>98</v>
      </c>
      <c r="B70" s="1549">
        <v>53</v>
      </c>
      <c r="C70" s="1550">
        <v>4</v>
      </c>
      <c r="D70" s="1551">
        <v>6</v>
      </c>
      <c r="E70" s="1551">
        <v>27</v>
      </c>
      <c r="F70" s="1552">
        <v>16</v>
      </c>
      <c r="G70" s="1553">
        <v>20</v>
      </c>
      <c r="H70" s="1550">
        <v>2</v>
      </c>
      <c r="I70" s="1551">
        <v>3</v>
      </c>
      <c r="J70" s="1550">
        <v>10</v>
      </c>
      <c r="K70" s="1552">
        <v>5</v>
      </c>
      <c r="L70" s="1553">
        <v>33</v>
      </c>
      <c r="M70" s="1550">
        <v>2</v>
      </c>
      <c r="N70" s="1551">
        <v>3</v>
      </c>
      <c r="O70" s="1550">
        <v>17</v>
      </c>
      <c r="P70" s="1552">
        <v>11</v>
      </c>
      <c r="Q70" s="1544"/>
      <c r="R70" s="1516"/>
      <c r="S70" s="1516"/>
      <c r="T70" s="1516"/>
      <c r="U70" s="1516"/>
      <c r="V70" s="1516"/>
      <c r="W70" s="1806"/>
    </row>
    <row r="71" spans="1:23" ht="13.5" customHeight="1">
      <c r="A71" s="1535" t="s">
        <v>99</v>
      </c>
      <c r="B71" s="1568">
        <v>26</v>
      </c>
      <c r="C71" s="745">
        <v>4</v>
      </c>
      <c r="D71" s="746">
        <v>2</v>
      </c>
      <c r="E71" s="746">
        <v>19</v>
      </c>
      <c r="F71" s="1569">
        <v>1</v>
      </c>
      <c r="G71" s="1570">
        <v>13</v>
      </c>
      <c r="H71" s="745">
        <v>1</v>
      </c>
      <c r="I71" s="746">
        <v>0</v>
      </c>
      <c r="J71" s="745">
        <v>12</v>
      </c>
      <c r="K71" s="1569">
        <v>0</v>
      </c>
      <c r="L71" s="1570">
        <v>13</v>
      </c>
      <c r="M71" s="745">
        <v>3</v>
      </c>
      <c r="N71" s="746">
        <v>2</v>
      </c>
      <c r="O71" s="745">
        <v>7</v>
      </c>
      <c r="P71" s="1569">
        <v>1</v>
      </c>
      <c r="Q71" s="1528"/>
      <c r="R71" s="1516"/>
      <c r="S71" s="1516"/>
      <c r="T71" s="1516"/>
      <c r="U71" s="1516"/>
      <c r="V71" s="1516"/>
      <c r="W71" s="1806"/>
    </row>
    <row r="72" spans="1:23" ht="14.25" customHeight="1">
      <c r="A72" s="1539" t="s">
        <v>100</v>
      </c>
      <c r="B72" s="1998">
        <v>297</v>
      </c>
      <c r="C72" s="1999">
        <v>3</v>
      </c>
      <c r="D72" s="2000">
        <v>19</v>
      </c>
      <c r="E72" s="2000">
        <v>264</v>
      </c>
      <c r="F72" s="2001">
        <v>11</v>
      </c>
      <c r="G72" s="2002">
        <v>218</v>
      </c>
      <c r="H72" s="1999">
        <v>2</v>
      </c>
      <c r="I72" s="2000">
        <v>10</v>
      </c>
      <c r="J72" s="1999">
        <v>201</v>
      </c>
      <c r="K72" s="2001">
        <v>5</v>
      </c>
      <c r="L72" s="2002">
        <v>79</v>
      </c>
      <c r="M72" s="1999">
        <v>1</v>
      </c>
      <c r="N72" s="2000">
        <v>9</v>
      </c>
      <c r="O72" s="1999">
        <v>63</v>
      </c>
      <c r="P72" s="2001">
        <v>6</v>
      </c>
      <c r="Q72" s="1528"/>
      <c r="R72" s="1516"/>
      <c r="S72" s="1516"/>
      <c r="T72" s="1516"/>
      <c r="U72" s="1516"/>
      <c r="V72" s="1516"/>
      <c r="W72" s="1806"/>
    </row>
    <row r="73" spans="1:23" ht="12.75" customHeight="1">
      <c r="A73" s="1529" t="s">
        <v>101</v>
      </c>
      <c r="B73" s="1549">
        <v>26</v>
      </c>
      <c r="C73" s="1550">
        <v>0</v>
      </c>
      <c r="D73" s="1551">
        <v>0</v>
      </c>
      <c r="E73" s="1551">
        <v>26</v>
      </c>
      <c r="F73" s="1552">
        <v>0</v>
      </c>
      <c r="G73" s="1553">
        <v>25</v>
      </c>
      <c r="H73" s="1550">
        <v>0</v>
      </c>
      <c r="I73" s="1551">
        <v>0</v>
      </c>
      <c r="J73" s="1550">
        <v>25</v>
      </c>
      <c r="K73" s="1552">
        <v>0</v>
      </c>
      <c r="L73" s="1553">
        <v>1</v>
      </c>
      <c r="M73" s="1550">
        <v>0</v>
      </c>
      <c r="N73" s="1551">
        <v>0</v>
      </c>
      <c r="O73" s="1550">
        <v>1</v>
      </c>
      <c r="P73" s="1552">
        <v>0</v>
      </c>
      <c r="Q73" s="1528"/>
      <c r="R73" s="1516"/>
      <c r="S73" s="1516"/>
      <c r="T73" s="1516"/>
      <c r="U73" s="1516"/>
      <c r="V73" s="1516"/>
      <c r="W73" s="1806"/>
    </row>
    <row r="74" spans="1:23" ht="11.25" customHeight="1">
      <c r="A74" s="1529" t="s">
        <v>102</v>
      </c>
      <c r="B74" s="1549">
        <v>148</v>
      </c>
      <c r="C74" s="1550">
        <v>2</v>
      </c>
      <c r="D74" s="1551">
        <v>14</v>
      </c>
      <c r="E74" s="1551">
        <v>130</v>
      </c>
      <c r="F74" s="1552">
        <v>2</v>
      </c>
      <c r="G74" s="1553">
        <v>110</v>
      </c>
      <c r="H74" s="1550">
        <v>1</v>
      </c>
      <c r="I74" s="1551">
        <v>6</v>
      </c>
      <c r="J74" s="1550">
        <v>101</v>
      </c>
      <c r="K74" s="1552">
        <v>2</v>
      </c>
      <c r="L74" s="1553">
        <v>38</v>
      </c>
      <c r="M74" s="1550">
        <v>1</v>
      </c>
      <c r="N74" s="1551">
        <v>8</v>
      </c>
      <c r="O74" s="1550">
        <v>29</v>
      </c>
      <c r="P74" s="1552">
        <v>0</v>
      </c>
      <c r="Q74" s="1528"/>
      <c r="R74" s="1516"/>
      <c r="S74" s="1516"/>
      <c r="T74" s="1516"/>
      <c r="U74" s="1516"/>
      <c r="V74" s="1516"/>
      <c r="W74" s="1806"/>
    </row>
    <row r="75" spans="1:23" ht="15" customHeight="1">
      <c r="A75" s="1529" t="s">
        <v>611</v>
      </c>
      <c r="B75" s="1549">
        <v>93</v>
      </c>
      <c r="C75" s="1550">
        <v>1</v>
      </c>
      <c r="D75" s="1551">
        <v>4</v>
      </c>
      <c r="E75" s="1551">
        <v>80</v>
      </c>
      <c r="F75" s="1552">
        <v>8</v>
      </c>
      <c r="G75" s="1553">
        <v>61</v>
      </c>
      <c r="H75" s="1550">
        <v>1</v>
      </c>
      <c r="I75" s="1551">
        <v>3</v>
      </c>
      <c r="J75" s="1550">
        <v>54</v>
      </c>
      <c r="K75" s="1552">
        <v>3</v>
      </c>
      <c r="L75" s="1553">
        <v>32</v>
      </c>
      <c r="M75" s="1550">
        <v>0</v>
      </c>
      <c r="N75" s="1551">
        <v>1</v>
      </c>
      <c r="O75" s="1550">
        <v>26</v>
      </c>
      <c r="P75" s="1552">
        <v>5</v>
      </c>
      <c r="Q75" s="1528"/>
      <c r="R75" s="1516"/>
      <c r="S75" s="1516"/>
      <c r="T75" s="1516"/>
      <c r="U75" s="1516"/>
      <c r="V75" s="1516"/>
      <c r="W75" s="1806"/>
    </row>
    <row r="76" spans="1:23" ht="24.75" customHeight="1">
      <c r="A76" s="1534" t="s">
        <v>865</v>
      </c>
      <c r="B76" s="1549">
        <v>61</v>
      </c>
      <c r="C76" s="1550">
        <v>0</v>
      </c>
      <c r="D76" s="1551">
        <v>3</v>
      </c>
      <c r="E76" s="1551">
        <v>52</v>
      </c>
      <c r="F76" s="1552">
        <v>6</v>
      </c>
      <c r="G76" s="1553">
        <v>41</v>
      </c>
      <c r="H76" s="1550">
        <v>0</v>
      </c>
      <c r="I76" s="1551">
        <v>2</v>
      </c>
      <c r="J76" s="1550">
        <v>36</v>
      </c>
      <c r="K76" s="1552">
        <v>3</v>
      </c>
      <c r="L76" s="1553">
        <v>20</v>
      </c>
      <c r="M76" s="1550">
        <v>0</v>
      </c>
      <c r="N76" s="1551">
        <v>1</v>
      </c>
      <c r="O76" s="1550">
        <v>16</v>
      </c>
      <c r="P76" s="1552">
        <v>3</v>
      </c>
      <c r="Q76" s="1545"/>
      <c r="R76" s="1516"/>
      <c r="S76" s="1516"/>
      <c r="T76" s="1516"/>
      <c r="U76" s="1516"/>
      <c r="V76" s="1516"/>
      <c r="W76" s="1806"/>
    </row>
    <row r="77" spans="1:23" ht="14.25" customHeight="1">
      <c r="A77" s="1547" t="s">
        <v>858</v>
      </c>
      <c r="B77" s="1571">
        <v>0</v>
      </c>
      <c r="C77" s="1572">
        <v>0</v>
      </c>
      <c r="D77" s="1573">
        <v>0</v>
      </c>
      <c r="E77" s="1573">
        <v>0</v>
      </c>
      <c r="F77" s="1574">
        <v>0</v>
      </c>
      <c r="G77" s="1575">
        <v>0</v>
      </c>
      <c r="H77" s="1572">
        <v>0</v>
      </c>
      <c r="I77" s="1573">
        <v>0</v>
      </c>
      <c r="J77" s="1572">
        <v>0</v>
      </c>
      <c r="K77" s="1574">
        <v>0</v>
      </c>
      <c r="L77" s="1575">
        <v>0</v>
      </c>
      <c r="M77" s="1572">
        <v>0</v>
      </c>
      <c r="N77" s="1573">
        <v>0</v>
      </c>
      <c r="O77" s="1572">
        <v>0</v>
      </c>
      <c r="P77" s="1574">
        <v>0</v>
      </c>
      <c r="Q77" s="1528"/>
      <c r="R77" s="1516"/>
      <c r="S77" s="1516"/>
      <c r="T77" s="1516"/>
      <c r="U77" s="1516"/>
      <c r="V77" s="1516"/>
      <c r="W77" s="1806"/>
    </row>
    <row r="78" spans="1:23" ht="24" customHeight="1">
      <c r="A78" s="1548" t="s">
        <v>866</v>
      </c>
      <c r="B78" s="1571">
        <v>32</v>
      </c>
      <c r="C78" s="1572">
        <v>1</v>
      </c>
      <c r="D78" s="1573">
        <v>1</v>
      </c>
      <c r="E78" s="1573">
        <v>28</v>
      </c>
      <c r="F78" s="1574">
        <v>2</v>
      </c>
      <c r="G78" s="1575">
        <v>20</v>
      </c>
      <c r="H78" s="1572">
        <v>1</v>
      </c>
      <c r="I78" s="1573">
        <v>1</v>
      </c>
      <c r="J78" s="1572">
        <v>18</v>
      </c>
      <c r="K78" s="1574">
        <v>0</v>
      </c>
      <c r="L78" s="1575">
        <v>12</v>
      </c>
      <c r="M78" s="1572">
        <v>0</v>
      </c>
      <c r="N78" s="1573">
        <v>0</v>
      </c>
      <c r="O78" s="1572">
        <v>10</v>
      </c>
      <c r="P78" s="1574">
        <v>2</v>
      </c>
      <c r="Q78" s="1544"/>
      <c r="R78" s="1516"/>
      <c r="S78" s="1516"/>
      <c r="T78" s="1516"/>
      <c r="U78" s="1516"/>
      <c r="V78" s="1516"/>
      <c r="W78" s="1806"/>
    </row>
    <row r="79" spans="1:23" ht="14.25" customHeight="1">
      <c r="A79" s="1529" t="s">
        <v>107</v>
      </c>
      <c r="B79" s="1576">
        <v>30</v>
      </c>
      <c r="C79" s="1577">
        <v>0</v>
      </c>
      <c r="D79" s="1578">
        <v>1</v>
      </c>
      <c r="E79" s="1578">
        <v>28</v>
      </c>
      <c r="F79" s="1579">
        <v>1</v>
      </c>
      <c r="G79" s="1580">
        <v>22</v>
      </c>
      <c r="H79" s="1577">
        <v>0</v>
      </c>
      <c r="I79" s="1578">
        <v>1</v>
      </c>
      <c r="J79" s="1577">
        <v>21</v>
      </c>
      <c r="K79" s="1579">
        <v>0</v>
      </c>
      <c r="L79" s="1580">
        <v>8</v>
      </c>
      <c r="M79" s="1577">
        <v>0</v>
      </c>
      <c r="N79" s="1578">
        <v>0</v>
      </c>
      <c r="O79" s="1577">
        <v>7</v>
      </c>
      <c r="P79" s="1579">
        <v>1</v>
      </c>
      <c r="Q79" s="1528"/>
      <c r="R79" s="1516"/>
      <c r="S79" s="1516"/>
      <c r="T79" s="1516"/>
      <c r="U79" s="1516"/>
      <c r="V79" s="1516"/>
      <c r="W79" s="1806"/>
    </row>
    <row r="80" spans="1:23" ht="15.75" customHeight="1">
      <c r="A80" s="1539" t="s">
        <v>108</v>
      </c>
      <c r="B80" s="1998">
        <v>201</v>
      </c>
      <c r="C80" s="1999">
        <v>2</v>
      </c>
      <c r="D80" s="2000">
        <v>14</v>
      </c>
      <c r="E80" s="2000">
        <v>165</v>
      </c>
      <c r="F80" s="2001">
        <v>20</v>
      </c>
      <c r="G80" s="2002">
        <v>121</v>
      </c>
      <c r="H80" s="1999">
        <v>0</v>
      </c>
      <c r="I80" s="2000">
        <v>9</v>
      </c>
      <c r="J80" s="1999">
        <v>101</v>
      </c>
      <c r="K80" s="2001">
        <v>11</v>
      </c>
      <c r="L80" s="2002">
        <v>80</v>
      </c>
      <c r="M80" s="1999">
        <v>2</v>
      </c>
      <c r="N80" s="2000">
        <v>5</v>
      </c>
      <c r="O80" s="1999">
        <v>64</v>
      </c>
      <c r="P80" s="2001">
        <v>9</v>
      </c>
      <c r="Q80" s="1528"/>
      <c r="R80" s="1516"/>
      <c r="S80" s="1516"/>
      <c r="T80" s="1516"/>
      <c r="U80" s="1516"/>
      <c r="V80" s="1516"/>
      <c r="W80" s="1806"/>
    </row>
    <row r="81" spans="1:23" ht="12.75" customHeight="1">
      <c r="A81" s="1529" t="s">
        <v>109</v>
      </c>
      <c r="B81" s="1549">
        <v>0</v>
      </c>
      <c r="C81" s="1550">
        <v>0</v>
      </c>
      <c r="D81" s="1551">
        <v>0</v>
      </c>
      <c r="E81" s="1551">
        <v>0</v>
      </c>
      <c r="F81" s="1552">
        <v>0</v>
      </c>
      <c r="G81" s="1553">
        <v>0</v>
      </c>
      <c r="H81" s="1550">
        <v>0</v>
      </c>
      <c r="I81" s="1551">
        <v>0</v>
      </c>
      <c r="J81" s="1550">
        <v>0</v>
      </c>
      <c r="K81" s="1552">
        <v>0</v>
      </c>
      <c r="L81" s="1553">
        <v>0</v>
      </c>
      <c r="M81" s="1550">
        <v>0</v>
      </c>
      <c r="N81" s="1551">
        <v>0</v>
      </c>
      <c r="O81" s="1550">
        <v>0</v>
      </c>
      <c r="P81" s="1552">
        <v>0</v>
      </c>
      <c r="Q81" s="1528"/>
      <c r="R81" s="1516"/>
      <c r="S81" s="1516"/>
      <c r="T81" s="1516"/>
      <c r="U81" s="1516"/>
      <c r="V81" s="1516"/>
      <c r="W81" s="1806"/>
    </row>
    <row r="82" spans="1:23" ht="12.75" customHeight="1">
      <c r="A82" s="1529" t="s">
        <v>110</v>
      </c>
      <c r="B82" s="1549">
        <v>0</v>
      </c>
      <c r="C82" s="1550">
        <v>0</v>
      </c>
      <c r="D82" s="1551">
        <v>0</v>
      </c>
      <c r="E82" s="1551">
        <v>0</v>
      </c>
      <c r="F82" s="1552">
        <v>0</v>
      </c>
      <c r="G82" s="1553">
        <v>0</v>
      </c>
      <c r="H82" s="1550">
        <v>0</v>
      </c>
      <c r="I82" s="1551">
        <v>0</v>
      </c>
      <c r="J82" s="1550">
        <v>0</v>
      </c>
      <c r="K82" s="1552">
        <v>0</v>
      </c>
      <c r="L82" s="1553">
        <v>0</v>
      </c>
      <c r="M82" s="1550">
        <v>0</v>
      </c>
      <c r="N82" s="1551">
        <v>0</v>
      </c>
      <c r="O82" s="1550">
        <v>0</v>
      </c>
      <c r="P82" s="1552">
        <v>0</v>
      </c>
      <c r="Q82" s="1528"/>
      <c r="R82" s="1516"/>
      <c r="S82" s="1516"/>
      <c r="T82" s="1516"/>
      <c r="U82" s="1516"/>
      <c r="V82" s="1516"/>
      <c r="W82" s="1806"/>
    </row>
    <row r="83" spans="1:23" ht="12.75" customHeight="1">
      <c r="A83" s="1529" t="s">
        <v>111</v>
      </c>
      <c r="B83" s="1549">
        <v>8</v>
      </c>
      <c r="C83" s="1550">
        <v>0</v>
      </c>
      <c r="D83" s="1551">
        <v>0</v>
      </c>
      <c r="E83" s="1551">
        <v>5</v>
      </c>
      <c r="F83" s="1552">
        <v>3</v>
      </c>
      <c r="G83" s="1553">
        <v>3</v>
      </c>
      <c r="H83" s="1550">
        <v>0</v>
      </c>
      <c r="I83" s="1551">
        <v>0</v>
      </c>
      <c r="J83" s="1550">
        <v>0</v>
      </c>
      <c r="K83" s="1552">
        <v>3</v>
      </c>
      <c r="L83" s="1553">
        <v>5</v>
      </c>
      <c r="M83" s="1550">
        <v>0</v>
      </c>
      <c r="N83" s="1551">
        <v>0</v>
      </c>
      <c r="O83" s="1550">
        <v>5</v>
      </c>
      <c r="P83" s="1552">
        <v>0</v>
      </c>
      <c r="Q83" s="1528"/>
      <c r="R83" s="1516"/>
      <c r="S83" s="1516"/>
      <c r="T83" s="1516"/>
      <c r="U83" s="1516"/>
      <c r="V83" s="1516"/>
      <c r="W83" s="1806"/>
    </row>
    <row r="84" spans="1:23" ht="12.75" customHeight="1">
      <c r="A84" s="1529" t="s">
        <v>112</v>
      </c>
      <c r="B84" s="1549">
        <v>18</v>
      </c>
      <c r="C84" s="1550">
        <v>0</v>
      </c>
      <c r="D84" s="1551">
        <v>1</v>
      </c>
      <c r="E84" s="1551">
        <v>14</v>
      </c>
      <c r="F84" s="1552">
        <v>3</v>
      </c>
      <c r="G84" s="1553">
        <v>11</v>
      </c>
      <c r="H84" s="1550">
        <v>0</v>
      </c>
      <c r="I84" s="1551">
        <v>1</v>
      </c>
      <c r="J84" s="1550">
        <v>9</v>
      </c>
      <c r="K84" s="1552">
        <v>1</v>
      </c>
      <c r="L84" s="1553">
        <v>7</v>
      </c>
      <c r="M84" s="1550">
        <v>0</v>
      </c>
      <c r="N84" s="1551">
        <v>0</v>
      </c>
      <c r="O84" s="1550">
        <v>5</v>
      </c>
      <c r="P84" s="1552">
        <v>2</v>
      </c>
      <c r="Q84" s="1528"/>
      <c r="R84" s="1516"/>
      <c r="S84" s="1516"/>
      <c r="T84" s="1516"/>
      <c r="U84" s="1516"/>
      <c r="V84" s="1516"/>
      <c r="W84" s="1806"/>
    </row>
    <row r="85" spans="1:23" ht="12.75" customHeight="1">
      <c r="A85" s="1529" t="s">
        <v>613</v>
      </c>
      <c r="B85" s="1549">
        <v>46</v>
      </c>
      <c r="C85" s="1550">
        <v>2</v>
      </c>
      <c r="D85" s="1551">
        <v>2</v>
      </c>
      <c r="E85" s="1551">
        <v>37</v>
      </c>
      <c r="F85" s="1552">
        <v>5</v>
      </c>
      <c r="G85" s="1553">
        <v>21</v>
      </c>
      <c r="H85" s="1550">
        <v>0</v>
      </c>
      <c r="I85" s="1551">
        <v>2</v>
      </c>
      <c r="J85" s="1550">
        <v>16</v>
      </c>
      <c r="K85" s="1552">
        <v>3</v>
      </c>
      <c r="L85" s="1553">
        <v>25</v>
      </c>
      <c r="M85" s="1550">
        <v>2</v>
      </c>
      <c r="N85" s="1551">
        <v>0</v>
      </c>
      <c r="O85" s="1550">
        <v>21</v>
      </c>
      <c r="P85" s="1552">
        <v>2</v>
      </c>
      <c r="Q85" s="1528"/>
      <c r="R85" s="1516"/>
      <c r="S85" s="1516"/>
      <c r="T85" s="1516"/>
      <c r="U85" s="1516"/>
      <c r="V85" s="1516"/>
      <c r="W85" s="1806"/>
    </row>
    <row r="86" spans="1:23" ht="12.75" customHeight="1">
      <c r="A86" s="1529" t="s">
        <v>114</v>
      </c>
      <c r="B86" s="1549">
        <v>26</v>
      </c>
      <c r="C86" s="1550">
        <v>0</v>
      </c>
      <c r="D86" s="1551">
        <v>1</v>
      </c>
      <c r="E86" s="1551">
        <v>21</v>
      </c>
      <c r="F86" s="1552">
        <v>4</v>
      </c>
      <c r="G86" s="1553">
        <v>20</v>
      </c>
      <c r="H86" s="1550">
        <v>0</v>
      </c>
      <c r="I86" s="1551">
        <v>1</v>
      </c>
      <c r="J86" s="1550">
        <v>16</v>
      </c>
      <c r="K86" s="1552">
        <v>3</v>
      </c>
      <c r="L86" s="1553">
        <v>6</v>
      </c>
      <c r="M86" s="1550">
        <v>0</v>
      </c>
      <c r="N86" s="1551">
        <v>0</v>
      </c>
      <c r="O86" s="1550">
        <v>5</v>
      </c>
      <c r="P86" s="1552">
        <v>1</v>
      </c>
      <c r="Q86" s="1528"/>
      <c r="R86" s="1516"/>
      <c r="S86" s="1516"/>
      <c r="T86" s="1516"/>
      <c r="U86" s="1516"/>
      <c r="V86" s="1516"/>
      <c r="W86" s="1806"/>
    </row>
    <row r="87" spans="1:23" ht="12.75" customHeight="1">
      <c r="A87" s="1529" t="s">
        <v>115</v>
      </c>
      <c r="B87" s="1549">
        <v>0</v>
      </c>
      <c r="C87" s="1550">
        <v>0</v>
      </c>
      <c r="D87" s="1551">
        <v>0</v>
      </c>
      <c r="E87" s="1551">
        <v>0</v>
      </c>
      <c r="F87" s="1552">
        <v>0</v>
      </c>
      <c r="G87" s="1553">
        <v>0</v>
      </c>
      <c r="H87" s="1550">
        <v>0</v>
      </c>
      <c r="I87" s="1551">
        <v>0</v>
      </c>
      <c r="J87" s="1550">
        <v>0</v>
      </c>
      <c r="K87" s="1552">
        <v>0</v>
      </c>
      <c r="L87" s="1553">
        <v>0</v>
      </c>
      <c r="M87" s="1550">
        <v>0</v>
      </c>
      <c r="N87" s="1551">
        <v>0</v>
      </c>
      <c r="O87" s="1550">
        <v>0</v>
      </c>
      <c r="P87" s="1552">
        <v>0</v>
      </c>
      <c r="Q87" s="1528"/>
      <c r="R87" s="1516"/>
      <c r="S87" s="1516"/>
      <c r="T87" s="1516"/>
      <c r="U87" s="1516"/>
      <c r="V87" s="1516"/>
      <c r="W87" s="1806"/>
    </row>
    <row r="88" spans="1:23" ht="12.75" customHeight="1">
      <c r="A88" s="1529" t="s">
        <v>116</v>
      </c>
      <c r="B88" s="1549">
        <v>77</v>
      </c>
      <c r="C88" s="1550">
        <v>0</v>
      </c>
      <c r="D88" s="1551">
        <v>7</v>
      </c>
      <c r="E88" s="1551">
        <v>67</v>
      </c>
      <c r="F88" s="1552">
        <v>3</v>
      </c>
      <c r="G88" s="1553">
        <v>49</v>
      </c>
      <c r="H88" s="1550">
        <v>0</v>
      </c>
      <c r="I88" s="1551">
        <v>3</v>
      </c>
      <c r="J88" s="1550">
        <v>46</v>
      </c>
      <c r="K88" s="1552">
        <v>0</v>
      </c>
      <c r="L88" s="1553">
        <v>28</v>
      </c>
      <c r="M88" s="1550">
        <v>0</v>
      </c>
      <c r="N88" s="1551">
        <v>4</v>
      </c>
      <c r="O88" s="1550">
        <v>21</v>
      </c>
      <c r="P88" s="1552">
        <v>3</v>
      </c>
      <c r="Q88" s="1528"/>
      <c r="R88" s="1516"/>
      <c r="S88" s="1516"/>
      <c r="T88" s="1516"/>
      <c r="U88" s="1516"/>
      <c r="V88" s="1516"/>
      <c r="W88" s="1806"/>
    </row>
    <row r="89" spans="1:23" ht="12.75" customHeight="1">
      <c r="A89" s="1529" t="s">
        <v>117</v>
      </c>
      <c r="B89" s="1549">
        <v>1</v>
      </c>
      <c r="C89" s="1550">
        <v>0</v>
      </c>
      <c r="D89" s="1551">
        <v>0</v>
      </c>
      <c r="E89" s="1551">
        <v>0</v>
      </c>
      <c r="F89" s="1552">
        <v>1</v>
      </c>
      <c r="G89" s="1553">
        <v>1</v>
      </c>
      <c r="H89" s="1550">
        <v>0</v>
      </c>
      <c r="I89" s="1551">
        <v>0</v>
      </c>
      <c r="J89" s="1550">
        <v>0</v>
      </c>
      <c r="K89" s="1552">
        <v>1</v>
      </c>
      <c r="L89" s="1553">
        <v>0</v>
      </c>
      <c r="M89" s="1550">
        <v>0</v>
      </c>
      <c r="N89" s="1551">
        <v>0</v>
      </c>
      <c r="O89" s="1550">
        <v>0</v>
      </c>
      <c r="P89" s="1552">
        <v>0</v>
      </c>
      <c r="Q89" s="1528"/>
      <c r="R89" s="1516"/>
      <c r="S89" s="1516"/>
      <c r="T89" s="1516"/>
      <c r="U89" s="1516"/>
      <c r="V89" s="1516"/>
      <c r="W89" s="1806"/>
    </row>
    <row r="90" spans="1:23">
      <c r="A90" s="1529" t="s">
        <v>118</v>
      </c>
      <c r="B90" s="1563">
        <v>25</v>
      </c>
      <c r="C90" s="1564">
        <v>0</v>
      </c>
      <c r="D90" s="1565">
        <v>3</v>
      </c>
      <c r="E90" s="1565">
        <v>21</v>
      </c>
      <c r="F90" s="1566">
        <v>1</v>
      </c>
      <c r="G90" s="1567">
        <v>16</v>
      </c>
      <c r="H90" s="1564">
        <v>0</v>
      </c>
      <c r="I90" s="1565">
        <v>2</v>
      </c>
      <c r="J90" s="1564">
        <v>14</v>
      </c>
      <c r="K90" s="1566">
        <v>0</v>
      </c>
      <c r="L90" s="1567">
        <v>9</v>
      </c>
      <c r="M90" s="1564">
        <v>0</v>
      </c>
      <c r="N90" s="1565">
        <v>1</v>
      </c>
      <c r="O90" s="1564">
        <v>7</v>
      </c>
      <c r="P90" s="1566">
        <v>1</v>
      </c>
      <c r="Q90" s="1544"/>
      <c r="R90" s="1516"/>
      <c r="S90" s="1516"/>
      <c r="T90" s="1516"/>
      <c r="U90" s="1516"/>
      <c r="V90" s="1516"/>
      <c r="W90" s="1806"/>
    </row>
    <row r="91" spans="1:23" ht="27.75" customHeight="1">
      <c r="A91" s="1527" t="s">
        <v>119</v>
      </c>
      <c r="B91" s="1998">
        <v>884</v>
      </c>
      <c r="C91" s="1999">
        <v>132</v>
      </c>
      <c r="D91" s="2000">
        <v>204</v>
      </c>
      <c r="E91" s="2000">
        <v>473</v>
      </c>
      <c r="F91" s="2001">
        <v>75</v>
      </c>
      <c r="G91" s="2002">
        <v>529</v>
      </c>
      <c r="H91" s="1999">
        <v>82</v>
      </c>
      <c r="I91" s="2000">
        <v>127</v>
      </c>
      <c r="J91" s="1999">
        <v>295</v>
      </c>
      <c r="K91" s="2001">
        <v>25</v>
      </c>
      <c r="L91" s="2002">
        <v>355</v>
      </c>
      <c r="M91" s="1999">
        <v>50</v>
      </c>
      <c r="N91" s="2000">
        <v>77</v>
      </c>
      <c r="O91" s="1999">
        <v>178</v>
      </c>
      <c r="P91" s="2001">
        <v>50</v>
      </c>
      <c r="Q91" s="1528"/>
      <c r="R91" s="1516"/>
      <c r="S91" s="1516"/>
      <c r="T91" s="1516"/>
      <c r="U91" s="1516"/>
      <c r="V91" s="1516"/>
      <c r="W91" s="1806"/>
    </row>
    <row r="92" spans="1:23">
      <c r="A92" s="1529" t="s">
        <v>120</v>
      </c>
      <c r="B92" s="1549">
        <v>17</v>
      </c>
      <c r="C92" s="1550">
        <v>0</v>
      </c>
      <c r="D92" s="1551">
        <v>3</v>
      </c>
      <c r="E92" s="1551">
        <v>14</v>
      </c>
      <c r="F92" s="1552">
        <v>0</v>
      </c>
      <c r="G92" s="1553">
        <v>12</v>
      </c>
      <c r="H92" s="1550">
        <v>0</v>
      </c>
      <c r="I92" s="1551">
        <v>2</v>
      </c>
      <c r="J92" s="1550">
        <v>10</v>
      </c>
      <c r="K92" s="1552">
        <v>0</v>
      </c>
      <c r="L92" s="1553">
        <v>5</v>
      </c>
      <c r="M92" s="1550">
        <v>0</v>
      </c>
      <c r="N92" s="1551">
        <v>1</v>
      </c>
      <c r="O92" s="1550">
        <v>4</v>
      </c>
      <c r="P92" s="1552">
        <v>0</v>
      </c>
      <c r="Q92" s="1528"/>
      <c r="R92" s="1516"/>
      <c r="S92" s="1516"/>
      <c r="T92" s="1516"/>
      <c r="U92" s="1516"/>
      <c r="V92" s="1516"/>
      <c r="W92" s="1806"/>
    </row>
    <row r="93" spans="1:23" ht="13.5" customHeight="1">
      <c r="A93" s="1529" t="s">
        <v>121</v>
      </c>
      <c r="B93" s="1549">
        <v>540</v>
      </c>
      <c r="C93" s="1550">
        <v>119</v>
      </c>
      <c r="D93" s="1551">
        <v>152</v>
      </c>
      <c r="E93" s="1551">
        <v>210</v>
      </c>
      <c r="F93" s="1552">
        <v>59</v>
      </c>
      <c r="G93" s="1553">
        <v>306</v>
      </c>
      <c r="H93" s="1550">
        <v>74</v>
      </c>
      <c r="I93" s="1551">
        <v>96</v>
      </c>
      <c r="J93" s="1550">
        <v>115</v>
      </c>
      <c r="K93" s="1552">
        <v>21</v>
      </c>
      <c r="L93" s="1553">
        <v>234</v>
      </c>
      <c r="M93" s="1550">
        <v>45</v>
      </c>
      <c r="N93" s="1551">
        <v>56</v>
      </c>
      <c r="O93" s="1550">
        <v>95</v>
      </c>
      <c r="P93" s="1552">
        <v>38</v>
      </c>
      <c r="Q93" s="1528"/>
      <c r="R93" s="1516"/>
      <c r="S93" s="1516"/>
      <c r="T93" s="1516"/>
      <c r="U93" s="1516"/>
      <c r="V93" s="1516"/>
      <c r="W93" s="1806"/>
    </row>
    <row r="94" spans="1:23" ht="13.5" customHeight="1">
      <c r="A94" s="1529" t="s">
        <v>122</v>
      </c>
      <c r="B94" s="1549">
        <v>9</v>
      </c>
      <c r="C94" s="1550">
        <v>0</v>
      </c>
      <c r="D94" s="1551">
        <v>0</v>
      </c>
      <c r="E94" s="1551">
        <v>9</v>
      </c>
      <c r="F94" s="1552">
        <v>0</v>
      </c>
      <c r="G94" s="1553">
        <v>0</v>
      </c>
      <c r="H94" s="1550">
        <v>0</v>
      </c>
      <c r="I94" s="1551">
        <v>0</v>
      </c>
      <c r="J94" s="1550">
        <v>0</v>
      </c>
      <c r="K94" s="1552">
        <v>0</v>
      </c>
      <c r="L94" s="1553">
        <v>9</v>
      </c>
      <c r="M94" s="1550">
        <v>0</v>
      </c>
      <c r="N94" s="1551">
        <v>0</v>
      </c>
      <c r="O94" s="1550">
        <v>9</v>
      </c>
      <c r="P94" s="1552">
        <v>0</v>
      </c>
      <c r="Q94" s="1528"/>
      <c r="R94" s="1516"/>
      <c r="S94" s="1516"/>
      <c r="T94" s="1516"/>
      <c r="U94" s="1516"/>
      <c r="V94" s="1516"/>
      <c r="W94" s="1806"/>
    </row>
    <row r="95" spans="1:23" ht="13.5" customHeight="1">
      <c r="A95" s="1529" t="s">
        <v>852</v>
      </c>
      <c r="B95" s="1549">
        <v>27</v>
      </c>
      <c r="C95" s="1550">
        <v>3</v>
      </c>
      <c r="D95" s="1551">
        <v>7</v>
      </c>
      <c r="E95" s="1551">
        <v>15</v>
      </c>
      <c r="F95" s="1552">
        <v>2</v>
      </c>
      <c r="G95" s="1553">
        <v>17</v>
      </c>
      <c r="H95" s="1550">
        <v>2</v>
      </c>
      <c r="I95" s="1551">
        <v>5</v>
      </c>
      <c r="J95" s="1550">
        <v>10</v>
      </c>
      <c r="K95" s="1552">
        <v>0</v>
      </c>
      <c r="L95" s="1553">
        <v>10</v>
      </c>
      <c r="M95" s="1550">
        <v>1</v>
      </c>
      <c r="N95" s="1551">
        <v>2</v>
      </c>
      <c r="O95" s="1550">
        <v>5</v>
      </c>
      <c r="P95" s="1552">
        <v>2</v>
      </c>
      <c r="Q95" s="1528"/>
      <c r="R95" s="1516"/>
      <c r="S95" s="1516"/>
      <c r="T95" s="1516"/>
      <c r="U95" s="1516"/>
      <c r="V95" s="1516"/>
      <c r="W95" s="1806"/>
    </row>
    <row r="96" spans="1:23" ht="13.5" customHeight="1">
      <c r="A96" s="1529" t="s">
        <v>124</v>
      </c>
      <c r="B96" s="1549">
        <v>89</v>
      </c>
      <c r="C96" s="1550">
        <v>1</v>
      </c>
      <c r="D96" s="1551">
        <v>17</v>
      </c>
      <c r="E96" s="1551">
        <v>65</v>
      </c>
      <c r="F96" s="1552">
        <v>6</v>
      </c>
      <c r="G96" s="1553">
        <v>53</v>
      </c>
      <c r="H96" s="1550">
        <v>0</v>
      </c>
      <c r="I96" s="1551">
        <v>9</v>
      </c>
      <c r="J96" s="1550">
        <v>43</v>
      </c>
      <c r="K96" s="1552">
        <v>1</v>
      </c>
      <c r="L96" s="1553">
        <v>36</v>
      </c>
      <c r="M96" s="1550">
        <v>1</v>
      </c>
      <c r="N96" s="1551">
        <v>8</v>
      </c>
      <c r="O96" s="1550">
        <v>22</v>
      </c>
      <c r="P96" s="1552">
        <v>5</v>
      </c>
      <c r="Q96" s="1528"/>
      <c r="R96" s="1516"/>
      <c r="S96" s="1516"/>
      <c r="T96" s="1516"/>
      <c r="U96" s="1516"/>
      <c r="V96" s="1516"/>
      <c r="W96" s="1806"/>
    </row>
    <row r="97" spans="1:23" ht="13.5" customHeight="1">
      <c r="A97" s="1529" t="s">
        <v>614</v>
      </c>
      <c r="B97" s="1549">
        <v>72</v>
      </c>
      <c r="C97" s="1550">
        <v>1</v>
      </c>
      <c r="D97" s="1551">
        <v>6</v>
      </c>
      <c r="E97" s="1551">
        <v>61</v>
      </c>
      <c r="F97" s="1552">
        <v>4</v>
      </c>
      <c r="G97" s="1553">
        <v>55</v>
      </c>
      <c r="H97" s="1550">
        <v>1</v>
      </c>
      <c r="I97" s="1551">
        <v>5</v>
      </c>
      <c r="J97" s="1550">
        <v>47</v>
      </c>
      <c r="K97" s="1552">
        <v>2</v>
      </c>
      <c r="L97" s="1553">
        <v>17</v>
      </c>
      <c r="M97" s="1550">
        <v>0</v>
      </c>
      <c r="N97" s="1551">
        <v>1</v>
      </c>
      <c r="O97" s="1550">
        <v>14</v>
      </c>
      <c r="P97" s="1552">
        <v>2</v>
      </c>
      <c r="Q97" s="1528"/>
      <c r="R97" s="1516"/>
      <c r="S97" s="1516"/>
      <c r="T97" s="1516"/>
      <c r="U97" s="1516"/>
      <c r="V97" s="1516"/>
      <c r="W97" s="1806"/>
    </row>
    <row r="98" spans="1:23" ht="13.5" customHeight="1">
      <c r="A98" s="1529" t="s">
        <v>126</v>
      </c>
      <c r="B98" s="1549">
        <v>16</v>
      </c>
      <c r="C98" s="1550">
        <v>0</v>
      </c>
      <c r="D98" s="1551">
        <v>0</v>
      </c>
      <c r="E98" s="1551">
        <v>14</v>
      </c>
      <c r="F98" s="1552">
        <v>2</v>
      </c>
      <c r="G98" s="1553">
        <v>9</v>
      </c>
      <c r="H98" s="1550">
        <v>0</v>
      </c>
      <c r="I98" s="1551">
        <v>0</v>
      </c>
      <c r="J98" s="1550">
        <v>9</v>
      </c>
      <c r="K98" s="1552">
        <v>0</v>
      </c>
      <c r="L98" s="1553">
        <v>7</v>
      </c>
      <c r="M98" s="1550">
        <v>0</v>
      </c>
      <c r="N98" s="1551">
        <v>0</v>
      </c>
      <c r="O98" s="1550">
        <v>5</v>
      </c>
      <c r="P98" s="1552">
        <v>2</v>
      </c>
      <c r="Q98" s="1528"/>
      <c r="R98" s="1516"/>
      <c r="S98" s="1516"/>
      <c r="T98" s="1516"/>
      <c r="U98" s="1516"/>
      <c r="V98" s="1516"/>
      <c r="W98" s="1806"/>
    </row>
    <row r="99" spans="1:23" ht="13.5" customHeight="1">
      <c r="A99" s="1529" t="s">
        <v>615</v>
      </c>
      <c r="B99" s="1549">
        <v>56</v>
      </c>
      <c r="C99" s="1550">
        <v>7</v>
      </c>
      <c r="D99" s="1551">
        <v>17</v>
      </c>
      <c r="E99" s="1551">
        <v>32</v>
      </c>
      <c r="F99" s="1552">
        <v>0</v>
      </c>
      <c r="G99" s="1553">
        <v>34</v>
      </c>
      <c r="H99" s="1550">
        <v>4</v>
      </c>
      <c r="I99" s="1551">
        <v>9</v>
      </c>
      <c r="J99" s="1550">
        <v>21</v>
      </c>
      <c r="K99" s="1552">
        <v>0</v>
      </c>
      <c r="L99" s="1553">
        <v>22</v>
      </c>
      <c r="M99" s="1550">
        <v>3</v>
      </c>
      <c r="N99" s="1551">
        <v>8</v>
      </c>
      <c r="O99" s="1550">
        <v>11</v>
      </c>
      <c r="P99" s="1552">
        <v>0</v>
      </c>
      <c r="Q99" s="1528"/>
      <c r="R99" s="1516"/>
      <c r="S99" s="1516"/>
      <c r="T99" s="1516"/>
      <c r="U99" s="1516"/>
      <c r="V99" s="1516"/>
      <c r="W99" s="1806"/>
    </row>
    <row r="100" spans="1:23" ht="13.5" customHeight="1">
      <c r="A100" s="1529" t="s">
        <v>616</v>
      </c>
      <c r="B100" s="1549">
        <v>57</v>
      </c>
      <c r="C100" s="1550">
        <v>1</v>
      </c>
      <c r="D100" s="1551">
        <v>2</v>
      </c>
      <c r="E100" s="1551">
        <v>52</v>
      </c>
      <c r="F100" s="1552">
        <v>2</v>
      </c>
      <c r="G100" s="1553">
        <v>42</v>
      </c>
      <c r="H100" s="1550">
        <v>1</v>
      </c>
      <c r="I100" s="1551">
        <v>1</v>
      </c>
      <c r="J100" s="1550">
        <v>39</v>
      </c>
      <c r="K100" s="1552">
        <v>1</v>
      </c>
      <c r="L100" s="1553">
        <v>15</v>
      </c>
      <c r="M100" s="1550">
        <v>0</v>
      </c>
      <c r="N100" s="1551">
        <v>1</v>
      </c>
      <c r="O100" s="1550">
        <v>13</v>
      </c>
      <c r="P100" s="1552">
        <v>1</v>
      </c>
      <c r="Q100" s="1528"/>
      <c r="R100" s="1516"/>
      <c r="S100" s="1516"/>
      <c r="T100" s="1516"/>
      <c r="U100" s="1516"/>
      <c r="V100" s="1516"/>
      <c r="W100" s="1806"/>
    </row>
    <row r="101" spans="1:23" s="225" customFormat="1" ht="13.5" customHeight="1">
      <c r="A101" s="1529" t="s">
        <v>129</v>
      </c>
      <c r="B101" s="1549">
        <v>1</v>
      </c>
      <c r="C101" s="1550">
        <v>0</v>
      </c>
      <c r="D101" s="1551">
        <v>0</v>
      </c>
      <c r="E101" s="1551">
        <v>1</v>
      </c>
      <c r="F101" s="1552">
        <v>0</v>
      </c>
      <c r="G101" s="1553">
        <v>1</v>
      </c>
      <c r="H101" s="1550">
        <v>0</v>
      </c>
      <c r="I101" s="1551">
        <v>0</v>
      </c>
      <c r="J101" s="1550">
        <v>1</v>
      </c>
      <c r="K101" s="1552">
        <v>0</v>
      </c>
      <c r="L101" s="1553">
        <v>0</v>
      </c>
      <c r="M101" s="1550">
        <v>0</v>
      </c>
      <c r="N101" s="1551">
        <v>0</v>
      </c>
      <c r="O101" s="1550">
        <v>0</v>
      </c>
      <c r="P101" s="1552">
        <v>0</v>
      </c>
      <c r="Q101" s="1546"/>
      <c r="R101" s="1516"/>
      <c r="S101" s="1516"/>
      <c r="T101" s="1516"/>
      <c r="U101" s="1516"/>
      <c r="V101" s="1516"/>
      <c r="W101" s="1806"/>
    </row>
    <row r="102" spans="1:23" ht="13.5" customHeight="1">
      <c r="A102" s="1535" t="s">
        <v>617</v>
      </c>
      <c r="B102" s="1558">
        <v>0</v>
      </c>
      <c r="C102" s="1559">
        <v>0</v>
      </c>
      <c r="D102" s="1560">
        <v>0</v>
      </c>
      <c r="E102" s="1560">
        <v>0</v>
      </c>
      <c r="F102" s="1561">
        <v>0</v>
      </c>
      <c r="G102" s="1562">
        <v>0</v>
      </c>
      <c r="H102" s="1559">
        <v>0</v>
      </c>
      <c r="I102" s="1560">
        <v>0</v>
      </c>
      <c r="J102" s="1559">
        <v>0</v>
      </c>
      <c r="K102" s="1561">
        <v>0</v>
      </c>
      <c r="L102" s="1562">
        <v>0</v>
      </c>
      <c r="M102" s="1559">
        <v>0</v>
      </c>
      <c r="N102" s="1560">
        <v>0</v>
      </c>
      <c r="O102" s="1559">
        <v>0</v>
      </c>
      <c r="P102" s="1561">
        <v>0</v>
      </c>
      <c r="Q102" s="1544"/>
      <c r="R102" s="1516"/>
      <c r="S102" s="1516"/>
      <c r="T102" s="1516"/>
      <c r="U102" s="1516"/>
      <c r="V102" s="1516"/>
      <c r="W102" s="1806"/>
    </row>
    <row r="103" spans="1:23">
      <c r="B103" s="1511"/>
      <c r="C103" s="1511"/>
      <c r="D103" s="1511"/>
      <c r="E103" s="1511"/>
      <c r="F103" s="1511"/>
      <c r="G103" s="1511"/>
      <c r="H103" s="1511"/>
      <c r="I103" s="1511"/>
      <c r="J103" s="1511"/>
      <c r="K103" s="1511"/>
      <c r="L103" s="1511"/>
      <c r="M103" s="1511"/>
      <c r="N103" s="1511"/>
      <c r="O103" s="1511"/>
      <c r="P103" s="1511"/>
      <c r="Q103" s="1515"/>
    </row>
    <row r="104" spans="1:23">
      <c r="B104" s="1511"/>
      <c r="C104" s="1511"/>
      <c r="D104" s="1511"/>
      <c r="E104" s="1511"/>
      <c r="F104" s="1511"/>
      <c r="G104" s="1511"/>
      <c r="H104" s="1511"/>
      <c r="I104" s="1511"/>
      <c r="J104" s="1511"/>
      <c r="K104" s="1511"/>
      <c r="L104" s="1511"/>
      <c r="M104" s="1511"/>
      <c r="N104" s="1511"/>
      <c r="O104" s="1511"/>
      <c r="P104" s="1511"/>
      <c r="Q104" s="1515"/>
    </row>
    <row r="105" spans="1:23">
      <c r="B105" s="1516"/>
      <c r="C105" s="1516"/>
      <c r="D105" s="1516"/>
      <c r="E105" s="1516"/>
      <c r="F105" s="1516"/>
      <c r="G105" s="1516"/>
      <c r="H105" s="1516"/>
      <c r="I105" s="1516"/>
      <c r="J105" s="1516"/>
      <c r="K105" s="1516"/>
      <c r="L105" s="1516"/>
      <c r="M105" s="1516"/>
      <c r="N105" s="1516"/>
      <c r="O105" s="1516"/>
      <c r="P105" s="1516"/>
      <c r="Q105" s="1515"/>
    </row>
    <row r="106" spans="1:23">
      <c r="B106" s="1516"/>
      <c r="C106" s="1516"/>
      <c r="D106" s="1516"/>
      <c r="E106" s="1516"/>
      <c r="F106" s="1516"/>
      <c r="G106" s="1516"/>
      <c r="H106" s="1516"/>
      <c r="I106" s="1516"/>
      <c r="J106" s="1516"/>
      <c r="K106" s="1516"/>
      <c r="L106" s="1516"/>
      <c r="M106" s="1516"/>
      <c r="N106" s="1516"/>
      <c r="O106" s="1516"/>
      <c r="P106" s="1516"/>
      <c r="Q106" s="1515"/>
    </row>
    <row r="107" spans="1:23">
      <c r="B107" s="1516"/>
      <c r="C107" s="1516"/>
      <c r="D107" s="1516"/>
      <c r="E107" s="1516"/>
      <c r="F107" s="1516"/>
      <c r="G107" s="1516"/>
      <c r="H107" s="1516"/>
      <c r="I107" s="1516"/>
      <c r="J107" s="1516"/>
      <c r="K107" s="1516"/>
      <c r="L107" s="1516"/>
      <c r="M107" s="1516"/>
      <c r="N107" s="1516"/>
      <c r="O107" s="1516"/>
      <c r="P107" s="1516"/>
      <c r="Q107" s="1515"/>
    </row>
    <row r="108" spans="1:23">
      <c r="B108" s="1516"/>
      <c r="C108" s="1516"/>
      <c r="D108" s="1516"/>
      <c r="E108" s="1516"/>
      <c r="F108" s="1516"/>
      <c r="G108" s="1516"/>
      <c r="H108" s="1516"/>
      <c r="I108" s="1516"/>
      <c r="J108" s="1516"/>
      <c r="K108" s="1516"/>
      <c r="L108" s="1516"/>
      <c r="M108" s="1516"/>
      <c r="N108" s="1516"/>
      <c r="O108" s="1516"/>
      <c r="P108" s="1516"/>
      <c r="Q108" s="1515"/>
    </row>
    <row r="109" spans="1:23">
      <c r="B109" s="1516"/>
      <c r="C109" s="1516"/>
      <c r="D109" s="1516"/>
      <c r="E109" s="1516"/>
      <c r="F109" s="1516"/>
      <c r="G109" s="1516"/>
      <c r="H109" s="1516"/>
      <c r="I109" s="1516"/>
      <c r="J109" s="1516"/>
      <c r="K109" s="1516"/>
      <c r="L109" s="1516"/>
      <c r="M109" s="1516"/>
      <c r="N109" s="1516"/>
      <c r="O109" s="1516"/>
      <c r="P109" s="1516"/>
      <c r="Q109" s="1515"/>
    </row>
    <row r="110" spans="1:23">
      <c r="B110" s="1516"/>
      <c r="C110" s="1516"/>
      <c r="D110" s="1516"/>
      <c r="E110" s="1516"/>
      <c r="F110" s="1516"/>
      <c r="G110" s="1516"/>
      <c r="H110" s="1516"/>
      <c r="I110" s="1516"/>
      <c r="J110" s="1516"/>
      <c r="K110" s="1516"/>
      <c r="L110" s="1516"/>
      <c r="M110" s="1516"/>
      <c r="N110" s="1516"/>
      <c r="O110" s="1516"/>
      <c r="P110" s="1516"/>
      <c r="Q110" s="1515"/>
    </row>
    <row r="111" spans="1:23">
      <c r="B111" s="1516"/>
      <c r="C111" s="1516"/>
      <c r="D111" s="1516"/>
      <c r="E111" s="1516"/>
      <c r="F111" s="1516"/>
      <c r="G111" s="1516"/>
      <c r="H111" s="1516"/>
      <c r="I111" s="1516"/>
      <c r="J111" s="1516"/>
      <c r="K111" s="1516"/>
      <c r="L111" s="1516"/>
      <c r="M111" s="1516"/>
      <c r="N111" s="1516"/>
      <c r="O111" s="1516"/>
      <c r="P111" s="1516"/>
      <c r="Q111" s="1515"/>
    </row>
    <row r="112" spans="1:23">
      <c r="B112" s="1516"/>
      <c r="C112" s="1516"/>
      <c r="D112" s="1516"/>
      <c r="E112" s="1516"/>
      <c r="F112" s="1516"/>
      <c r="G112" s="1516"/>
      <c r="H112" s="1516"/>
      <c r="I112" s="1516"/>
      <c r="J112" s="1516"/>
      <c r="K112" s="1516"/>
      <c r="L112" s="1516"/>
      <c r="M112" s="1516"/>
      <c r="N112" s="1516"/>
      <c r="O112" s="1516"/>
      <c r="P112" s="1516"/>
      <c r="Q112" s="1515"/>
    </row>
    <row r="113" spans="1:17">
      <c r="A113" s="1581"/>
      <c r="B113" s="1513"/>
      <c r="C113" s="1514"/>
      <c r="D113" s="1514"/>
      <c r="E113" s="1581"/>
      <c r="F113" s="1514"/>
      <c r="G113" s="1514"/>
      <c r="H113" s="1513"/>
      <c r="I113" s="1514"/>
      <c r="J113" s="1514"/>
      <c r="K113" s="1581"/>
      <c r="L113" s="1514"/>
      <c r="M113" s="1514"/>
      <c r="N113" s="1513"/>
      <c r="O113" s="1514"/>
      <c r="P113" s="1581"/>
      <c r="Q113" s="1514"/>
    </row>
    <row r="114" spans="1:17">
      <c r="A114" s="1581"/>
      <c r="B114" s="1513"/>
      <c r="C114" s="1514"/>
      <c r="D114" s="1514"/>
      <c r="E114" s="1514"/>
      <c r="F114" s="1514"/>
      <c r="G114" s="1514"/>
      <c r="H114" s="1513"/>
      <c r="I114" s="1514"/>
      <c r="J114" s="1514"/>
      <c r="K114" s="1514"/>
      <c r="L114" s="1514"/>
      <c r="M114" s="1514"/>
      <c r="N114" s="1513"/>
      <c r="O114" s="1514"/>
      <c r="P114" s="1514"/>
      <c r="Q114" s="1514"/>
    </row>
    <row r="115" spans="1:17">
      <c r="A115" s="1512"/>
      <c r="B115" s="1513"/>
      <c r="C115" s="1514"/>
      <c r="D115" s="1514"/>
      <c r="E115" s="1514"/>
      <c r="F115" s="1514"/>
      <c r="G115" s="1514"/>
      <c r="H115" s="1513"/>
      <c r="I115" s="1514"/>
      <c r="J115" s="1514"/>
      <c r="K115" s="1514"/>
      <c r="L115" s="1514"/>
      <c r="M115" s="1514"/>
      <c r="N115" s="1513"/>
      <c r="O115" s="1514"/>
      <c r="P115" s="1514"/>
      <c r="Q115" s="1514"/>
    </row>
    <row r="116" spans="1:17">
      <c r="A116" s="1512"/>
      <c r="B116" s="1513"/>
      <c r="C116" s="1514"/>
      <c r="D116" s="1514"/>
      <c r="E116" s="1514"/>
      <c r="F116" s="1514"/>
      <c r="G116" s="1514"/>
      <c r="H116" s="1513"/>
      <c r="I116" s="1514"/>
      <c r="J116" s="1514"/>
      <c r="K116" s="1514"/>
      <c r="L116" s="1514"/>
      <c r="M116" s="1514"/>
      <c r="N116" s="1513"/>
      <c r="O116" s="1514"/>
      <c r="P116" s="1514"/>
      <c r="Q116" s="1514"/>
    </row>
    <row r="117" spans="1:17">
      <c r="A117" s="1512"/>
      <c r="B117" s="1513"/>
      <c r="C117" s="1514"/>
      <c r="D117" s="1514"/>
      <c r="E117" s="1514"/>
      <c r="F117" s="1514"/>
      <c r="G117" s="1514"/>
      <c r="H117" s="1513"/>
      <c r="I117" s="1514"/>
      <c r="J117" s="1514"/>
      <c r="K117" s="1514"/>
      <c r="L117" s="1514"/>
      <c r="M117" s="1514"/>
      <c r="N117" s="1513"/>
      <c r="O117" s="1514"/>
      <c r="P117" s="1514"/>
      <c r="Q117" s="1514"/>
    </row>
    <row r="118" spans="1:17">
      <c r="A118" s="1512"/>
      <c r="B118" s="1513"/>
      <c r="C118" s="1514"/>
      <c r="D118" s="1514"/>
      <c r="E118" s="1514"/>
      <c r="F118" s="1514"/>
      <c r="G118" s="1514"/>
      <c r="H118" s="1513"/>
      <c r="I118" s="1514"/>
      <c r="J118" s="1514"/>
      <c r="K118" s="1514"/>
      <c r="L118" s="1514"/>
      <c r="M118" s="1514"/>
      <c r="N118" s="1513"/>
      <c r="O118" s="1514"/>
      <c r="P118" s="1514"/>
      <c r="Q118" s="1514"/>
    </row>
    <row r="119" spans="1:17">
      <c r="A119" s="1512"/>
      <c r="B119" s="1513"/>
      <c r="C119" s="1514"/>
      <c r="D119" s="1514"/>
      <c r="E119" s="1514"/>
      <c r="F119" s="1514"/>
      <c r="G119" s="1514"/>
      <c r="H119" s="1513"/>
      <c r="I119" s="1514"/>
      <c r="J119" s="1514"/>
      <c r="K119" s="1514"/>
      <c r="L119" s="1514"/>
      <c r="M119" s="1514"/>
      <c r="N119" s="1513"/>
      <c r="O119" s="1514"/>
      <c r="P119" s="1514"/>
      <c r="Q119" s="1514"/>
    </row>
    <row r="120" spans="1:17">
      <c r="A120" s="1512"/>
      <c r="B120" s="1513"/>
      <c r="C120" s="1514"/>
      <c r="D120" s="1514"/>
      <c r="E120" s="1514"/>
      <c r="F120" s="1514"/>
      <c r="G120" s="1514"/>
      <c r="H120" s="1513"/>
      <c r="I120" s="1514"/>
      <c r="J120" s="1514"/>
      <c r="K120" s="1514"/>
      <c r="L120" s="1514"/>
      <c r="M120" s="1514"/>
      <c r="N120" s="1513"/>
      <c r="O120" s="1514"/>
      <c r="P120" s="1514"/>
      <c r="Q120" s="1514"/>
    </row>
    <row r="121" spans="1:17">
      <c r="A121" s="1512"/>
      <c r="B121" s="1513"/>
      <c r="C121" s="1514"/>
      <c r="D121" s="1514"/>
      <c r="E121" s="1514"/>
      <c r="F121" s="1514"/>
      <c r="G121" s="1514"/>
      <c r="H121" s="1513"/>
      <c r="I121" s="1514"/>
      <c r="J121" s="1514"/>
      <c r="K121" s="1514"/>
      <c r="L121" s="1514"/>
      <c r="M121" s="1514"/>
      <c r="N121" s="1513"/>
      <c r="O121" s="1514"/>
      <c r="P121" s="1514"/>
      <c r="Q121" s="1514"/>
    </row>
    <row r="122" spans="1:17">
      <c r="A122" s="1512"/>
      <c r="B122" s="1513"/>
      <c r="C122" s="1514"/>
      <c r="D122" s="1514"/>
      <c r="E122" s="1514"/>
      <c r="F122" s="1514"/>
      <c r="G122" s="1514"/>
      <c r="H122" s="1513"/>
      <c r="I122" s="1514"/>
      <c r="J122" s="1514"/>
      <c r="K122" s="1514"/>
      <c r="L122" s="1514"/>
      <c r="M122" s="1514"/>
      <c r="N122" s="1513"/>
      <c r="O122" s="1514"/>
      <c r="P122" s="1514"/>
      <c r="Q122" s="1514"/>
    </row>
    <row r="123" spans="1:17">
      <c r="A123" s="1512"/>
      <c r="B123" s="1513"/>
      <c r="C123" s="1514"/>
      <c r="D123" s="1514"/>
      <c r="E123" s="1514"/>
      <c r="F123" s="1514"/>
      <c r="G123" s="1514"/>
      <c r="H123" s="1513"/>
      <c r="I123" s="1514"/>
      <c r="J123" s="1514"/>
      <c r="K123" s="1514"/>
      <c r="L123" s="1514"/>
      <c r="M123" s="1514"/>
      <c r="N123" s="1513"/>
      <c r="O123" s="1514"/>
      <c r="P123" s="1514"/>
      <c r="Q123" s="1514"/>
    </row>
    <row r="124" spans="1:17">
      <c r="A124" s="1512"/>
      <c r="B124" s="1513"/>
      <c r="C124" s="1514"/>
      <c r="D124" s="1514"/>
      <c r="E124" s="1514"/>
      <c r="F124" s="1514"/>
      <c r="G124" s="1514"/>
      <c r="H124" s="1513"/>
      <c r="I124" s="1514"/>
      <c r="J124" s="1514"/>
      <c r="K124" s="1514"/>
      <c r="L124" s="1514"/>
      <c r="M124" s="1514"/>
      <c r="N124" s="1513"/>
      <c r="O124" s="1514"/>
      <c r="P124" s="1514"/>
      <c r="Q124" s="1514"/>
    </row>
    <row r="125" spans="1:17">
      <c r="A125" s="1512"/>
      <c r="B125" s="1513"/>
      <c r="C125" s="1514"/>
      <c r="D125" s="1514"/>
      <c r="E125" s="1514"/>
      <c r="F125" s="1514"/>
      <c r="G125" s="1514"/>
      <c r="H125" s="1513"/>
      <c r="I125" s="1514"/>
      <c r="J125" s="1514"/>
      <c r="K125" s="1514"/>
      <c r="L125" s="1514"/>
      <c r="M125" s="1514"/>
      <c r="N125" s="1513"/>
      <c r="O125" s="1514"/>
      <c r="P125" s="1514"/>
      <c r="Q125" s="1514"/>
    </row>
    <row r="126" spans="1:17">
      <c r="A126" s="1512"/>
      <c r="B126" s="1513"/>
      <c r="C126" s="1514"/>
      <c r="D126" s="1514"/>
      <c r="E126" s="1514"/>
      <c r="F126" s="1514"/>
      <c r="G126" s="1514"/>
      <c r="H126" s="1513"/>
      <c r="I126" s="1514"/>
      <c r="J126" s="1514"/>
      <c r="K126" s="1514"/>
      <c r="L126" s="1514"/>
      <c r="M126" s="1514"/>
      <c r="N126" s="1513"/>
      <c r="O126" s="1514"/>
      <c r="P126" s="1514"/>
      <c r="Q126" s="1514"/>
    </row>
    <row r="127" spans="1:17">
      <c r="A127" s="1512"/>
      <c r="B127" s="1513"/>
      <c r="C127" s="1514"/>
      <c r="D127" s="1514"/>
      <c r="E127" s="1514"/>
      <c r="F127" s="1514"/>
      <c r="G127" s="1514"/>
      <c r="H127" s="1513"/>
      <c r="I127" s="1514"/>
      <c r="J127" s="1514"/>
      <c r="K127" s="1514"/>
      <c r="L127" s="1514"/>
      <c r="M127" s="1514"/>
      <c r="N127" s="1513"/>
      <c r="O127" s="1514"/>
      <c r="P127" s="1514"/>
      <c r="Q127" s="1514"/>
    </row>
    <row r="128" spans="1:17">
      <c r="A128" s="1512"/>
      <c r="B128" s="1513"/>
      <c r="C128" s="1514"/>
      <c r="D128" s="1514"/>
      <c r="E128" s="1514"/>
      <c r="F128" s="1514"/>
      <c r="G128" s="1514"/>
      <c r="H128" s="1513"/>
      <c r="I128" s="1514"/>
      <c r="J128" s="1514"/>
      <c r="K128" s="1514"/>
      <c r="L128" s="1514"/>
      <c r="M128" s="1514"/>
      <c r="N128" s="1513"/>
      <c r="O128" s="1514"/>
      <c r="P128" s="1514"/>
      <c r="Q128" s="1514"/>
    </row>
    <row r="129" spans="1:17">
      <c r="A129" s="1512"/>
      <c r="B129" s="1513"/>
      <c r="C129" s="1514"/>
      <c r="D129" s="1514"/>
      <c r="E129" s="1514"/>
      <c r="F129" s="1514"/>
      <c r="G129" s="1514"/>
      <c r="H129" s="1513"/>
      <c r="I129" s="1514"/>
      <c r="J129" s="1514"/>
      <c r="K129" s="1514"/>
      <c r="L129" s="1514"/>
      <c r="M129" s="1514"/>
      <c r="N129" s="1513"/>
      <c r="O129" s="1514"/>
      <c r="P129" s="1514"/>
      <c r="Q129" s="1514"/>
    </row>
    <row r="130" spans="1:17">
      <c r="A130" s="1512"/>
      <c r="B130" s="1513"/>
      <c r="C130" s="1514"/>
      <c r="D130" s="1514"/>
      <c r="E130" s="1514"/>
      <c r="F130" s="1514"/>
      <c r="G130" s="1514"/>
      <c r="H130" s="1513"/>
      <c r="I130" s="1514"/>
      <c r="J130" s="1514"/>
      <c r="K130" s="1514"/>
      <c r="L130" s="1514"/>
      <c r="M130" s="1514"/>
      <c r="N130" s="1513"/>
      <c r="O130" s="1514"/>
      <c r="P130" s="1514"/>
      <c r="Q130" s="1514"/>
    </row>
    <row r="131" spans="1:17">
      <c r="A131" s="1512"/>
      <c r="B131" s="1513"/>
      <c r="C131" s="1514"/>
      <c r="D131" s="1514"/>
      <c r="E131" s="1514"/>
      <c r="F131" s="1514"/>
      <c r="G131" s="1514"/>
      <c r="H131" s="1513"/>
      <c r="I131" s="1514"/>
      <c r="J131" s="1514"/>
      <c r="K131" s="1514"/>
      <c r="L131" s="1514"/>
      <c r="M131" s="1514"/>
      <c r="N131" s="1513"/>
      <c r="O131" s="1514"/>
      <c r="P131" s="1514"/>
      <c r="Q131" s="1514"/>
    </row>
    <row r="132" spans="1:17">
      <c r="A132" s="1512"/>
      <c r="B132" s="1513"/>
      <c r="C132" s="1514"/>
      <c r="D132" s="1514"/>
      <c r="E132" s="1514"/>
      <c r="F132" s="1514"/>
      <c r="G132" s="1514"/>
      <c r="H132" s="1513"/>
      <c r="I132" s="1514"/>
      <c r="J132" s="1514"/>
      <c r="K132" s="1514"/>
      <c r="L132" s="1514"/>
      <c r="M132" s="1514"/>
      <c r="N132" s="1513"/>
      <c r="O132" s="1514"/>
      <c r="P132" s="1514"/>
      <c r="Q132" s="1514"/>
    </row>
    <row r="133" spans="1:17">
      <c r="A133" s="1512"/>
      <c r="B133" s="1513"/>
      <c r="C133" s="1514"/>
      <c r="D133" s="1514"/>
      <c r="E133" s="1514"/>
      <c r="F133" s="1514"/>
      <c r="G133" s="1514"/>
      <c r="H133" s="1513"/>
      <c r="I133" s="1514"/>
      <c r="J133" s="1514"/>
      <c r="K133" s="1514"/>
      <c r="L133" s="1514"/>
      <c r="M133" s="1514"/>
      <c r="N133" s="1513"/>
      <c r="O133" s="1514"/>
      <c r="P133" s="1514"/>
      <c r="Q133" s="1514"/>
    </row>
    <row r="134" spans="1:17">
      <c r="A134" s="1512"/>
      <c r="B134" s="1513"/>
      <c r="C134" s="1514"/>
      <c r="D134" s="1514"/>
      <c r="E134" s="1514"/>
      <c r="F134" s="1514"/>
      <c r="G134" s="1514"/>
      <c r="H134" s="1513"/>
      <c r="I134" s="1514"/>
      <c r="J134" s="1514"/>
      <c r="K134" s="1514"/>
      <c r="L134" s="1514"/>
      <c r="M134" s="1514"/>
      <c r="N134" s="1513"/>
      <c r="O134" s="1514"/>
      <c r="P134" s="1514"/>
      <c r="Q134" s="1514"/>
    </row>
    <row r="135" spans="1:17">
      <c r="A135" s="1512"/>
      <c r="B135" s="1513"/>
      <c r="C135" s="1514"/>
      <c r="D135" s="1514"/>
      <c r="E135" s="1514"/>
      <c r="F135" s="1514"/>
      <c r="G135" s="1514"/>
      <c r="H135" s="1513"/>
      <c r="I135" s="1514"/>
      <c r="J135" s="1514"/>
      <c r="K135" s="1514"/>
      <c r="L135" s="1514"/>
      <c r="M135" s="1514"/>
      <c r="N135" s="1513"/>
      <c r="O135" s="1514"/>
      <c r="P135" s="1514"/>
      <c r="Q135" s="1514"/>
    </row>
    <row r="136" spans="1:17">
      <c r="A136" s="1512"/>
      <c r="B136" s="1513"/>
      <c r="C136" s="1514"/>
      <c r="D136" s="1514"/>
      <c r="E136" s="1514"/>
      <c r="F136" s="1514"/>
      <c r="G136" s="1514"/>
      <c r="H136" s="1513"/>
      <c r="I136" s="1514"/>
      <c r="J136" s="1514"/>
      <c r="K136" s="1514"/>
      <c r="L136" s="1514"/>
      <c r="M136" s="1514"/>
      <c r="N136" s="1513"/>
      <c r="O136" s="1514"/>
      <c r="P136" s="1514"/>
      <c r="Q136" s="1514"/>
    </row>
    <row r="137" spans="1:17">
      <c r="A137" s="1512"/>
      <c r="B137" s="1513"/>
      <c r="C137" s="1514"/>
      <c r="D137" s="1514"/>
      <c r="E137" s="1514"/>
      <c r="F137" s="1514"/>
      <c r="G137" s="1514"/>
      <c r="H137" s="1513"/>
      <c r="I137" s="1514"/>
      <c r="J137" s="1514"/>
      <c r="K137" s="1514"/>
      <c r="L137" s="1514"/>
      <c r="M137" s="1514"/>
      <c r="N137" s="1513"/>
      <c r="O137" s="1514"/>
      <c r="P137" s="1514"/>
      <c r="Q137" s="1514"/>
    </row>
    <row r="138" spans="1:17">
      <c r="A138" s="1512"/>
      <c r="B138" s="1513"/>
      <c r="C138" s="1514"/>
      <c r="D138" s="1514"/>
      <c r="E138" s="1514"/>
      <c r="F138" s="1514"/>
      <c r="G138" s="1514"/>
      <c r="H138" s="1513"/>
      <c r="I138" s="1514"/>
      <c r="J138" s="1514"/>
      <c r="K138" s="1514"/>
      <c r="L138" s="1514"/>
      <c r="M138" s="1514"/>
      <c r="N138" s="1513"/>
      <c r="O138" s="1514"/>
      <c r="P138" s="1514"/>
      <c r="Q138" s="1514"/>
    </row>
    <row r="139" spans="1:17">
      <c r="A139" s="1512"/>
      <c r="B139" s="1513"/>
      <c r="C139" s="1514"/>
      <c r="D139" s="1514"/>
      <c r="E139" s="1514"/>
      <c r="F139" s="1514"/>
      <c r="G139" s="1514"/>
      <c r="H139" s="1513"/>
      <c r="I139" s="1514"/>
      <c r="J139" s="1514"/>
      <c r="K139" s="1514"/>
      <c r="L139" s="1514"/>
      <c r="M139" s="1514"/>
      <c r="N139" s="1513"/>
      <c r="O139" s="1514"/>
      <c r="P139" s="1514"/>
      <c r="Q139" s="1514"/>
    </row>
    <row r="140" spans="1:17">
      <c r="A140" s="1512"/>
      <c r="B140" s="1513"/>
      <c r="C140" s="1514"/>
      <c r="D140" s="1514"/>
      <c r="E140" s="1514"/>
      <c r="F140" s="1514"/>
      <c r="G140" s="1514"/>
      <c r="H140" s="1513"/>
      <c r="I140" s="1514"/>
      <c r="J140" s="1514"/>
      <c r="K140" s="1514"/>
      <c r="L140" s="1514"/>
      <c r="M140" s="1514"/>
      <c r="N140" s="1513"/>
      <c r="O140" s="1514"/>
      <c r="P140" s="1514"/>
      <c r="Q140" s="1514"/>
    </row>
    <row r="141" spans="1:17">
      <c r="A141" s="1512"/>
      <c r="B141" s="1513"/>
      <c r="C141" s="1514"/>
      <c r="D141" s="1514"/>
      <c r="E141" s="1514"/>
      <c r="F141" s="1514"/>
      <c r="G141" s="1514"/>
      <c r="H141" s="1513"/>
      <c r="I141" s="1514"/>
      <c r="J141" s="1514"/>
      <c r="K141" s="1514"/>
      <c r="L141" s="1514"/>
      <c r="M141" s="1514"/>
      <c r="N141" s="1513"/>
      <c r="O141" s="1514"/>
      <c r="P141" s="1514"/>
      <c r="Q141" s="1514"/>
    </row>
    <row r="142" spans="1:17">
      <c r="A142" s="1512"/>
      <c r="B142" s="1513"/>
      <c r="C142" s="1514"/>
      <c r="D142" s="1514"/>
      <c r="E142" s="1514"/>
      <c r="F142" s="1514"/>
      <c r="G142" s="1514"/>
      <c r="H142" s="1513"/>
      <c r="I142" s="1514"/>
      <c r="J142" s="1514"/>
      <c r="K142" s="1514"/>
      <c r="L142" s="1514"/>
      <c r="M142" s="1514"/>
      <c r="N142" s="1513"/>
      <c r="O142" s="1514"/>
      <c r="P142" s="1514"/>
      <c r="Q142" s="1514"/>
    </row>
    <row r="143" spans="1:17">
      <c r="A143" s="1512"/>
      <c r="B143" s="1513"/>
      <c r="C143" s="1514"/>
      <c r="D143" s="1514"/>
      <c r="E143" s="1514"/>
      <c r="F143" s="1514"/>
      <c r="G143" s="1514"/>
      <c r="H143" s="1513"/>
      <c r="I143" s="1514"/>
      <c r="J143" s="1514"/>
      <c r="K143" s="1514"/>
      <c r="L143" s="1514"/>
      <c r="M143" s="1514"/>
      <c r="N143" s="1513"/>
      <c r="O143" s="1514"/>
      <c r="P143" s="1514"/>
      <c r="Q143" s="1514"/>
    </row>
    <row r="144" spans="1:17">
      <c r="A144" s="1512"/>
      <c r="B144" s="1513"/>
      <c r="C144" s="1514"/>
      <c r="D144" s="1514"/>
      <c r="E144" s="1514"/>
      <c r="F144" s="1514"/>
      <c r="G144" s="1514"/>
      <c r="H144" s="1513"/>
      <c r="I144" s="1514"/>
      <c r="J144" s="1514"/>
      <c r="K144" s="1514"/>
      <c r="L144" s="1514"/>
      <c r="M144" s="1514"/>
      <c r="N144" s="1513"/>
      <c r="O144" s="1514"/>
      <c r="P144" s="1514"/>
      <c r="Q144" s="1514"/>
    </row>
    <row r="145" spans="1:17">
      <c r="A145" s="1512"/>
      <c r="B145" s="1513"/>
      <c r="C145" s="1514"/>
      <c r="D145" s="1514"/>
      <c r="E145" s="1514"/>
      <c r="F145" s="1514"/>
      <c r="G145" s="1514"/>
      <c r="H145" s="1513"/>
      <c r="I145" s="1514"/>
      <c r="J145" s="1514"/>
      <c r="K145" s="1514"/>
      <c r="L145" s="1514"/>
      <c r="M145" s="1514"/>
      <c r="N145" s="1513"/>
      <c r="O145" s="1514"/>
      <c r="P145" s="1514"/>
      <c r="Q145" s="1514"/>
    </row>
    <row r="146" spans="1:17">
      <c r="A146" s="1512"/>
      <c r="B146" s="1513"/>
      <c r="C146" s="1514"/>
      <c r="D146" s="1514"/>
      <c r="E146" s="1514"/>
      <c r="F146" s="1514"/>
      <c r="G146" s="1514"/>
      <c r="H146" s="1513"/>
      <c r="I146" s="1514"/>
      <c r="J146" s="1514"/>
      <c r="K146" s="1514"/>
      <c r="L146" s="1514"/>
      <c r="M146" s="1514"/>
      <c r="N146" s="1513"/>
      <c r="O146" s="1514"/>
      <c r="P146" s="1514"/>
      <c r="Q146" s="1514"/>
    </row>
    <row r="147" spans="1:17">
      <c r="A147" s="1512"/>
      <c r="B147" s="1513"/>
      <c r="C147" s="1514"/>
      <c r="D147" s="1514"/>
      <c r="E147" s="1514"/>
      <c r="F147" s="1514"/>
      <c r="G147" s="1514"/>
      <c r="H147" s="1513"/>
      <c r="I147" s="1514"/>
      <c r="J147" s="1514"/>
      <c r="K147" s="1514"/>
      <c r="L147" s="1514"/>
      <c r="M147" s="1514"/>
      <c r="N147" s="1513"/>
      <c r="O147" s="1514"/>
      <c r="P147" s="1514"/>
      <c r="Q147" s="1514"/>
    </row>
    <row r="148" spans="1:17">
      <c r="A148" s="1512"/>
      <c r="B148" s="1513"/>
      <c r="C148" s="1514"/>
      <c r="D148" s="1514"/>
      <c r="E148" s="1514"/>
      <c r="F148" s="1514"/>
      <c r="G148" s="1514"/>
      <c r="H148" s="1513"/>
      <c r="I148" s="1514"/>
      <c r="J148" s="1514"/>
      <c r="K148" s="1514"/>
      <c r="L148" s="1514"/>
      <c r="M148" s="1514"/>
      <c r="N148" s="1513"/>
      <c r="O148" s="1514"/>
      <c r="P148" s="1514"/>
      <c r="Q148" s="1514"/>
    </row>
    <row r="149" spans="1:17">
      <c r="A149" s="1512"/>
      <c r="B149" s="1513"/>
      <c r="C149" s="1514"/>
      <c r="D149" s="1514"/>
      <c r="E149" s="1514"/>
      <c r="F149" s="1514"/>
      <c r="G149" s="1514"/>
      <c r="H149" s="1513"/>
      <c r="I149" s="1514"/>
      <c r="J149" s="1514"/>
      <c r="K149" s="1514"/>
      <c r="L149" s="1514"/>
      <c r="M149" s="1514"/>
      <c r="N149" s="1513"/>
      <c r="O149" s="1514"/>
      <c r="P149" s="1514"/>
      <c r="Q149" s="1514"/>
    </row>
    <row r="150" spans="1:17">
      <c r="A150" s="1512"/>
      <c r="B150" s="1513"/>
      <c r="C150" s="1514"/>
      <c r="D150" s="1514"/>
      <c r="E150" s="1514"/>
      <c r="F150" s="1514"/>
      <c r="G150" s="1514"/>
      <c r="H150" s="1513"/>
      <c r="I150" s="1514"/>
      <c r="J150" s="1514"/>
      <c r="K150" s="1514"/>
      <c r="L150" s="1514"/>
      <c r="M150" s="1514"/>
      <c r="N150" s="1513"/>
      <c r="O150" s="1514"/>
      <c r="P150" s="1514"/>
      <c r="Q150" s="1514"/>
    </row>
    <row r="151" spans="1:17">
      <c r="A151" s="1512"/>
      <c r="B151" s="1513"/>
      <c r="C151" s="1514"/>
      <c r="D151" s="1514"/>
      <c r="E151" s="1514"/>
      <c r="F151" s="1514"/>
      <c r="G151" s="1514"/>
      <c r="H151" s="1513"/>
      <c r="I151" s="1514"/>
      <c r="J151" s="1514"/>
      <c r="K151" s="1514"/>
      <c r="L151" s="1514"/>
      <c r="M151" s="1514"/>
      <c r="N151" s="1513"/>
      <c r="O151" s="1514"/>
      <c r="P151" s="1514"/>
      <c r="Q151" s="1514"/>
    </row>
    <row r="152" spans="1:17">
      <c r="A152" s="1512"/>
      <c r="B152" s="1513"/>
      <c r="C152" s="1514"/>
      <c r="D152" s="1514"/>
      <c r="E152" s="1514"/>
      <c r="F152" s="1514"/>
      <c r="G152" s="1514"/>
      <c r="H152" s="1513"/>
      <c r="I152" s="1514"/>
      <c r="J152" s="1514"/>
      <c r="K152" s="1514"/>
      <c r="L152" s="1514"/>
      <c r="M152" s="1514"/>
      <c r="N152" s="1513"/>
      <c r="O152" s="1514"/>
      <c r="P152" s="1514"/>
      <c r="Q152" s="1514"/>
    </row>
    <row r="153" spans="1:17">
      <c r="A153" s="1512"/>
      <c r="B153" s="1513"/>
      <c r="C153" s="1514"/>
      <c r="D153" s="1514"/>
      <c r="E153" s="1514"/>
      <c r="F153" s="1514"/>
      <c r="G153" s="1514"/>
      <c r="H153" s="1513"/>
      <c r="I153" s="1514"/>
      <c r="J153" s="1514"/>
      <c r="K153" s="1514"/>
      <c r="L153" s="1514"/>
      <c r="M153" s="1514"/>
      <c r="N153" s="1513"/>
      <c r="O153" s="1514"/>
      <c r="P153" s="1514"/>
      <c r="Q153" s="1514"/>
    </row>
    <row r="154" spans="1:17">
      <c r="A154" s="1512"/>
      <c r="B154" s="1513"/>
      <c r="C154" s="1514"/>
      <c r="D154" s="1514"/>
      <c r="E154" s="1514"/>
      <c r="F154" s="1514"/>
      <c r="G154" s="1514"/>
      <c r="H154" s="1513"/>
      <c r="I154" s="1514"/>
      <c r="J154" s="1514"/>
      <c r="K154" s="1514"/>
      <c r="L154" s="1514"/>
      <c r="M154" s="1514"/>
      <c r="N154" s="1513"/>
      <c r="O154" s="1514"/>
      <c r="P154" s="1514"/>
      <c r="Q154" s="1514"/>
    </row>
    <row r="155" spans="1:17">
      <c r="A155" s="1512"/>
      <c r="B155" s="1513"/>
      <c r="C155" s="1514"/>
      <c r="D155" s="1514"/>
      <c r="E155" s="1514"/>
      <c r="F155" s="1514"/>
      <c r="G155" s="1514"/>
      <c r="H155" s="1513"/>
      <c r="I155" s="1514"/>
      <c r="J155" s="1514"/>
      <c r="K155" s="1514"/>
      <c r="L155" s="1514"/>
      <c r="M155" s="1514"/>
      <c r="N155" s="1513"/>
      <c r="O155" s="1514"/>
      <c r="P155" s="1514"/>
      <c r="Q155" s="1514"/>
    </row>
    <row r="156" spans="1:17">
      <c r="A156" s="1512"/>
      <c r="B156" s="1513"/>
      <c r="C156" s="1514"/>
      <c r="D156" s="1514"/>
      <c r="E156" s="1514"/>
      <c r="F156" s="1514"/>
      <c r="G156" s="1514"/>
      <c r="H156" s="1513"/>
      <c r="I156" s="1514"/>
      <c r="J156" s="1514"/>
      <c r="K156" s="1514"/>
      <c r="L156" s="1514"/>
      <c r="M156" s="1514"/>
      <c r="N156" s="1513"/>
      <c r="O156" s="1514"/>
      <c r="P156" s="1514"/>
      <c r="Q156" s="1514"/>
    </row>
    <row r="157" spans="1:17">
      <c r="A157" s="1512"/>
      <c r="B157" s="1513"/>
      <c r="C157" s="1514"/>
      <c r="D157" s="1514"/>
      <c r="E157" s="1514"/>
      <c r="F157" s="1514"/>
      <c r="G157" s="1514"/>
      <c r="H157" s="1513"/>
      <c r="I157" s="1514"/>
      <c r="J157" s="1514"/>
      <c r="K157" s="1514"/>
      <c r="L157" s="1514"/>
      <c r="M157" s="1514"/>
      <c r="N157" s="1513"/>
      <c r="O157" s="1514"/>
      <c r="P157" s="1514"/>
      <c r="Q157" s="1514"/>
    </row>
    <row r="158" spans="1:17">
      <c r="A158" s="1512"/>
      <c r="B158" s="1513"/>
      <c r="C158" s="1514"/>
      <c r="D158" s="1514"/>
      <c r="E158" s="1514"/>
      <c r="F158" s="1514"/>
      <c r="G158" s="1514"/>
      <c r="H158" s="1513"/>
      <c r="I158" s="1514"/>
      <c r="J158" s="1514"/>
      <c r="K158" s="1514"/>
      <c r="L158" s="1514"/>
      <c r="M158" s="1514"/>
      <c r="N158" s="1513"/>
      <c r="O158" s="1514"/>
      <c r="P158" s="1514"/>
      <c r="Q158" s="1514"/>
    </row>
    <row r="159" spans="1:17">
      <c r="A159" s="1512"/>
      <c r="B159" s="1513"/>
      <c r="C159" s="1514"/>
      <c r="D159" s="1514"/>
      <c r="E159" s="1514"/>
      <c r="F159" s="1514"/>
      <c r="G159" s="1514"/>
      <c r="H159" s="1513"/>
      <c r="I159" s="1514"/>
      <c r="J159" s="1514"/>
      <c r="K159" s="1514"/>
      <c r="L159" s="1514"/>
      <c r="M159" s="1514"/>
      <c r="N159" s="1513"/>
      <c r="O159" s="1514"/>
      <c r="P159" s="1514"/>
      <c r="Q159" s="1514"/>
    </row>
    <row r="160" spans="1:17">
      <c r="A160" s="1512"/>
      <c r="B160" s="1513"/>
      <c r="C160" s="1514"/>
      <c r="D160" s="1514"/>
      <c r="E160" s="1514"/>
      <c r="F160" s="1514"/>
      <c r="G160" s="1514"/>
      <c r="H160" s="1513"/>
      <c r="I160" s="1514"/>
      <c r="J160" s="1514"/>
      <c r="K160" s="1514"/>
      <c r="L160" s="1514"/>
      <c r="M160" s="1514"/>
      <c r="N160" s="1513"/>
      <c r="O160" s="1514"/>
      <c r="P160" s="1514"/>
      <c r="Q160" s="1514"/>
    </row>
    <row r="161" spans="1:17">
      <c r="A161" s="1512"/>
      <c r="B161" s="1513"/>
      <c r="C161" s="1514"/>
      <c r="D161" s="1514"/>
      <c r="E161" s="1514"/>
      <c r="F161" s="1514"/>
      <c r="G161" s="1514"/>
      <c r="H161" s="1513"/>
      <c r="I161" s="1514"/>
      <c r="J161" s="1514"/>
      <c r="K161" s="1514"/>
      <c r="L161" s="1514"/>
      <c r="M161" s="1514"/>
      <c r="N161" s="1513"/>
      <c r="O161" s="1514"/>
      <c r="P161" s="1514"/>
      <c r="Q161" s="1514"/>
    </row>
    <row r="162" spans="1:17">
      <c r="A162" s="1512"/>
      <c r="B162" s="1513"/>
      <c r="C162" s="1514"/>
      <c r="D162" s="1514"/>
      <c r="E162" s="1514"/>
      <c r="F162" s="1514"/>
      <c r="G162" s="1514"/>
      <c r="H162" s="1513"/>
      <c r="I162" s="1514"/>
      <c r="J162" s="1514"/>
      <c r="K162" s="1514"/>
      <c r="L162" s="1514"/>
      <c r="M162" s="1514"/>
      <c r="N162" s="1513"/>
      <c r="O162" s="1514"/>
      <c r="P162" s="1514"/>
      <c r="Q162" s="1514"/>
    </row>
    <row r="163" spans="1:17">
      <c r="A163" s="1512"/>
      <c r="B163" s="1513"/>
      <c r="C163" s="1514"/>
      <c r="D163" s="1514"/>
      <c r="E163" s="1514"/>
      <c r="F163" s="1514"/>
      <c r="G163" s="1514"/>
      <c r="H163" s="1513"/>
      <c r="I163" s="1514"/>
      <c r="J163" s="1514"/>
      <c r="K163" s="1514"/>
      <c r="L163" s="1514"/>
      <c r="M163" s="1514"/>
      <c r="N163" s="1513"/>
      <c r="O163" s="1514"/>
      <c r="P163" s="1514"/>
      <c r="Q163" s="1514"/>
    </row>
    <row r="164" spans="1:17">
      <c r="A164" s="1512"/>
      <c r="B164" s="1513"/>
      <c r="C164" s="1514"/>
      <c r="D164" s="1514"/>
      <c r="E164" s="1514"/>
      <c r="F164" s="1514"/>
      <c r="G164" s="1514"/>
      <c r="H164" s="1513"/>
      <c r="I164" s="1514"/>
      <c r="J164" s="1514"/>
      <c r="K164" s="1514"/>
      <c r="L164" s="1514"/>
      <c r="M164" s="1514"/>
      <c r="N164" s="1513"/>
      <c r="O164" s="1514"/>
      <c r="P164" s="1514"/>
      <c r="Q164" s="1514"/>
    </row>
    <row r="165" spans="1:17">
      <c r="A165" s="1512"/>
      <c r="B165" s="1513"/>
      <c r="C165" s="1514"/>
      <c r="D165" s="1514"/>
      <c r="E165" s="1514"/>
      <c r="F165" s="1514"/>
      <c r="G165" s="1514"/>
      <c r="H165" s="1513"/>
      <c r="I165" s="1514"/>
      <c r="J165" s="1514"/>
      <c r="K165" s="1514"/>
      <c r="L165" s="1514"/>
      <c r="M165" s="1514"/>
      <c r="N165" s="1513"/>
      <c r="O165" s="1514"/>
      <c r="P165" s="1514"/>
      <c r="Q165" s="1514"/>
    </row>
    <row r="166" spans="1:17">
      <c r="A166" s="1512"/>
      <c r="B166" s="1513"/>
      <c r="C166" s="1514"/>
      <c r="D166" s="1514"/>
      <c r="E166" s="1514"/>
      <c r="F166" s="1514"/>
      <c r="G166" s="1514"/>
      <c r="H166" s="1513"/>
      <c r="I166" s="1514"/>
      <c r="J166" s="1514"/>
      <c r="K166" s="1514"/>
      <c r="L166" s="1514"/>
      <c r="M166" s="1514"/>
      <c r="N166" s="1513"/>
      <c r="O166" s="1514"/>
      <c r="P166" s="1514"/>
      <c r="Q166" s="1514"/>
    </row>
    <row r="167" spans="1:17">
      <c r="A167" s="1512"/>
      <c r="B167" s="1513"/>
      <c r="C167" s="1514"/>
      <c r="D167" s="1514"/>
      <c r="E167" s="1514"/>
      <c r="F167" s="1514"/>
      <c r="G167" s="1514"/>
      <c r="H167" s="1513"/>
      <c r="I167" s="1514"/>
      <c r="J167" s="1514"/>
      <c r="K167" s="1514"/>
      <c r="L167" s="1514"/>
      <c r="M167" s="1514"/>
      <c r="N167" s="1513"/>
      <c r="O167" s="1514"/>
      <c r="P167" s="1514"/>
      <c r="Q167" s="1514"/>
    </row>
    <row r="168" spans="1:17">
      <c r="A168" s="1512"/>
      <c r="B168" s="1513"/>
      <c r="C168" s="1514"/>
      <c r="D168" s="1514"/>
      <c r="E168" s="1514"/>
      <c r="F168" s="1514"/>
      <c r="G168" s="1514"/>
      <c r="H168" s="1513"/>
      <c r="I168" s="1514"/>
      <c r="J168" s="1514"/>
      <c r="K168" s="1514"/>
      <c r="L168" s="1514"/>
      <c r="M168" s="1514"/>
      <c r="N168" s="1513"/>
      <c r="O168" s="1514"/>
      <c r="P168" s="1514"/>
      <c r="Q168" s="1514"/>
    </row>
    <row r="169" spans="1:17">
      <c r="A169" s="1512"/>
      <c r="B169" s="1513"/>
      <c r="C169" s="1514"/>
      <c r="D169" s="1514"/>
      <c r="E169" s="1514"/>
      <c r="F169" s="1514"/>
      <c r="G169" s="1514"/>
      <c r="H169" s="1513"/>
      <c r="I169" s="1514"/>
      <c r="J169" s="1514"/>
      <c r="K169" s="1514"/>
      <c r="L169" s="1514"/>
      <c r="M169" s="1514"/>
      <c r="N169" s="1513"/>
      <c r="O169" s="1514"/>
      <c r="P169" s="1514"/>
      <c r="Q169" s="1514"/>
    </row>
    <row r="170" spans="1:17">
      <c r="A170" s="1512"/>
      <c r="B170" s="1513"/>
      <c r="C170" s="1514"/>
      <c r="D170" s="1514"/>
      <c r="E170" s="1514"/>
      <c r="F170" s="1514"/>
      <c r="G170" s="1514"/>
      <c r="H170" s="1513"/>
      <c r="I170" s="1514"/>
      <c r="J170" s="1514"/>
      <c r="K170" s="1514"/>
      <c r="L170" s="1514"/>
      <c r="M170" s="1514"/>
      <c r="N170" s="1513"/>
      <c r="O170" s="1514"/>
      <c r="P170" s="1514"/>
      <c r="Q170" s="1514"/>
    </row>
    <row r="171" spans="1:17">
      <c r="A171" s="1512"/>
      <c r="B171" s="1513"/>
      <c r="C171" s="1514"/>
      <c r="D171" s="1514"/>
      <c r="E171" s="1514"/>
      <c r="F171" s="1514"/>
      <c r="G171" s="1514"/>
      <c r="H171" s="1513"/>
      <c r="I171" s="1514"/>
      <c r="J171" s="1514"/>
      <c r="K171" s="1514"/>
      <c r="L171" s="1514"/>
      <c r="M171" s="1514"/>
      <c r="N171" s="1513"/>
      <c r="O171" s="1514"/>
      <c r="P171" s="1514"/>
      <c r="Q171" s="1514"/>
    </row>
    <row r="172" spans="1:17">
      <c r="A172" s="1512"/>
      <c r="B172" s="1513"/>
      <c r="C172" s="1514"/>
      <c r="D172" s="1514"/>
      <c r="E172" s="1514"/>
      <c r="F172" s="1514"/>
      <c r="G172" s="1514"/>
      <c r="H172" s="1513"/>
      <c r="I172" s="1514"/>
      <c r="J172" s="1514"/>
      <c r="K172" s="1514"/>
      <c r="L172" s="1514"/>
      <c r="M172" s="1514"/>
      <c r="N172" s="1513"/>
      <c r="O172" s="1514"/>
      <c r="P172" s="1514"/>
      <c r="Q172" s="1514"/>
    </row>
    <row r="173" spans="1:17">
      <c r="A173" s="1512"/>
      <c r="B173" s="1513"/>
      <c r="C173" s="1514"/>
      <c r="D173" s="1514"/>
      <c r="E173" s="1514"/>
      <c r="F173" s="1514"/>
      <c r="G173" s="1514"/>
      <c r="H173" s="1513"/>
      <c r="I173" s="1514"/>
      <c r="J173" s="1514"/>
      <c r="K173" s="1514"/>
      <c r="L173" s="1514"/>
      <c r="M173" s="1514"/>
      <c r="N173" s="1513"/>
      <c r="O173" s="1514"/>
      <c r="P173" s="1514"/>
      <c r="Q173" s="1514"/>
    </row>
    <row r="174" spans="1:17">
      <c r="A174" s="1512"/>
      <c r="B174" s="1513"/>
      <c r="C174" s="1514"/>
      <c r="D174" s="1514"/>
      <c r="E174" s="1514"/>
      <c r="F174" s="1514"/>
      <c r="G174" s="1514"/>
      <c r="H174" s="1513"/>
      <c r="I174" s="1514"/>
      <c r="J174" s="1514"/>
      <c r="K174" s="1514"/>
      <c r="L174" s="1514"/>
      <c r="M174" s="1514"/>
      <c r="N174" s="1513"/>
      <c r="O174" s="1514"/>
      <c r="P174" s="1514"/>
      <c r="Q174" s="1514"/>
    </row>
    <row r="175" spans="1:17">
      <c r="A175" s="1512"/>
      <c r="B175" s="1513"/>
      <c r="C175" s="1514"/>
      <c r="D175" s="1514"/>
      <c r="E175" s="1514"/>
      <c r="F175" s="1514"/>
      <c r="G175" s="1514"/>
      <c r="H175" s="1513"/>
      <c r="I175" s="1514"/>
      <c r="J175" s="1514"/>
      <c r="K175" s="1514"/>
      <c r="L175" s="1514"/>
      <c r="M175" s="1514"/>
      <c r="N175" s="1513"/>
      <c r="O175" s="1514"/>
      <c r="P175" s="1514"/>
      <c r="Q175" s="1514"/>
    </row>
    <row r="176" spans="1:17">
      <c r="A176" s="1512"/>
      <c r="B176" s="1513"/>
      <c r="C176" s="1514"/>
      <c r="D176" s="1514"/>
      <c r="E176" s="1514"/>
      <c r="F176" s="1514"/>
      <c r="G176" s="1514"/>
      <c r="H176" s="1513"/>
      <c r="I176" s="1514"/>
      <c r="J176" s="1514"/>
      <c r="K176" s="1514"/>
      <c r="L176" s="1514"/>
      <c r="M176" s="1514"/>
      <c r="N176" s="1513"/>
      <c r="O176" s="1514"/>
      <c r="P176" s="1514"/>
      <c r="Q176" s="1514"/>
    </row>
    <row r="177" spans="1:17">
      <c r="A177" s="1512"/>
      <c r="B177" s="1513"/>
      <c r="C177" s="1514"/>
      <c r="D177" s="1514"/>
      <c r="E177" s="1514"/>
      <c r="F177" s="1514"/>
      <c r="G177" s="1514"/>
      <c r="H177" s="1513"/>
      <c r="I177" s="1514"/>
      <c r="J177" s="1514"/>
      <c r="K177" s="1514"/>
      <c r="L177" s="1514"/>
      <c r="M177" s="1514"/>
      <c r="N177" s="1513"/>
      <c r="O177" s="1514"/>
      <c r="P177" s="1514"/>
      <c r="Q177" s="1514"/>
    </row>
    <row r="178" spans="1:17">
      <c r="A178" s="1512"/>
      <c r="B178" s="1513"/>
      <c r="C178" s="1514"/>
      <c r="D178" s="1514"/>
      <c r="E178" s="1514"/>
      <c r="F178" s="1514"/>
      <c r="G178" s="1514"/>
      <c r="H178" s="1513"/>
      <c r="I178" s="1514"/>
      <c r="J178" s="1514"/>
      <c r="K178" s="1514"/>
      <c r="L178" s="1514"/>
      <c r="M178" s="1514"/>
      <c r="N178" s="1513"/>
      <c r="O178" s="1514"/>
      <c r="P178" s="1514"/>
      <c r="Q178" s="1514"/>
    </row>
    <row r="179" spans="1:17">
      <c r="A179" s="1512"/>
      <c r="B179" s="1513"/>
      <c r="C179" s="1514"/>
      <c r="D179" s="1514"/>
      <c r="E179" s="1514"/>
      <c r="F179" s="1514"/>
      <c r="G179" s="1514"/>
      <c r="H179" s="1513"/>
      <c r="I179" s="1514"/>
      <c r="J179" s="1514"/>
      <c r="K179" s="1514"/>
      <c r="L179" s="1514"/>
      <c r="M179" s="1514"/>
      <c r="N179" s="1513"/>
      <c r="O179" s="1514"/>
      <c r="P179" s="1514"/>
      <c r="Q179" s="1514"/>
    </row>
    <row r="180" spans="1:17">
      <c r="A180" s="1512"/>
      <c r="B180" s="1513"/>
      <c r="C180" s="1514"/>
      <c r="D180" s="1514"/>
      <c r="E180" s="1514"/>
      <c r="F180" s="1514"/>
      <c r="G180" s="1514"/>
      <c r="H180" s="1513"/>
      <c r="I180" s="1514"/>
      <c r="J180" s="1514"/>
      <c r="K180" s="1514"/>
      <c r="L180" s="1514"/>
      <c r="M180" s="1514"/>
      <c r="N180" s="1513"/>
      <c r="O180" s="1514"/>
      <c r="P180" s="1514"/>
      <c r="Q180" s="1514"/>
    </row>
    <row r="181" spans="1:17">
      <c r="A181" s="1512"/>
      <c r="B181" s="1513"/>
      <c r="C181" s="1514"/>
      <c r="D181" s="1514"/>
      <c r="E181" s="1514"/>
      <c r="F181" s="1514"/>
      <c r="G181" s="1514"/>
      <c r="H181" s="1513"/>
      <c r="I181" s="1514"/>
      <c r="J181" s="1514"/>
      <c r="K181" s="1514"/>
      <c r="L181" s="1514"/>
      <c r="M181" s="1514"/>
      <c r="N181" s="1513"/>
      <c r="O181" s="1514"/>
      <c r="P181" s="1514"/>
      <c r="Q181" s="1514"/>
    </row>
    <row r="182" spans="1:17">
      <c r="A182" s="1512"/>
      <c r="B182" s="1513"/>
      <c r="C182" s="1514"/>
      <c r="D182" s="1514"/>
      <c r="E182" s="1514"/>
      <c r="F182" s="1514"/>
      <c r="G182" s="1514"/>
      <c r="H182" s="1513"/>
      <c r="I182" s="1514"/>
      <c r="J182" s="1514"/>
      <c r="K182" s="1514"/>
      <c r="L182" s="1514"/>
      <c r="M182" s="1514"/>
      <c r="N182" s="1513"/>
      <c r="O182" s="1514"/>
      <c r="P182" s="1514"/>
      <c r="Q182" s="1514"/>
    </row>
    <row r="183" spans="1:17">
      <c r="A183" s="1512"/>
      <c r="B183" s="1513"/>
      <c r="C183" s="1514"/>
      <c r="D183" s="1514"/>
      <c r="E183" s="1514"/>
      <c r="F183" s="1514"/>
      <c r="G183" s="1514"/>
      <c r="H183" s="1513"/>
      <c r="I183" s="1514"/>
      <c r="J183" s="1514"/>
      <c r="K183" s="1514"/>
      <c r="L183" s="1514"/>
      <c r="M183" s="1514"/>
      <c r="N183" s="1513"/>
      <c r="O183" s="1514"/>
      <c r="P183" s="1514"/>
      <c r="Q183" s="1514"/>
    </row>
    <row r="184" spans="1:17">
      <c r="A184" s="1512"/>
      <c r="B184" s="1513"/>
      <c r="C184" s="1514"/>
      <c r="D184" s="1514"/>
      <c r="E184" s="1514"/>
      <c r="F184" s="1514"/>
      <c r="G184" s="1514"/>
      <c r="H184" s="1513"/>
      <c r="I184" s="1514"/>
      <c r="J184" s="1514"/>
      <c r="K184" s="1514"/>
      <c r="L184" s="1514"/>
      <c r="M184" s="1514"/>
      <c r="N184" s="1513"/>
      <c r="O184" s="1514"/>
      <c r="P184" s="1514"/>
      <c r="Q184" s="1514"/>
    </row>
    <row r="185" spans="1:17">
      <c r="A185" s="1512"/>
      <c r="B185" s="1513"/>
      <c r="C185" s="1514"/>
      <c r="D185" s="1514"/>
      <c r="E185" s="1514"/>
      <c r="F185" s="1514"/>
      <c r="G185" s="1514"/>
      <c r="H185" s="1513"/>
      <c r="I185" s="1514"/>
      <c r="J185" s="1514"/>
      <c r="K185" s="1514"/>
      <c r="L185" s="1514"/>
      <c r="M185" s="1514"/>
      <c r="N185" s="1513"/>
      <c r="O185" s="1514"/>
      <c r="P185" s="1514"/>
      <c r="Q185" s="1514"/>
    </row>
    <row r="186" spans="1:17">
      <c r="A186" s="1512"/>
      <c r="B186" s="1513"/>
      <c r="C186" s="1514"/>
      <c r="D186" s="1514"/>
      <c r="E186" s="1514"/>
      <c r="F186" s="1514"/>
      <c r="G186" s="1514"/>
      <c r="H186" s="1513"/>
      <c r="I186" s="1514"/>
      <c r="J186" s="1514"/>
      <c r="K186" s="1514"/>
      <c r="L186" s="1514"/>
      <c r="M186" s="1514"/>
      <c r="N186" s="1513"/>
      <c r="O186" s="1514"/>
      <c r="P186" s="1514"/>
      <c r="Q186" s="1514"/>
    </row>
    <row r="187" spans="1:17">
      <c r="A187" s="1512"/>
      <c r="B187" s="1513"/>
      <c r="C187" s="1514"/>
      <c r="D187" s="1514"/>
      <c r="E187" s="1514"/>
      <c r="F187" s="1514"/>
      <c r="G187" s="1514"/>
      <c r="H187" s="1513"/>
      <c r="I187" s="1514"/>
      <c r="J187" s="1514"/>
      <c r="K187" s="1514"/>
      <c r="L187" s="1514"/>
      <c r="M187" s="1514"/>
      <c r="N187" s="1513"/>
      <c r="O187" s="1514"/>
      <c r="P187" s="1514"/>
      <c r="Q187" s="1514"/>
    </row>
    <row r="188" spans="1:17">
      <c r="A188" s="1512"/>
      <c r="B188" s="1513"/>
      <c r="C188" s="1514"/>
      <c r="D188" s="1514"/>
      <c r="E188" s="1514"/>
      <c r="F188" s="1514"/>
      <c r="G188" s="1514"/>
      <c r="H188" s="1513"/>
      <c r="I188" s="1514"/>
      <c r="J188" s="1514"/>
      <c r="K188" s="1514"/>
      <c r="L188" s="1514"/>
      <c r="M188" s="1514"/>
      <c r="N188" s="1513"/>
      <c r="O188" s="1514"/>
      <c r="P188" s="1514"/>
      <c r="Q188" s="1514"/>
    </row>
    <row r="189" spans="1:17">
      <c r="A189" s="1512"/>
      <c r="B189" s="1513"/>
      <c r="C189" s="1514"/>
      <c r="D189" s="1514"/>
      <c r="E189" s="1514"/>
      <c r="F189" s="1514"/>
      <c r="G189" s="1514"/>
      <c r="H189" s="1513"/>
      <c r="I189" s="1514"/>
      <c r="J189" s="1514"/>
      <c r="K189" s="1514"/>
      <c r="L189" s="1514"/>
      <c r="M189" s="1514"/>
      <c r="N189" s="1513"/>
      <c r="O189" s="1514"/>
      <c r="P189" s="1514"/>
      <c r="Q189" s="1514"/>
    </row>
    <row r="190" spans="1:17">
      <c r="A190" s="1512"/>
      <c r="B190" s="1513"/>
      <c r="C190" s="1514"/>
      <c r="D190" s="1514"/>
      <c r="E190" s="1514"/>
      <c r="F190" s="1514"/>
      <c r="G190" s="1514"/>
      <c r="H190" s="1513"/>
      <c r="I190" s="1514"/>
      <c r="J190" s="1514"/>
      <c r="K190" s="1514"/>
      <c r="L190" s="1514"/>
      <c r="M190" s="1514"/>
      <c r="N190" s="1513"/>
      <c r="O190" s="1514"/>
      <c r="P190" s="1514"/>
      <c r="Q190" s="1514"/>
    </row>
    <row r="191" spans="1:17">
      <c r="A191" s="1512"/>
      <c r="B191" s="1513"/>
      <c r="C191" s="1514"/>
      <c r="D191" s="1514"/>
      <c r="E191" s="1514"/>
      <c r="F191" s="1514"/>
      <c r="G191" s="1514"/>
      <c r="H191" s="1513"/>
      <c r="I191" s="1514"/>
      <c r="J191" s="1514"/>
      <c r="K191" s="1514"/>
      <c r="L191" s="1514"/>
      <c r="M191" s="1514"/>
      <c r="N191" s="1513"/>
      <c r="O191" s="1514"/>
      <c r="P191" s="1514"/>
      <c r="Q191" s="1514"/>
    </row>
    <row r="192" spans="1:17">
      <c r="A192" s="1512"/>
      <c r="B192" s="1513"/>
      <c r="C192" s="1514"/>
      <c r="D192" s="1514"/>
      <c r="E192" s="1514"/>
      <c r="F192" s="1514"/>
      <c r="G192" s="1514"/>
      <c r="H192" s="1513"/>
      <c r="I192" s="1514"/>
      <c r="J192" s="1514"/>
      <c r="K192" s="1514"/>
      <c r="L192" s="1514"/>
      <c r="M192" s="1514"/>
      <c r="N192" s="1513"/>
      <c r="O192" s="1514"/>
      <c r="P192" s="1514"/>
      <c r="Q192" s="1514"/>
    </row>
    <row r="193" spans="1:17">
      <c r="A193" s="1512"/>
      <c r="B193" s="1513"/>
      <c r="C193" s="1514"/>
      <c r="D193" s="1514"/>
      <c r="E193" s="1514"/>
      <c r="F193" s="1514"/>
      <c r="G193" s="1514"/>
      <c r="H193" s="1513"/>
      <c r="I193" s="1514"/>
      <c r="J193" s="1514"/>
      <c r="K193" s="1514"/>
      <c r="L193" s="1514"/>
      <c r="M193" s="1514"/>
      <c r="N193" s="1513"/>
      <c r="O193" s="1514"/>
      <c r="P193" s="1514"/>
      <c r="Q193" s="1514"/>
    </row>
    <row r="194" spans="1:17">
      <c r="A194" s="1512"/>
      <c r="B194" s="1513"/>
      <c r="C194" s="1514"/>
      <c r="D194" s="1514"/>
      <c r="E194" s="1514"/>
      <c r="F194" s="1514"/>
      <c r="G194" s="1514"/>
      <c r="H194" s="1513"/>
      <c r="I194" s="1514"/>
      <c r="J194" s="1514"/>
      <c r="K194" s="1514"/>
      <c r="L194" s="1514"/>
      <c r="M194" s="1514"/>
      <c r="N194" s="1513"/>
      <c r="O194" s="1514"/>
      <c r="P194" s="1514"/>
      <c r="Q194" s="1514"/>
    </row>
    <row r="195" spans="1:17">
      <c r="A195" s="1512"/>
      <c r="B195" s="1513"/>
      <c r="C195" s="1514"/>
      <c r="D195" s="1514"/>
      <c r="E195" s="1514"/>
      <c r="F195" s="1514"/>
      <c r="G195" s="1514"/>
      <c r="H195" s="1513"/>
      <c r="I195" s="1514"/>
      <c r="J195" s="1514"/>
      <c r="K195" s="1514"/>
      <c r="L195" s="1514"/>
      <c r="M195" s="1514"/>
      <c r="N195" s="1513"/>
      <c r="O195" s="1514"/>
      <c r="P195" s="1514"/>
      <c r="Q195" s="1514"/>
    </row>
    <row r="196" spans="1:17">
      <c r="A196" s="1512"/>
      <c r="B196" s="1513"/>
      <c r="C196" s="1514"/>
      <c r="D196" s="1514"/>
      <c r="E196" s="1514"/>
      <c r="F196" s="1514"/>
      <c r="G196" s="1514"/>
      <c r="H196" s="1513"/>
      <c r="I196" s="1514"/>
      <c r="J196" s="1514"/>
      <c r="K196" s="1514"/>
      <c r="L196" s="1514"/>
      <c r="M196" s="1514"/>
      <c r="N196" s="1513"/>
      <c r="O196" s="1514"/>
      <c r="P196" s="1514"/>
      <c r="Q196" s="1514"/>
    </row>
    <row r="197" spans="1:17">
      <c r="A197" s="1512"/>
      <c r="B197" s="1513"/>
      <c r="C197" s="1514"/>
      <c r="D197" s="1514"/>
      <c r="E197" s="1514"/>
      <c r="F197" s="1514"/>
      <c r="G197" s="1514"/>
      <c r="H197" s="1513"/>
      <c r="I197" s="1514"/>
      <c r="J197" s="1514"/>
      <c r="K197" s="1514"/>
      <c r="L197" s="1514"/>
      <c r="M197" s="1514"/>
      <c r="N197" s="1513"/>
      <c r="O197" s="1514"/>
      <c r="P197" s="1514"/>
      <c r="Q197" s="1514"/>
    </row>
    <row r="198" spans="1:17">
      <c r="A198" s="1512"/>
      <c r="B198" s="1513"/>
      <c r="C198" s="1514"/>
      <c r="D198" s="1514"/>
      <c r="E198" s="1514"/>
      <c r="F198" s="1514"/>
      <c r="G198" s="1514"/>
      <c r="H198" s="1513"/>
      <c r="I198" s="1514"/>
      <c r="J198" s="1514"/>
      <c r="K198" s="1514"/>
      <c r="L198" s="1514"/>
      <c r="M198" s="1514"/>
      <c r="N198" s="1513"/>
      <c r="O198" s="1514"/>
      <c r="P198" s="1514"/>
      <c r="Q198" s="1514"/>
    </row>
    <row r="199" spans="1:17">
      <c r="A199" s="1512"/>
      <c r="B199" s="1513"/>
      <c r="C199" s="1514"/>
      <c r="D199" s="1514"/>
      <c r="E199" s="1514"/>
      <c r="F199" s="1514"/>
      <c r="G199" s="1514"/>
      <c r="H199" s="1513"/>
      <c r="I199" s="1514"/>
      <c r="J199" s="1514"/>
      <c r="K199" s="1514"/>
      <c r="L199" s="1514"/>
      <c r="M199" s="1514"/>
      <c r="N199" s="1513"/>
      <c r="O199" s="1514"/>
      <c r="P199" s="1514"/>
      <c r="Q199" s="1514"/>
    </row>
    <row r="200" spans="1:17">
      <c r="A200" s="1512"/>
      <c r="B200" s="1513"/>
      <c r="C200" s="1514"/>
      <c r="D200" s="1514"/>
      <c r="E200" s="1514"/>
      <c r="F200" s="1514"/>
      <c r="G200" s="1514"/>
      <c r="H200" s="1513"/>
      <c r="I200" s="1514"/>
      <c r="J200" s="1514"/>
      <c r="K200" s="1514"/>
      <c r="L200" s="1514"/>
      <c r="M200" s="1514"/>
      <c r="N200" s="1513"/>
      <c r="O200" s="1514"/>
      <c r="P200" s="1514"/>
      <c r="Q200" s="1514"/>
    </row>
    <row r="201" spans="1:17">
      <c r="A201" s="1512"/>
      <c r="B201" s="1513"/>
      <c r="C201" s="1514"/>
      <c r="D201" s="1514"/>
      <c r="E201" s="1514"/>
      <c r="F201" s="1514"/>
      <c r="G201" s="1514"/>
      <c r="H201" s="1513"/>
      <c r="I201" s="1514"/>
      <c r="J201" s="1514"/>
      <c r="K201" s="1514"/>
      <c r="L201" s="1514"/>
      <c r="M201" s="1514"/>
      <c r="N201" s="1513"/>
      <c r="O201" s="1514"/>
      <c r="P201" s="1514"/>
      <c r="Q201" s="1514"/>
    </row>
    <row r="202" spans="1:17">
      <c r="A202" s="1512"/>
      <c r="B202" s="1513"/>
      <c r="C202" s="1514"/>
      <c r="D202" s="1514"/>
      <c r="E202" s="1514"/>
      <c r="F202" s="1514"/>
      <c r="G202" s="1514"/>
      <c r="H202" s="1513"/>
      <c r="I202" s="1514"/>
      <c r="J202" s="1514"/>
      <c r="K202" s="1514"/>
      <c r="L202" s="1514"/>
      <c r="M202" s="1514"/>
      <c r="N202" s="1513"/>
      <c r="O202" s="1514"/>
      <c r="P202" s="1514"/>
      <c r="Q202" s="1514"/>
    </row>
    <row r="203" spans="1:17">
      <c r="A203" s="1512"/>
      <c r="B203" s="1513"/>
      <c r="C203" s="1514"/>
      <c r="D203" s="1514"/>
      <c r="E203" s="1514"/>
      <c r="F203" s="1514"/>
      <c r="G203" s="1514"/>
      <c r="H203" s="1513"/>
      <c r="I203" s="1514"/>
      <c r="J203" s="1514"/>
      <c r="K203" s="1514"/>
      <c r="L203" s="1514"/>
      <c r="M203" s="1514"/>
      <c r="N203" s="1513"/>
      <c r="O203" s="1514"/>
      <c r="P203" s="1514"/>
      <c r="Q203" s="1514"/>
    </row>
    <row r="204" spans="1:17">
      <c r="A204" s="1512"/>
      <c r="B204" s="1513"/>
      <c r="C204" s="1514"/>
      <c r="D204" s="1514"/>
      <c r="E204" s="1514"/>
      <c r="F204" s="1514"/>
      <c r="G204" s="1514"/>
      <c r="H204" s="1513"/>
      <c r="I204" s="1514"/>
      <c r="J204" s="1514"/>
      <c r="K204" s="1514"/>
      <c r="L204" s="1514"/>
      <c r="M204" s="1514"/>
      <c r="N204" s="1513"/>
      <c r="O204" s="1514"/>
      <c r="P204" s="1514"/>
      <c r="Q204" s="1514"/>
    </row>
    <row r="205" spans="1:17">
      <c r="A205" s="1512"/>
      <c r="B205" s="1513"/>
      <c r="C205" s="1514"/>
      <c r="D205" s="1514"/>
      <c r="E205" s="1514"/>
      <c r="F205" s="1514"/>
      <c r="G205" s="1514"/>
      <c r="H205" s="1513"/>
      <c r="I205" s="1514"/>
      <c r="J205" s="1514"/>
      <c r="K205" s="1514"/>
      <c r="L205" s="1514"/>
      <c r="M205" s="1514"/>
      <c r="N205" s="1513"/>
      <c r="O205" s="1514"/>
      <c r="P205" s="1514"/>
      <c r="Q205" s="1514"/>
    </row>
    <row r="206" spans="1:17">
      <c r="A206" s="1512"/>
      <c r="B206" s="1513"/>
      <c r="C206" s="1514"/>
      <c r="D206" s="1514"/>
      <c r="E206" s="1514"/>
      <c r="F206" s="1514"/>
      <c r="G206" s="1514"/>
      <c r="H206" s="1513"/>
      <c r="I206" s="1514"/>
      <c r="J206" s="1514"/>
      <c r="K206" s="1514"/>
      <c r="L206" s="1514"/>
      <c r="M206" s="1514"/>
      <c r="N206" s="1513"/>
      <c r="O206" s="1514"/>
      <c r="P206" s="1514"/>
      <c r="Q206" s="1514"/>
    </row>
    <row r="207" spans="1:17">
      <c r="A207" s="1512"/>
      <c r="B207" s="1513"/>
      <c r="C207" s="1514"/>
      <c r="D207" s="1514"/>
      <c r="E207" s="1514"/>
      <c r="F207" s="1514"/>
      <c r="G207" s="1514"/>
      <c r="H207" s="1513"/>
      <c r="I207" s="1514"/>
      <c r="J207" s="1514"/>
      <c r="K207" s="1514"/>
      <c r="L207" s="1514"/>
      <c r="M207" s="1514"/>
      <c r="N207" s="1513"/>
      <c r="O207" s="1514"/>
      <c r="P207" s="1514"/>
      <c r="Q207" s="1514"/>
    </row>
    <row r="208" spans="1:17">
      <c r="A208" s="1512"/>
      <c r="B208" s="1513"/>
      <c r="C208" s="1514"/>
      <c r="D208" s="1514"/>
      <c r="E208" s="1514"/>
      <c r="F208" s="1514"/>
      <c r="G208" s="1514"/>
      <c r="H208" s="1513"/>
      <c r="I208" s="1514"/>
      <c r="J208" s="1514"/>
      <c r="K208" s="1514"/>
      <c r="L208" s="1514"/>
      <c r="M208" s="1514"/>
      <c r="N208" s="1513"/>
      <c r="O208" s="1514"/>
      <c r="P208" s="1514"/>
      <c r="Q208" s="1514"/>
    </row>
    <row r="209" spans="1:17">
      <c r="A209" s="1512"/>
      <c r="B209" s="1513"/>
      <c r="C209" s="1514"/>
      <c r="D209" s="1514"/>
      <c r="E209" s="1514"/>
      <c r="F209" s="1514"/>
      <c r="G209" s="1514"/>
      <c r="H209" s="1513"/>
      <c r="I209" s="1514"/>
      <c r="J209" s="1514"/>
      <c r="K209" s="1514"/>
      <c r="L209" s="1514"/>
      <c r="M209" s="1514"/>
      <c r="N209" s="1513"/>
      <c r="O209" s="1514"/>
      <c r="P209" s="1514"/>
      <c r="Q209" s="1514"/>
    </row>
    <row r="210" spans="1:17">
      <c r="A210" s="1512"/>
      <c r="B210" s="1513"/>
      <c r="C210" s="1514"/>
      <c r="D210" s="1514"/>
      <c r="E210" s="1514"/>
      <c r="F210" s="1514"/>
      <c r="G210" s="1514"/>
      <c r="H210" s="1513"/>
      <c r="I210" s="1514"/>
      <c r="J210" s="1514"/>
      <c r="K210" s="1514"/>
      <c r="L210" s="1514"/>
      <c r="M210" s="1514"/>
      <c r="N210" s="1513"/>
      <c r="O210" s="1514"/>
      <c r="P210" s="1514"/>
      <c r="Q210" s="1514"/>
    </row>
    <row r="211" spans="1:17">
      <c r="A211" s="1512"/>
      <c r="B211" s="1513"/>
      <c r="C211" s="1514"/>
      <c r="D211" s="1514"/>
      <c r="E211" s="1514"/>
      <c r="F211" s="1514"/>
      <c r="G211" s="1514"/>
      <c r="H211" s="1513"/>
      <c r="I211" s="1514"/>
      <c r="J211" s="1514"/>
      <c r="K211" s="1514"/>
      <c r="L211" s="1514"/>
      <c r="M211" s="1514"/>
      <c r="N211" s="1513"/>
      <c r="O211" s="1514"/>
      <c r="P211" s="1514"/>
      <c r="Q211" s="1514"/>
    </row>
    <row r="212" spans="1:17">
      <c r="A212" s="1512"/>
      <c r="B212" s="1513"/>
      <c r="C212" s="1514"/>
      <c r="D212" s="1514"/>
      <c r="E212" s="1514"/>
      <c r="F212" s="1514"/>
      <c r="G212" s="1514"/>
      <c r="H212" s="1513"/>
      <c r="I212" s="1514"/>
      <c r="J212" s="1514"/>
      <c r="K212" s="1514"/>
      <c r="L212" s="1514"/>
      <c r="M212" s="1514"/>
      <c r="N212" s="1513"/>
      <c r="O212" s="1514"/>
      <c r="P212" s="1514"/>
      <c r="Q212" s="1514"/>
    </row>
    <row r="213" spans="1:17">
      <c r="A213" s="1512"/>
      <c r="B213" s="1513"/>
      <c r="C213" s="1514"/>
      <c r="D213" s="1514"/>
      <c r="E213" s="1514"/>
      <c r="F213" s="1514"/>
      <c r="G213" s="1514"/>
      <c r="H213" s="1513"/>
      <c r="I213" s="1514"/>
      <c r="J213" s="1514"/>
      <c r="K213" s="1514"/>
      <c r="L213" s="1514"/>
      <c r="M213" s="1514"/>
      <c r="N213" s="1513"/>
      <c r="O213" s="1514"/>
      <c r="P213" s="1514"/>
      <c r="Q213" s="1514"/>
    </row>
    <row r="214" spans="1:17">
      <c r="A214" s="1512"/>
      <c r="B214" s="1513"/>
      <c r="C214" s="1514"/>
      <c r="D214" s="1514"/>
      <c r="E214" s="1514"/>
      <c r="F214" s="1514"/>
      <c r="G214" s="1514"/>
      <c r="H214" s="1513"/>
      <c r="I214" s="1514"/>
      <c r="J214" s="1514"/>
      <c r="K214" s="1514"/>
      <c r="L214" s="1514"/>
      <c r="M214" s="1514"/>
      <c r="N214" s="1513"/>
      <c r="O214" s="1514"/>
      <c r="P214" s="1514"/>
      <c r="Q214" s="1514"/>
    </row>
    <row r="215" spans="1:17">
      <c r="A215" s="1512"/>
      <c r="B215" s="1513"/>
      <c r="C215" s="1514"/>
      <c r="D215" s="1514"/>
      <c r="E215" s="1514"/>
      <c r="F215" s="1514"/>
      <c r="G215" s="1514"/>
      <c r="H215" s="1513"/>
      <c r="I215" s="1514"/>
      <c r="J215" s="1514"/>
      <c r="K215" s="1514"/>
      <c r="L215" s="1514"/>
      <c r="M215" s="1514"/>
      <c r="N215" s="1513"/>
      <c r="O215" s="1514"/>
      <c r="P215" s="1514"/>
      <c r="Q215" s="1514"/>
    </row>
    <row r="216" spans="1:17">
      <c r="A216" s="1512"/>
      <c r="B216" s="1513"/>
      <c r="C216" s="1514"/>
      <c r="D216" s="1514"/>
      <c r="E216" s="1514"/>
      <c r="F216" s="1514"/>
      <c r="G216" s="1514"/>
      <c r="H216" s="1513"/>
      <c r="I216" s="1514"/>
      <c r="J216" s="1514"/>
      <c r="K216" s="1514"/>
      <c r="L216" s="1514"/>
      <c r="M216" s="1514"/>
      <c r="N216" s="1513"/>
      <c r="O216" s="1514"/>
      <c r="P216" s="1514"/>
      <c r="Q216" s="1514"/>
    </row>
    <row r="217" spans="1:17">
      <c r="A217" s="1512"/>
      <c r="B217" s="1513"/>
      <c r="C217" s="1514"/>
      <c r="D217" s="1514"/>
      <c r="E217" s="1514"/>
      <c r="F217" s="1514"/>
      <c r="G217" s="1514"/>
      <c r="H217" s="1513"/>
      <c r="I217" s="1514"/>
      <c r="J217" s="1514"/>
      <c r="K217" s="1514"/>
      <c r="L217" s="1514"/>
      <c r="M217" s="1514"/>
      <c r="N217" s="1513"/>
      <c r="O217" s="1514"/>
      <c r="P217" s="1514"/>
      <c r="Q217" s="1514"/>
    </row>
    <row r="218" spans="1:17">
      <c r="A218" s="1512"/>
      <c r="B218" s="1513"/>
      <c r="C218" s="1514"/>
      <c r="D218" s="1514"/>
      <c r="E218" s="1514"/>
      <c r="F218" s="1514"/>
      <c r="G218" s="1514"/>
      <c r="H218" s="1513"/>
      <c r="I218" s="1514"/>
      <c r="J218" s="1514"/>
      <c r="K218" s="1514"/>
      <c r="L218" s="1514"/>
      <c r="M218" s="1514"/>
      <c r="N218" s="1513"/>
      <c r="O218" s="1514"/>
      <c r="P218" s="1514"/>
      <c r="Q218" s="1514"/>
    </row>
    <row r="219" spans="1:17">
      <c r="B219" s="1515"/>
      <c r="C219" s="1515"/>
      <c r="D219" s="1515"/>
      <c r="E219" s="1515"/>
      <c r="F219" s="1515"/>
      <c r="G219" s="1515"/>
      <c r="H219" s="1515"/>
      <c r="I219" s="1515"/>
      <c r="J219" s="1515"/>
      <c r="K219" s="1515"/>
      <c r="L219" s="1515"/>
      <c r="M219" s="1515"/>
      <c r="N219" s="1516"/>
      <c r="O219" s="1515"/>
      <c r="P219" s="1515"/>
      <c r="Q219" s="1515"/>
    </row>
    <row r="220" spans="1:17">
      <c r="B220" s="1515"/>
      <c r="C220" s="1515"/>
      <c r="D220" s="1515"/>
      <c r="E220" s="1515"/>
      <c r="F220" s="1515"/>
      <c r="G220" s="1515"/>
      <c r="H220" s="1515"/>
      <c r="I220" s="1515"/>
      <c r="J220" s="1515"/>
      <c r="K220" s="1515"/>
      <c r="L220" s="1515"/>
      <c r="M220" s="1515"/>
      <c r="N220" s="1516"/>
      <c r="O220" s="1515"/>
      <c r="P220" s="1515"/>
      <c r="Q220" s="1515"/>
    </row>
    <row r="221" spans="1:17">
      <c r="B221" s="1515"/>
      <c r="C221" s="1515"/>
      <c r="D221" s="1515"/>
      <c r="E221" s="1515"/>
      <c r="F221" s="1515"/>
      <c r="G221" s="1515"/>
      <c r="H221" s="1515"/>
      <c r="I221" s="1515"/>
      <c r="J221" s="1515"/>
      <c r="K221" s="1515"/>
      <c r="L221" s="1515"/>
      <c r="M221" s="1515"/>
      <c r="N221" s="1516"/>
      <c r="O221" s="1515"/>
      <c r="P221" s="1515"/>
      <c r="Q221" s="1515"/>
    </row>
    <row r="222" spans="1:17">
      <c r="B222" s="1515"/>
      <c r="C222" s="1515"/>
      <c r="D222" s="1515"/>
      <c r="E222" s="1515"/>
      <c r="F222" s="1515"/>
      <c r="G222" s="1515"/>
      <c r="H222" s="1515"/>
      <c r="I222" s="1515"/>
      <c r="J222" s="1515"/>
      <c r="K222" s="1515"/>
      <c r="L222" s="1515"/>
      <c r="M222" s="1515"/>
      <c r="N222" s="1516"/>
      <c r="O222" s="1515"/>
      <c r="P222" s="1515"/>
      <c r="Q222" s="1515"/>
    </row>
    <row r="223" spans="1:17">
      <c r="B223" s="1515"/>
      <c r="C223" s="1515"/>
      <c r="D223" s="1515"/>
      <c r="E223" s="1515"/>
      <c r="F223" s="1515"/>
      <c r="G223" s="1515"/>
      <c r="H223" s="1515"/>
      <c r="I223" s="1515"/>
      <c r="J223" s="1515"/>
      <c r="K223" s="1515"/>
      <c r="L223" s="1515"/>
      <c r="M223" s="1515"/>
      <c r="N223" s="1516"/>
      <c r="O223" s="1515"/>
      <c r="P223" s="1515"/>
      <c r="Q223" s="1515"/>
    </row>
    <row r="224" spans="1:17">
      <c r="B224" s="1515"/>
      <c r="C224" s="1515"/>
      <c r="D224" s="1515"/>
      <c r="E224" s="1515"/>
      <c r="F224" s="1515"/>
      <c r="G224" s="1515"/>
      <c r="H224" s="1515"/>
      <c r="I224" s="1515"/>
      <c r="J224" s="1515"/>
      <c r="K224" s="1515"/>
      <c r="L224" s="1515"/>
      <c r="M224" s="1515"/>
      <c r="N224" s="1516"/>
      <c r="O224" s="1515"/>
      <c r="P224" s="1515"/>
      <c r="Q224" s="1515"/>
    </row>
    <row r="225" spans="2:17">
      <c r="B225" s="1515"/>
      <c r="C225" s="1515"/>
      <c r="D225" s="1515"/>
      <c r="E225" s="1515"/>
      <c r="F225" s="1515"/>
      <c r="G225" s="1515"/>
      <c r="H225" s="1515"/>
      <c r="I225" s="1515"/>
      <c r="J225" s="1515"/>
      <c r="K225" s="1515"/>
      <c r="L225" s="1515"/>
      <c r="M225" s="1515"/>
      <c r="N225" s="1516"/>
      <c r="O225" s="1515"/>
      <c r="P225" s="1515"/>
      <c r="Q225" s="1515"/>
    </row>
    <row r="226" spans="2:17">
      <c r="B226" s="1515"/>
      <c r="C226" s="1515"/>
      <c r="D226" s="1515"/>
      <c r="E226" s="1515"/>
      <c r="F226" s="1515"/>
      <c r="G226" s="1515"/>
      <c r="H226" s="1515"/>
      <c r="I226" s="1515"/>
      <c r="J226" s="1515"/>
      <c r="K226" s="1515"/>
      <c r="L226" s="1515"/>
      <c r="M226" s="1515"/>
      <c r="N226" s="1516"/>
      <c r="O226" s="1515"/>
      <c r="P226" s="1515"/>
      <c r="Q226" s="1515"/>
    </row>
    <row r="227" spans="2:17">
      <c r="B227" s="1515"/>
      <c r="C227" s="1515"/>
      <c r="D227" s="1515"/>
      <c r="E227" s="1515"/>
      <c r="F227" s="1515"/>
      <c r="G227" s="1515"/>
      <c r="H227" s="1515"/>
      <c r="I227" s="1515"/>
      <c r="J227" s="1515"/>
      <c r="K227" s="1515"/>
      <c r="L227" s="1515"/>
      <c r="M227" s="1515"/>
      <c r="N227" s="1516"/>
      <c r="O227" s="1515"/>
      <c r="P227" s="1515"/>
      <c r="Q227" s="1515"/>
    </row>
    <row r="228" spans="2:17">
      <c r="B228" s="1515"/>
      <c r="C228" s="1515"/>
      <c r="D228" s="1515"/>
      <c r="E228" s="1515"/>
      <c r="F228" s="1515"/>
      <c r="G228" s="1515"/>
      <c r="H228" s="1515"/>
      <c r="I228" s="1515"/>
      <c r="J228" s="1515"/>
      <c r="K228" s="1515"/>
      <c r="L228" s="1515"/>
      <c r="M228" s="1515"/>
      <c r="N228" s="1516"/>
      <c r="O228" s="1515"/>
      <c r="P228" s="1515"/>
      <c r="Q228" s="1515"/>
    </row>
    <row r="229" spans="2:17">
      <c r="B229" s="1515"/>
      <c r="C229" s="1515"/>
      <c r="D229" s="1515"/>
      <c r="E229" s="1515"/>
      <c r="F229" s="1515"/>
      <c r="G229" s="1515"/>
      <c r="H229" s="1515"/>
      <c r="I229" s="1515"/>
      <c r="J229" s="1515"/>
      <c r="K229" s="1515"/>
      <c r="L229" s="1515"/>
      <c r="M229" s="1515"/>
      <c r="N229" s="1516"/>
      <c r="O229" s="1515"/>
      <c r="P229" s="1515"/>
      <c r="Q229" s="1515"/>
    </row>
    <row r="230" spans="2:17">
      <c r="B230" s="1515"/>
      <c r="C230" s="1515"/>
      <c r="D230" s="1515"/>
      <c r="E230" s="1515"/>
      <c r="F230" s="1515"/>
      <c r="G230" s="1515"/>
      <c r="H230" s="1515"/>
      <c r="I230" s="1515"/>
      <c r="J230" s="1515"/>
      <c r="K230" s="1515"/>
      <c r="L230" s="1515"/>
      <c r="M230" s="1515"/>
      <c r="N230" s="1516"/>
      <c r="O230" s="1515"/>
      <c r="P230" s="1515"/>
      <c r="Q230" s="1515"/>
    </row>
    <row r="231" spans="2:17">
      <c r="B231" s="1515"/>
      <c r="C231" s="1515"/>
      <c r="D231" s="1515"/>
      <c r="E231" s="1515"/>
      <c r="F231" s="1515"/>
      <c r="G231" s="1515"/>
      <c r="H231" s="1515"/>
      <c r="I231" s="1515"/>
      <c r="J231" s="1515"/>
      <c r="K231" s="1515"/>
      <c r="L231" s="1515"/>
      <c r="M231" s="1515"/>
      <c r="N231" s="1516"/>
      <c r="O231" s="1515"/>
      <c r="P231" s="1515"/>
      <c r="Q231" s="1515"/>
    </row>
    <row r="232" spans="2:17">
      <c r="B232" s="1515"/>
      <c r="C232" s="1515"/>
      <c r="D232" s="1515"/>
      <c r="E232" s="1515"/>
      <c r="F232" s="1515"/>
      <c r="G232" s="1515"/>
      <c r="H232" s="1515"/>
      <c r="I232" s="1515"/>
      <c r="J232" s="1515"/>
      <c r="K232" s="1515"/>
      <c r="L232" s="1515"/>
      <c r="M232" s="1515"/>
      <c r="N232" s="1516"/>
      <c r="O232" s="1515"/>
      <c r="P232" s="1515"/>
      <c r="Q232" s="1515"/>
    </row>
    <row r="233" spans="2:17">
      <c r="B233" s="1515"/>
      <c r="C233" s="1515"/>
      <c r="D233" s="1515"/>
      <c r="E233" s="1515"/>
      <c r="F233" s="1515"/>
      <c r="G233" s="1515"/>
      <c r="H233" s="1515"/>
      <c r="I233" s="1515"/>
      <c r="J233" s="1515"/>
      <c r="K233" s="1515"/>
      <c r="L233" s="1515"/>
      <c r="M233" s="1515"/>
      <c r="N233" s="1516"/>
      <c r="O233" s="1515"/>
      <c r="P233" s="1515"/>
      <c r="Q233" s="1515"/>
    </row>
    <row r="234" spans="2:17">
      <c r="B234" s="1515"/>
      <c r="C234" s="1515"/>
      <c r="D234" s="1515"/>
      <c r="E234" s="1515"/>
      <c r="F234" s="1515"/>
      <c r="G234" s="1515"/>
      <c r="H234" s="1515"/>
      <c r="I234" s="1515"/>
      <c r="J234" s="1515"/>
      <c r="K234" s="1515"/>
      <c r="L234" s="1515"/>
      <c r="M234" s="1515"/>
      <c r="N234" s="1516"/>
      <c r="O234" s="1515"/>
      <c r="P234" s="1515"/>
      <c r="Q234" s="1515"/>
    </row>
    <row r="235" spans="2:17">
      <c r="B235" s="1515"/>
      <c r="C235" s="1515"/>
      <c r="D235" s="1515"/>
      <c r="E235" s="1515"/>
      <c r="F235" s="1515"/>
      <c r="G235" s="1515"/>
      <c r="H235" s="1515"/>
      <c r="I235" s="1515"/>
      <c r="J235" s="1515"/>
      <c r="K235" s="1515"/>
      <c r="L235" s="1515"/>
      <c r="M235" s="1515"/>
      <c r="N235" s="1516"/>
      <c r="O235" s="1515"/>
      <c r="P235" s="1515"/>
      <c r="Q235" s="1515"/>
    </row>
    <row r="236" spans="2:17">
      <c r="B236" s="1515"/>
      <c r="C236" s="1515"/>
      <c r="D236" s="1515"/>
      <c r="E236" s="1515"/>
      <c r="F236" s="1515"/>
      <c r="G236" s="1515"/>
      <c r="H236" s="1515"/>
      <c r="I236" s="1515"/>
      <c r="J236" s="1515"/>
      <c r="K236" s="1515"/>
      <c r="L236" s="1515"/>
      <c r="M236" s="1515"/>
      <c r="N236" s="1516"/>
      <c r="O236" s="1515"/>
      <c r="P236" s="1515"/>
      <c r="Q236" s="1515"/>
    </row>
    <row r="237" spans="2:17">
      <c r="B237" s="1515"/>
      <c r="C237" s="1515"/>
      <c r="D237" s="1515"/>
      <c r="E237" s="1515"/>
      <c r="F237" s="1515"/>
      <c r="G237" s="1515"/>
      <c r="H237" s="1515"/>
      <c r="I237" s="1515"/>
      <c r="J237" s="1515"/>
      <c r="K237" s="1515"/>
      <c r="L237" s="1515"/>
      <c r="M237" s="1515"/>
      <c r="N237" s="1515"/>
      <c r="O237" s="1515"/>
      <c r="P237" s="1515"/>
      <c r="Q237" s="1515"/>
    </row>
    <row r="238" spans="2:17">
      <c r="B238" s="1515"/>
      <c r="C238" s="1515"/>
      <c r="D238" s="1515"/>
      <c r="E238" s="1515"/>
      <c r="F238" s="1515"/>
      <c r="G238" s="1515"/>
      <c r="H238" s="1515"/>
      <c r="I238" s="1515"/>
      <c r="J238" s="1515"/>
      <c r="K238" s="1515"/>
      <c r="L238" s="1515"/>
      <c r="M238" s="1515"/>
      <c r="N238" s="1515"/>
      <c r="O238" s="1515"/>
      <c r="P238" s="1515"/>
      <c r="Q238" s="1515"/>
    </row>
    <row r="239" spans="2:17">
      <c r="B239" s="1515"/>
      <c r="C239" s="1515"/>
      <c r="D239" s="1515"/>
      <c r="E239" s="1515"/>
      <c r="F239" s="1515"/>
      <c r="G239" s="1515"/>
      <c r="H239" s="1515"/>
      <c r="I239" s="1515"/>
      <c r="J239" s="1515"/>
      <c r="K239" s="1515"/>
      <c r="L239" s="1515"/>
      <c r="M239" s="1515"/>
      <c r="N239" s="1515"/>
      <c r="O239" s="1515"/>
      <c r="P239" s="1515"/>
      <c r="Q239" s="1515"/>
    </row>
    <row r="240" spans="2:17">
      <c r="B240" s="1515"/>
      <c r="C240" s="1515"/>
      <c r="D240" s="1515"/>
      <c r="E240" s="1515"/>
      <c r="F240" s="1515"/>
      <c r="G240" s="1515"/>
      <c r="H240" s="1515"/>
      <c r="I240" s="1515"/>
      <c r="J240" s="1515"/>
      <c r="K240" s="1515"/>
      <c r="L240" s="1515"/>
      <c r="M240" s="1515"/>
      <c r="N240" s="1515"/>
      <c r="O240" s="1515"/>
      <c r="P240" s="1515"/>
      <c r="Q240" s="1515"/>
    </row>
    <row r="241" spans="2:17">
      <c r="B241" s="1515"/>
      <c r="C241" s="1515"/>
      <c r="D241" s="1515"/>
      <c r="E241" s="1515"/>
      <c r="F241" s="1515"/>
      <c r="G241" s="1515"/>
      <c r="H241" s="1515"/>
      <c r="I241" s="1515"/>
      <c r="J241" s="1515"/>
      <c r="K241" s="1515"/>
      <c r="L241" s="1515"/>
      <c r="M241" s="1515"/>
      <c r="N241" s="1515"/>
      <c r="O241" s="1515"/>
      <c r="P241" s="1515"/>
      <c r="Q241" s="1515"/>
    </row>
    <row r="242" spans="2:17">
      <c r="B242" s="1515"/>
      <c r="C242" s="1515"/>
      <c r="D242" s="1515"/>
      <c r="E242" s="1515"/>
      <c r="F242" s="1515"/>
      <c r="G242" s="1515"/>
      <c r="H242" s="1515"/>
      <c r="I242" s="1515"/>
      <c r="J242" s="1515"/>
      <c r="K242" s="1515"/>
      <c r="L242" s="1515"/>
      <c r="M242" s="1515"/>
      <c r="N242" s="1515"/>
      <c r="O242" s="1515"/>
      <c r="P242" s="1515"/>
      <c r="Q242" s="1515"/>
    </row>
    <row r="243" spans="2:17">
      <c r="B243" s="1515"/>
      <c r="C243" s="1515"/>
      <c r="D243" s="1515"/>
      <c r="E243" s="1515"/>
      <c r="F243" s="1515"/>
      <c r="G243" s="1515"/>
      <c r="H243" s="1515"/>
      <c r="I243" s="1515"/>
      <c r="J243" s="1515"/>
      <c r="K243" s="1515"/>
      <c r="L243" s="1515"/>
      <c r="M243" s="1515"/>
      <c r="N243" s="1515"/>
      <c r="O243" s="1515"/>
      <c r="P243" s="1515"/>
      <c r="Q243" s="1515"/>
    </row>
    <row r="244" spans="2:17">
      <c r="B244" s="1515"/>
      <c r="C244" s="1515"/>
      <c r="D244" s="1515"/>
      <c r="E244" s="1515"/>
      <c r="F244" s="1515"/>
      <c r="G244" s="1515"/>
      <c r="H244" s="1515"/>
      <c r="I244" s="1515"/>
      <c r="J244" s="1515"/>
      <c r="K244" s="1515"/>
      <c r="L244" s="1515"/>
      <c r="M244" s="1515"/>
      <c r="N244" s="1515"/>
      <c r="O244" s="1515"/>
      <c r="P244" s="1515"/>
      <c r="Q244" s="1515"/>
    </row>
    <row r="245" spans="2:17">
      <c r="B245" s="1515"/>
      <c r="C245" s="1515"/>
      <c r="D245" s="1515"/>
      <c r="E245" s="1515"/>
      <c r="F245" s="1515"/>
      <c r="G245" s="1515"/>
      <c r="H245" s="1515"/>
      <c r="I245" s="1515"/>
      <c r="J245" s="1515"/>
      <c r="K245" s="1515"/>
      <c r="L245" s="1515"/>
      <c r="M245" s="1515"/>
      <c r="N245" s="1515"/>
      <c r="O245" s="1515"/>
      <c r="P245" s="1515"/>
      <c r="Q245" s="1515"/>
    </row>
    <row r="246" spans="2:17">
      <c r="B246" s="1515"/>
      <c r="C246" s="1515"/>
      <c r="D246" s="1515"/>
      <c r="E246" s="1515"/>
      <c r="F246" s="1515"/>
      <c r="G246" s="1515"/>
      <c r="H246" s="1515"/>
      <c r="I246" s="1515"/>
      <c r="J246" s="1515"/>
      <c r="K246" s="1515"/>
      <c r="L246" s="1515"/>
      <c r="M246" s="1515"/>
      <c r="N246" s="1515"/>
      <c r="O246" s="1515"/>
      <c r="P246" s="1515"/>
      <c r="Q246" s="1515"/>
    </row>
    <row r="247" spans="2:17">
      <c r="B247" s="1515"/>
      <c r="C247" s="1515"/>
      <c r="D247" s="1515"/>
      <c r="E247" s="1515"/>
      <c r="F247" s="1515"/>
      <c r="G247" s="1515"/>
      <c r="H247" s="1515"/>
      <c r="I247" s="1515"/>
      <c r="J247" s="1515"/>
      <c r="K247" s="1515"/>
      <c r="L247" s="1515"/>
      <c r="M247" s="1515"/>
      <c r="N247" s="1515"/>
      <c r="O247" s="1515"/>
      <c r="P247" s="1515"/>
      <c r="Q247" s="1515"/>
    </row>
    <row r="248" spans="2:17">
      <c r="B248" s="1515"/>
      <c r="C248" s="1515"/>
      <c r="D248" s="1515"/>
      <c r="E248" s="1515"/>
      <c r="F248" s="1515"/>
      <c r="G248" s="1515"/>
      <c r="H248" s="1515"/>
      <c r="I248" s="1515"/>
      <c r="J248" s="1515"/>
      <c r="K248" s="1515"/>
      <c r="L248" s="1515"/>
      <c r="M248" s="1515"/>
      <c r="N248" s="1515"/>
      <c r="O248" s="1515"/>
      <c r="P248" s="1515"/>
      <c r="Q248" s="1515"/>
    </row>
    <row r="249" spans="2:17">
      <c r="B249" s="1515"/>
      <c r="C249" s="1515"/>
      <c r="D249" s="1515"/>
      <c r="E249" s="1515"/>
      <c r="F249" s="1515"/>
      <c r="G249" s="1515"/>
      <c r="H249" s="1515"/>
      <c r="I249" s="1515"/>
      <c r="J249" s="1515"/>
      <c r="K249" s="1515"/>
      <c r="L249" s="1515"/>
      <c r="M249" s="1515"/>
      <c r="N249" s="1515"/>
      <c r="O249" s="1515"/>
      <c r="P249" s="1515"/>
      <c r="Q249" s="1515"/>
    </row>
    <row r="250" spans="2:17">
      <c r="B250" s="1515"/>
      <c r="C250" s="1515"/>
      <c r="D250" s="1515"/>
      <c r="E250" s="1515"/>
      <c r="F250" s="1515"/>
      <c r="G250" s="1515"/>
      <c r="H250" s="1515"/>
      <c r="I250" s="1515"/>
      <c r="J250" s="1515"/>
      <c r="K250" s="1515"/>
      <c r="L250" s="1515"/>
      <c r="M250" s="1515"/>
      <c r="N250" s="1515"/>
      <c r="O250" s="1515"/>
      <c r="P250" s="1515"/>
      <c r="Q250" s="1515"/>
    </row>
    <row r="251" spans="2:17">
      <c r="B251" s="1515"/>
      <c r="C251" s="1515"/>
      <c r="D251" s="1515"/>
      <c r="E251" s="1515"/>
      <c r="F251" s="1515"/>
      <c r="G251" s="1515"/>
      <c r="H251" s="1515"/>
      <c r="I251" s="1515"/>
      <c r="J251" s="1515"/>
      <c r="K251" s="1515"/>
      <c r="L251" s="1515"/>
      <c r="M251" s="1515"/>
      <c r="N251" s="1515"/>
      <c r="O251" s="1515"/>
      <c r="P251" s="1515"/>
      <c r="Q251" s="1515"/>
    </row>
    <row r="252" spans="2:17">
      <c r="B252" s="1515"/>
      <c r="C252" s="1515"/>
      <c r="D252" s="1515"/>
      <c r="E252" s="1515"/>
      <c r="F252" s="1515"/>
      <c r="G252" s="1515"/>
      <c r="H252" s="1515"/>
      <c r="I252" s="1515"/>
      <c r="J252" s="1515"/>
      <c r="K252" s="1515"/>
      <c r="L252" s="1515"/>
      <c r="M252" s="1515"/>
      <c r="N252" s="1515"/>
      <c r="O252" s="1515"/>
      <c r="P252" s="1515"/>
      <c r="Q252" s="1515"/>
    </row>
    <row r="253" spans="2:17">
      <c r="B253" s="1515"/>
      <c r="C253" s="1515"/>
      <c r="D253" s="1515"/>
      <c r="E253" s="1515"/>
      <c r="F253" s="1515"/>
      <c r="G253" s="1515"/>
      <c r="H253" s="1515"/>
      <c r="I253" s="1515"/>
      <c r="J253" s="1515"/>
      <c r="K253" s="1515"/>
      <c r="L253" s="1515"/>
      <c r="M253" s="1515"/>
      <c r="N253" s="1515"/>
      <c r="O253" s="1515"/>
      <c r="P253" s="1515"/>
      <c r="Q253" s="1515"/>
    </row>
    <row r="254" spans="2:17">
      <c r="B254" s="1515"/>
      <c r="C254" s="1515"/>
      <c r="D254" s="1515"/>
      <c r="E254" s="1515"/>
      <c r="F254" s="1515"/>
      <c r="G254" s="1515"/>
      <c r="H254" s="1515"/>
      <c r="I254" s="1515"/>
      <c r="J254" s="1515"/>
      <c r="K254" s="1515"/>
      <c r="L254" s="1515"/>
      <c r="M254" s="1515"/>
      <c r="N254" s="1515"/>
      <c r="O254" s="1515"/>
      <c r="P254" s="1515"/>
      <c r="Q254" s="1515"/>
    </row>
    <row r="255" spans="2:17">
      <c r="B255" s="1515"/>
      <c r="C255" s="1515"/>
      <c r="D255" s="1515"/>
      <c r="E255" s="1515"/>
      <c r="F255" s="1515"/>
      <c r="G255" s="1515"/>
      <c r="H255" s="1515"/>
      <c r="I255" s="1515"/>
      <c r="J255" s="1515"/>
      <c r="K255" s="1515"/>
      <c r="L255" s="1515"/>
      <c r="M255" s="1515"/>
      <c r="N255" s="1515"/>
      <c r="O255" s="1515"/>
      <c r="P255" s="1515"/>
      <c r="Q255" s="1515"/>
    </row>
    <row r="256" spans="2:17">
      <c r="B256" s="1515"/>
      <c r="C256" s="1515"/>
      <c r="D256" s="1515"/>
      <c r="E256" s="1515"/>
      <c r="F256" s="1515"/>
      <c r="G256" s="1515"/>
      <c r="H256" s="1515"/>
      <c r="I256" s="1515"/>
      <c r="J256" s="1515"/>
      <c r="K256" s="1515"/>
      <c r="L256" s="1515"/>
      <c r="M256" s="1515"/>
      <c r="N256" s="1515"/>
      <c r="O256" s="1515"/>
      <c r="P256" s="1515"/>
      <c r="Q256" s="1515"/>
    </row>
    <row r="257" spans="2:17">
      <c r="B257" s="1515"/>
      <c r="C257" s="1515"/>
      <c r="D257" s="1515"/>
      <c r="E257" s="1515"/>
      <c r="F257" s="1515"/>
      <c r="G257" s="1515"/>
      <c r="H257" s="1515"/>
      <c r="I257" s="1515"/>
      <c r="J257" s="1515"/>
      <c r="K257" s="1515"/>
      <c r="L257" s="1515"/>
      <c r="M257" s="1515"/>
      <c r="N257" s="1515"/>
      <c r="O257" s="1515"/>
      <c r="P257" s="1515"/>
      <c r="Q257" s="1515"/>
    </row>
    <row r="258" spans="2:17">
      <c r="B258" s="1515"/>
      <c r="C258" s="1515"/>
      <c r="D258" s="1515"/>
      <c r="E258" s="1515"/>
      <c r="F258" s="1515"/>
      <c r="G258" s="1515"/>
      <c r="H258" s="1515"/>
      <c r="I258" s="1515"/>
      <c r="J258" s="1515"/>
      <c r="K258" s="1515"/>
      <c r="L258" s="1515"/>
      <c r="M258" s="1515"/>
      <c r="N258" s="1515"/>
      <c r="O258" s="1515"/>
      <c r="P258" s="1515"/>
      <c r="Q258" s="1515"/>
    </row>
    <row r="259" spans="2:17">
      <c r="B259" s="1515"/>
      <c r="C259" s="1515"/>
      <c r="D259" s="1515"/>
      <c r="E259" s="1515"/>
      <c r="F259" s="1515"/>
      <c r="G259" s="1515"/>
      <c r="H259" s="1515"/>
      <c r="I259" s="1515"/>
      <c r="J259" s="1515"/>
      <c r="K259" s="1515"/>
      <c r="L259" s="1515"/>
      <c r="M259" s="1515"/>
      <c r="N259" s="1515"/>
      <c r="O259" s="1515"/>
      <c r="P259" s="1515"/>
      <c r="Q259" s="1515"/>
    </row>
    <row r="260" spans="2:17">
      <c r="B260" s="1515"/>
      <c r="C260" s="1515"/>
      <c r="D260" s="1515"/>
      <c r="E260" s="1515"/>
      <c r="F260" s="1515"/>
      <c r="G260" s="1515"/>
      <c r="H260" s="1515"/>
      <c r="I260" s="1515"/>
      <c r="J260" s="1515"/>
      <c r="K260" s="1515"/>
      <c r="L260" s="1515"/>
      <c r="M260" s="1515"/>
      <c r="N260" s="1515"/>
      <c r="O260" s="1515"/>
      <c r="P260" s="1515"/>
      <c r="Q260" s="1515"/>
    </row>
    <row r="261" spans="2:17">
      <c r="B261" s="1515"/>
      <c r="C261" s="1515"/>
      <c r="D261" s="1515"/>
      <c r="E261" s="1515"/>
      <c r="F261" s="1515"/>
      <c r="G261" s="1515"/>
      <c r="H261" s="1515"/>
      <c r="I261" s="1515"/>
      <c r="J261" s="1515"/>
      <c r="K261" s="1515"/>
      <c r="L261" s="1515"/>
      <c r="M261" s="1515"/>
      <c r="N261" s="1515"/>
      <c r="O261" s="1515"/>
      <c r="P261" s="1515"/>
      <c r="Q261" s="1515"/>
    </row>
    <row r="262" spans="2:17">
      <c r="B262" s="1515"/>
      <c r="C262" s="1515"/>
      <c r="D262" s="1515"/>
      <c r="E262" s="1515"/>
      <c r="F262" s="1515"/>
      <c r="G262" s="1515"/>
      <c r="H262" s="1515"/>
      <c r="I262" s="1515"/>
      <c r="J262" s="1515"/>
      <c r="K262" s="1515"/>
      <c r="L262" s="1515"/>
      <c r="M262" s="1515"/>
      <c r="N262" s="1515"/>
      <c r="O262" s="1515"/>
      <c r="P262" s="1515"/>
      <c r="Q262" s="1515"/>
    </row>
    <row r="263" spans="2:17">
      <c r="B263" s="1515"/>
      <c r="C263" s="1515"/>
      <c r="D263" s="1515"/>
      <c r="E263" s="1515"/>
      <c r="F263" s="1515"/>
      <c r="G263" s="1515"/>
      <c r="H263" s="1515"/>
      <c r="I263" s="1515"/>
      <c r="J263" s="1515"/>
      <c r="K263" s="1515"/>
      <c r="L263" s="1515"/>
      <c r="M263" s="1515"/>
      <c r="N263" s="1515"/>
      <c r="O263" s="1515"/>
      <c r="P263" s="1515"/>
      <c r="Q263" s="1515"/>
    </row>
    <row r="264" spans="2:17">
      <c r="B264" s="1515"/>
      <c r="C264" s="1515"/>
      <c r="D264" s="1515"/>
      <c r="E264" s="1515"/>
      <c r="F264" s="1515"/>
      <c r="G264" s="1515"/>
      <c r="H264" s="1515"/>
      <c r="I264" s="1515"/>
      <c r="J264" s="1515"/>
      <c r="K264" s="1515"/>
      <c r="L264" s="1515"/>
      <c r="M264" s="1515"/>
      <c r="N264" s="1515"/>
      <c r="O264" s="1515"/>
      <c r="P264" s="1515"/>
      <c r="Q264" s="1515"/>
    </row>
    <row r="265" spans="2:17">
      <c r="B265" s="1515"/>
      <c r="C265" s="1515"/>
      <c r="D265" s="1515"/>
      <c r="E265" s="1515"/>
      <c r="F265" s="1515"/>
      <c r="G265" s="1515"/>
      <c r="H265" s="1515"/>
      <c r="I265" s="1515"/>
      <c r="J265" s="1515"/>
      <c r="K265" s="1515"/>
      <c r="L265" s="1515"/>
      <c r="M265" s="1515"/>
      <c r="N265" s="1515"/>
      <c r="O265" s="1515"/>
      <c r="P265" s="1515"/>
      <c r="Q265" s="1515"/>
    </row>
    <row r="266" spans="2:17">
      <c r="B266" s="1515"/>
      <c r="C266" s="1515"/>
      <c r="D266" s="1515"/>
      <c r="E266" s="1515"/>
      <c r="F266" s="1515"/>
      <c r="G266" s="1515"/>
      <c r="H266" s="1515"/>
      <c r="I266" s="1515"/>
      <c r="J266" s="1515"/>
      <c r="K266" s="1515"/>
      <c r="L266" s="1515"/>
      <c r="M266" s="1515"/>
      <c r="N266" s="1515"/>
      <c r="O266" s="1515"/>
      <c r="P266" s="1515"/>
      <c r="Q266" s="1515"/>
    </row>
    <row r="267" spans="2:17">
      <c r="B267" s="1515"/>
      <c r="C267" s="1515"/>
      <c r="D267" s="1515"/>
      <c r="E267" s="1515"/>
      <c r="F267" s="1515"/>
      <c r="G267" s="1515"/>
      <c r="H267" s="1515"/>
      <c r="I267" s="1515"/>
      <c r="J267" s="1515"/>
      <c r="K267" s="1515"/>
      <c r="L267" s="1515"/>
      <c r="M267" s="1515"/>
      <c r="N267" s="1515"/>
      <c r="O267" s="1515"/>
      <c r="P267" s="1515"/>
      <c r="Q267" s="1515"/>
    </row>
    <row r="268" spans="2:17">
      <c r="B268" s="1515"/>
      <c r="C268" s="1515"/>
      <c r="D268" s="1515"/>
      <c r="E268" s="1515"/>
      <c r="F268" s="1515"/>
      <c r="G268" s="1515"/>
      <c r="H268" s="1515"/>
      <c r="I268" s="1515"/>
      <c r="J268" s="1515"/>
      <c r="K268" s="1515"/>
      <c r="L268" s="1515"/>
      <c r="M268" s="1515"/>
      <c r="N268" s="1515"/>
      <c r="O268" s="1515"/>
      <c r="P268" s="1515"/>
      <c r="Q268" s="1515"/>
    </row>
    <row r="269" spans="2:17">
      <c r="B269" s="1515"/>
      <c r="C269" s="1515"/>
      <c r="D269" s="1515"/>
      <c r="E269" s="1515"/>
      <c r="F269" s="1515"/>
      <c r="G269" s="1515"/>
      <c r="H269" s="1515"/>
      <c r="I269" s="1515"/>
      <c r="J269" s="1515"/>
      <c r="K269" s="1515"/>
      <c r="L269" s="1515"/>
      <c r="M269" s="1515"/>
      <c r="N269" s="1515"/>
      <c r="O269" s="1515"/>
      <c r="P269" s="1515"/>
      <c r="Q269" s="1515"/>
    </row>
    <row r="270" spans="2:17">
      <c r="B270" s="1515"/>
      <c r="C270" s="1515"/>
      <c r="D270" s="1515"/>
      <c r="E270" s="1515"/>
      <c r="F270" s="1515"/>
      <c r="G270" s="1515"/>
      <c r="H270" s="1515"/>
      <c r="I270" s="1515"/>
      <c r="J270" s="1515"/>
      <c r="K270" s="1515"/>
      <c r="L270" s="1515"/>
      <c r="M270" s="1515"/>
      <c r="N270" s="1515"/>
      <c r="O270" s="1515"/>
      <c r="P270" s="1515"/>
      <c r="Q270" s="1515"/>
    </row>
    <row r="271" spans="2:17">
      <c r="B271" s="1515"/>
      <c r="C271" s="1515"/>
      <c r="D271" s="1515"/>
      <c r="E271" s="1515"/>
      <c r="F271" s="1515"/>
      <c r="G271" s="1515"/>
      <c r="H271" s="1515"/>
      <c r="I271" s="1515"/>
      <c r="J271" s="1515"/>
      <c r="K271" s="1515"/>
      <c r="L271" s="1515"/>
      <c r="M271" s="1515"/>
      <c r="N271" s="1515"/>
      <c r="O271" s="1515"/>
      <c r="P271" s="1515"/>
      <c r="Q271" s="1515"/>
    </row>
    <row r="272" spans="2:17">
      <c r="B272" s="1515"/>
      <c r="C272" s="1515"/>
      <c r="D272" s="1515"/>
      <c r="E272" s="1515"/>
      <c r="F272" s="1515"/>
      <c r="G272" s="1515"/>
      <c r="H272" s="1515"/>
      <c r="I272" s="1515"/>
      <c r="J272" s="1515"/>
      <c r="K272" s="1515"/>
      <c r="L272" s="1515"/>
      <c r="M272" s="1515"/>
      <c r="N272" s="1515"/>
      <c r="O272" s="1515"/>
      <c r="P272" s="1515"/>
      <c r="Q272" s="1515"/>
    </row>
    <row r="273" spans="2:17">
      <c r="B273" s="1515"/>
      <c r="C273" s="1515"/>
      <c r="D273" s="1515"/>
      <c r="E273" s="1515"/>
      <c r="F273" s="1515"/>
      <c r="G273" s="1515"/>
      <c r="H273" s="1515"/>
      <c r="I273" s="1515"/>
      <c r="J273" s="1515"/>
      <c r="K273" s="1515"/>
      <c r="L273" s="1515"/>
      <c r="M273" s="1515"/>
      <c r="N273" s="1515"/>
      <c r="O273" s="1515"/>
      <c r="P273" s="1515"/>
      <c r="Q273" s="1515"/>
    </row>
    <row r="274" spans="2:17">
      <c r="B274" s="1515"/>
      <c r="C274" s="1515"/>
      <c r="D274" s="1515"/>
      <c r="E274" s="1515"/>
      <c r="F274" s="1515"/>
      <c r="G274" s="1515"/>
      <c r="H274" s="1515"/>
      <c r="I274" s="1515"/>
      <c r="J274" s="1515"/>
      <c r="K274" s="1515"/>
      <c r="L274" s="1515"/>
      <c r="M274" s="1515"/>
      <c r="N274" s="1515"/>
      <c r="O274" s="1515"/>
      <c r="P274" s="1515"/>
      <c r="Q274" s="1515"/>
    </row>
    <row r="275" spans="2:17">
      <c r="B275" s="1515"/>
      <c r="C275" s="1515"/>
      <c r="D275" s="1515"/>
      <c r="E275" s="1515"/>
      <c r="F275" s="1515"/>
      <c r="G275" s="1515"/>
      <c r="H275" s="1515"/>
      <c r="I275" s="1515"/>
      <c r="J275" s="1515"/>
      <c r="K275" s="1515"/>
      <c r="L275" s="1515"/>
      <c r="M275" s="1515"/>
      <c r="N275" s="1515"/>
      <c r="O275" s="1515"/>
      <c r="P275" s="1515"/>
      <c r="Q275" s="1515"/>
    </row>
    <row r="276" spans="2:17">
      <c r="B276" s="1515"/>
      <c r="C276" s="1515"/>
      <c r="D276" s="1515"/>
      <c r="E276" s="1515"/>
      <c r="F276" s="1515"/>
      <c r="G276" s="1515"/>
      <c r="H276" s="1515"/>
      <c r="I276" s="1515"/>
      <c r="J276" s="1515"/>
      <c r="K276" s="1515"/>
      <c r="L276" s="1515"/>
      <c r="M276" s="1515"/>
      <c r="N276" s="1515"/>
      <c r="O276" s="1515"/>
      <c r="P276" s="1515"/>
      <c r="Q276" s="1515"/>
    </row>
    <row r="277" spans="2:17">
      <c r="B277" s="1515"/>
      <c r="C277" s="1515"/>
      <c r="D277" s="1515"/>
      <c r="E277" s="1515"/>
      <c r="F277" s="1515"/>
      <c r="G277" s="1515"/>
      <c r="H277" s="1515"/>
      <c r="I277" s="1515"/>
      <c r="J277" s="1515"/>
      <c r="K277" s="1515"/>
      <c r="L277" s="1515"/>
      <c r="M277" s="1515"/>
      <c r="N277" s="1515"/>
      <c r="O277" s="1515"/>
      <c r="P277" s="1515"/>
      <c r="Q277" s="1515"/>
    </row>
    <row r="278" spans="2:17">
      <c r="B278" s="1515"/>
      <c r="C278" s="1515"/>
      <c r="D278" s="1515"/>
      <c r="E278" s="1515"/>
      <c r="F278" s="1515"/>
      <c r="G278" s="1515"/>
      <c r="H278" s="1515"/>
      <c r="I278" s="1515"/>
      <c r="J278" s="1515"/>
      <c r="K278" s="1515"/>
      <c r="L278" s="1515"/>
      <c r="M278" s="1515"/>
      <c r="N278" s="1515"/>
      <c r="O278" s="1515"/>
      <c r="P278" s="1515"/>
      <c r="Q278" s="1515"/>
    </row>
    <row r="279" spans="2:17">
      <c r="B279" s="1515"/>
      <c r="C279" s="1515"/>
      <c r="D279" s="1515"/>
      <c r="E279" s="1515"/>
      <c r="F279" s="1515"/>
      <c r="G279" s="1515"/>
      <c r="H279" s="1515"/>
      <c r="I279" s="1515"/>
      <c r="J279" s="1515"/>
      <c r="K279" s="1515"/>
      <c r="L279" s="1515"/>
      <c r="M279" s="1515"/>
      <c r="N279" s="1515"/>
      <c r="O279" s="1515"/>
      <c r="P279" s="1515"/>
      <c r="Q279" s="1515"/>
    </row>
    <row r="280" spans="2:17">
      <c r="B280" s="1515"/>
      <c r="C280" s="1515"/>
      <c r="D280" s="1515"/>
      <c r="E280" s="1515"/>
      <c r="F280" s="1515"/>
      <c r="G280" s="1515"/>
      <c r="H280" s="1515"/>
      <c r="I280" s="1515"/>
      <c r="J280" s="1515"/>
      <c r="K280" s="1515"/>
      <c r="L280" s="1515"/>
      <c r="M280" s="1515"/>
      <c r="N280" s="1515"/>
      <c r="O280" s="1515"/>
      <c r="P280" s="1515"/>
      <c r="Q280" s="1515"/>
    </row>
    <row r="281" spans="2:17">
      <c r="B281" s="1515"/>
      <c r="C281" s="1515"/>
      <c r="D281" s="1515"/>
      <c r="E281" s="1515"/>
      <c r="F281" s="1515"/>
      <c r="G281" s="1515"/>
      <c r="H281" s="1515"/>
      <c r="I281" s="1515"/>
      <c r="J281" s="1515"/>
      <c r="K281" s="1515"/>
      <c r="L281" s="1515"/>
      <c r="M281" s="1515"/>
      <c r="N281" s="1515"/>
      <c r="O281" s="1515"/>
      <c r="P281" s="1515"/>
      <c r="Q281" s="1515"/>
    </row>
    <row r="282" spans="2:17">
      <c r="B282" s="1515"/>
      <c r="C282" s="1515"/>
      <c r="D282" s="1515"/>
      <c r="E282" s="1515"/>
      <c r="F282" s="1515"/>
      <c r="G282" s="1515"/>
      <c r="H282" s="1515"/>
      <c r="I282" s="1515"/>
      <c r="J282" s="1515"/>
      <c r="K282" s="1515"/>
      <c r="L282" s="1515"/>
      <c r="M282" s="1515"/>
      <c r="N282" s="1515"/>
      <c r="O282" s="1515"/>
      <c r="P282" s="1515"/>
      <c r="Q282" s="1515"/>
    </row>
    <row r="283" spans="2:17">
      <c r="B283" s="1515"/>
      <c r="C283" s="1515"/>
      <c r="D283" s="1515"/>
      <c r="E283" s="1515"/>
      <c r="F283" s="1515"/>
      <c r="G283" s="1515"/>
      <c r="H283" s="1515"/>
      <c r="I283" s="1515"/>
      <c r="J283" s="1515"/>
      <c r="K283" s="1515"/>
      <c r="L283" s="1515"/>
      <c r="M283" s="1515"/>
      <c r="N283" s="1515"/>
      <c r="O283" s="1515"/>
      <c r="P283" s="1515"/>
      <c r="Q283" s="1515"/>
    </row>
    <row r="284" spans="2:17">
      <c r="B284" s="1515"/>
      <c r="C284" s="1515"/>
      <c r="D284" s="1515"/>
      <c r="E284" s="1515"/>
      <c r="F284" s="1515"/>
      <c r="G284" s="1515"/>
      <c r="H284" s="1515"/>
      <c r="I284" s="1515"/>
      <c r="J284" s="1515"/>
      <c r="K284" s="1515"/>
      <c r="L284" s="1515"/>
      <c r="M284" s="1515"/>
      <c r="N284" s="1515"/>
      <c r="O284" s="1515"/>
      <c r="P284" s="1515"/>
      <c r="Q284" s="1515"/>
    </row>
    <row r="285" spans="2:17">
      <c r="B285" s="1515"/>
      <c r="C285" s="1515"/>
      <c r="D285" s="1515"/>
      <c r="E285" s="1515"/>
      <c r="F285" s="1515"/>
      <c r="G285" s="1515"/>
      <c r="H285" s="1515"/>
      <c r="I285" s="1515"/>
      <c r="J285" s="1515"/>
      <c r="K285" s="1515"/>
      <c r="L285" s="1515"/>
      <c r="M285" s="1515"/>
      <c r="N285" s="1515"/>
      <c r="O285" s="1515"/>
      <c r="P285" s="1515"/>
      <c r="Q285" s="1515"/>
    </row>
    <row r="286" spans="2:17">
      <c r="B286" s="1515"/>
      <c r="C286" s="1515"/>
      <c r="D286" s="1515"/>
      <c r="E286" s="1515"/>
      <c r="F286" s="1515"/>
      <c r="G286" s="1515"/>
      <c r="H286" s="1515"/>
      <c r="I286" s="1515"/>
      <c r="J286" s="1515"/>
      <c r="K286" s="1515"/>
      <c r="L286" s="1515"/>
      <c r="M286" s="1515"/>
      <c r="N286" s="1515"/>
      <c r="O286" s="1515"/>
      <c r="P286" s="1515"/>
      <c r="Q286" s="1515"/>
    </row>
    <row r="287" spans="2:17">
      <c r="B287" s="1515"/>
      <c r="C287" s="1515"/>
      <c r="D287" s="1515"/>
      <c r="E287" s="1515"/>
      <c r="F287" s="1515"/>
      <c r="G287" s="1515"/>
      <c r="H287" s="1515"/>
      <c r="I287" s="1515"/>
      <c r="J287" s="1515"/>
      <c r="K287" s="1515"/>
      <c r="L287" s="1515"/>
      <c r="M287" s="1515"/>
      <c r="N287" s="1515"/>
      <c r="O287" s="1515"/>
      <c r="P287" s="1515"/>
      <c r="Q287" s="1515"/>
    </row>
    <row r="288" spans="2:17">
      <c r="B288" s="1515"/>
      <c r="C288" s="1515"/>
      <c r="D288" s="1515"/>
      <c r="E288" s="1515"/>
      <c r="F288" s="1515"/>
      <c r="G288" s="1515"/>
      <c r="H288" s="1515"/>
      <c r="I288" s="1515"/>
      <c r="J288" s="1515"/>
      <c r="K288" s="1515"/>
      <c r="L288" s="1515"/>
      <c r="M288" s="1515"/>
      <c r="N288" s="1515"/>
      <c r="O288" s="1515"/>
      <c r="P288" s="1515"/>
      <c r="Q288" s="1515"/>
    </row>
    <row r="289" spans="2:17">
      <c r="B289" s="1515"/>
      <c r="C289" s="1515"/>
      <c r="D289" s="1515"/>
      <c r="E289" s="1515"/>
      <c r="F289" s="1515"/>
      <c r="G289" s="1515"/>
      <c r="H289" s="1515"/>
      <c r="I289" s="1515"/>
      <c r="J289" s="1515"/>
      <c r="K289" s="1515"/>
      <c r="L289" s="1515"/>
      <c r="M289" s="1515"/>
      <c r="N289" s="1515"/>
      <c r="O289" s="1515"/>
      <c r="P289" s="1515"/>
      <c r="Q289" s="1515"/>
    </row>
    <row r="290" spans="2:17">
      <c r="B290" s="1515"/>
      <c r="C290" s="1515"/>
      <c r="D290" s="1515"/>
      <c r="E290" s="1515"/>
      <c r="F290" s="1515"/>
      <c r="G290" s="1515"/>
      <c r="H290" s="1515"/>
      <c r="I290" s="1515"/>
      <c r="J290" s="1515"/>
      <c r="K290" s="1515"/>
      <c r="L290" s="1515"/>
      <c r="M290" s="1515"/>
      <c r="N290" s="1515"/>
      <c r="O290" s="1515"/>
      <c r="P290" s="1515"/>
      <c r="Q290" s="1515"/>
    </row>
    <row r="291" spans="2:17">
      <c r="B291" s="1515"/>
      <c r="C291" s="1515"/>
      <c r="D291" s="1515"/>
      <c r="E291" s="1515"/>
      <c r="F291" s="1515"/>
      <c r="G291" s="1515"/>
      <c r="H291" s="1515"/>
      <c r="I291" s="1515"/>
      <c r="J291" s="1515"/>
      <c r="K291" s="1515"/>
      <c r="L291" s="1515"/>
      <c r="M291" s="1515"/>
      <c r="N291" s="1515"/>
      <c r="O291" s="1515"/>
      <c r="P291" s="1515"/>
      <c r="Q291" s="1515"/>
    </row>
    <row r="292" spans="2:17">
      <c r="B292" s="1515"/>
      <c r="C292" s="1515"/>
      <c r="D292" s="1515"/>
      <c r="E292" s="1515"/>
      <c r="F292" s="1515"/>
      <c r="G292" s="1515"/>
      <c r="H292" s="1515"/>
      <c r="I292" s="1515"/>
      <c r="J292" s="1515"/>
      <c r="K292" s="1515"/>
      <c r="L292" s="1515"/>
      <c r="M292" s="1515"/>
      <c r="N292" s="1515"/>
      <c r="O292" s="1515"/>
      <c r="P292" s="1515"/>
      <c r="Q292" s="1515"/>
    </row>
    <row r="293" spans="2:17">
      <c r="B293" s="1515"/>
      <c r="C293" s="1515"/>
      <c r="D293" s="1515"/>
      <c r="E293" s="1515"/>
      <c r="F293" s="1515"/>
      <c r="G293" s="1515"/>
      <c r="H293" s="1515"/>
      <c r="I293" s="1515"/>
      <c r="J293" s="1515"/>
      <c r="K293" s="1515"/>
      <c r="L293" s="1515"/>
      <c r="M293" s="1515"/>
      <c r="N293" s="1515"/>
      <c r="O293" s="1515"/>
      <c r="P293" s="1515"/>
      <c r="Q293" s="1515"/>
    </row>
    <row r="294" spans="2:17">
      <c r="B294" s="1515"/>
      <c r="C294" s="1515"/>
      <c r="D294" s="1515"/>
      <c r="E294" s="1515"/>
      <c r="F294" s="1515"/>
      <c r="G294" s="1515"/>
      <c r="H294" s="1515"/>
      <c r="I294" s="1515"/>
      <c r="J294" s="1515"/>
      <c r="K294" s="1515"/>
      <c r="L294" s="1515"/>
      <c r="M294" s="1515"/>
      <c r="N294" s="1515"/>
      <c r="O294" s="1515"/>
      <c r="P294" s="1515"/>
      <c r="Q294" s="1515"/>
    </row>
    <row r="295" spans="2:17">
      <c r="B295" s="1515"/>
      <c r="C295" s="1515"/>
      <c r="D295" s="1515"/>
      <c r="E295" s="1515"/>
      <c r="F295" s="1515"/>
      <c r="G295" s="1515"/>
      <c r="H295" s="1515"/>
      <c r="I295" s="1515"/>
      <c r="J295" s="1515"/>
      <c r="K295" s="1515"/>
      <c r="L295" s="1515"/>
      <c r="M295" s="1515"/>
      <c r="N295" s="1515"/>
      <c r="O295" s="1515"/>
      <c r="P295" s="1515"/>
      <c r="Q295" s="1515"/>
    </row>
    <row r="296" spans="2:17">
      <c r="B296" s="1515"/>
      <c r="C296" s="1515"/>
      <c r="D296" s="1515"/>
      <c r="E296" s="1515"/>
      <c r="F296" s="1515"/>
      <c r="G296" s="1515"/>
      <c r="H296" s="1515"/>
      <c r="I296" s="1515"/>
      <c r="J296" s="1515"/>
      <c r="K296" s="1515"/>
      <c r="L296" s="1515"/>
      <c r="M296" s="1515"/>
      <c r="N296" s="1515"/>
      <c r="O296" s="1515"/>
      <c r="P296" s="1515"/>
      <c r="Q296" s="1515"/>
    </row>
    <row r="297" spans="2:17">
      <c r="B297" s="1515"/>
      <c r="C297" s="1515"/>
      <c r="D297" s="1515"/>
      <c r="E297" s="1515"/>
      <c r="F297" s="1515"/>
      <c r="G297" s="1515"/>
      <c r="H297" s="1515"/>
      <c r="I297" s="1515"/>
      <c r="J297" s="1515"/>
      <c r="K297" s="1515"/>
      <c r="L297" s="1515"/>
      <c r="M297" s="1515"/>
      <c r="N297" s="1515"/>
      <c r="O297" s="1515"/>
      <c r="P297" s="1515"/>
      <c r="Q297" s="1515"/>
    </row>
    <row r="298" spans="2:17">
      <c r="B298" s="1515"/>
      <c r="C298" s="1515"/>
      <c r="D298" s="1515"/>
      <c r="E298" s="1515"/>
      <c r="F298" s="1515"/>
      <c r="G298" s="1515"/>
      <c r="H298" s="1515"/>
      <c r="I298" s="1515"/>
      <c r="J298" s="1515"/>
      <c r="K298" s="1515"/>
      <c r="L298" s="1515"/>
      <c r="M298" s="1515"/>
      <c r="N298" s="1515"/>
      <c r="O298" s="1515"/>
      <c r="P298" s="1515"/>
      <c r="Q298" s="1515"/>
    </row>
    <row r="299" spans="2:17">
      <c r="B299" s="1515"/>
      <c r="C299" s="1515"/>
      <c r="D299" s="1515"/>
      <c r="E299" s="1515"/>
      <c r="F299" s="1515"/>
      <c r="G299" s="1515"/>
      <c r="H299" s="1515"/>
      <c r="I299" s="1515"/>
      <c r="J299" s="1515"/>
      <c r="K299" s="1515"/>
      <c r="L299" s="1515"/>
      <c r="M299" s="1515"/>
      <c r="N299" s="1515"/>
      <c r="O299" s="1515"/>
      <c r="P299" s="1515"/>
      <c r="Q299" s="1515"/>
    </row>
    <row r="300" spans="2:17">
      <c r="B300" s="1515"/>
      <c r="C300" s="1515"/>
      <c r="D300" s="1515"/>
      <c r="E300" s="1515"/>
      <c r="F300" s="1515"/>
      <c r="G300" s="1515"/>
      <c r="H300" s="1515"/>
      <c r="I300" s="1515"/>
      <c r="J300" s="1515"/>
      <c r="K300" s="1515"/>
      <c r="L300" s="1515"/>
      <c r="M300" s="1515"/>
      <c r="N300" s="1515"/>
      <c r="O300" s="1515"/>
      <c r="P300" s="1515"/>
      <c r="Q300" s="1515"/>
    </row>
    <row r="301" spans="2:17">
      <c r="B301" s="1515"/>
      <c r="C301" s="1515"/>
      <c r="D301" s="1515"/>
      <c r="E301" s="1515"/>
      <c r="F301" s="1515"/>
      <c r="G301" s="1515"/>
      <c r="H301" s="1515"/>
      <c r="I301" s="1515"/>
      <c r="J301" s="1515"/>
      <c r="K301" s="1515"/>
      <c r="L301" s="1515"/>
      <c r="M301" s="1515"/>
      <c r="N301" s="1515"/>
      <c r="O301" s="1515"/>
      <c r="P301" s="1515"/>
      <c r="Q301" s="1515"/>
    </row>
    <row r="302" spans="2:17">
      <c r="B302" s="1515"/>
      <c r="C302" s="1515"/>
      <c r="D302" s="1515"/>
      <c r="E302" s="1515"/>
      <c r="F302" s="1515"/>
      <c r="G302" s="1515"/>
      <c r="H302" s="1515"/>
      <c r="I302" s="1515"/>
      <c r="J302" s="1515"/>
      <c r="K302" s="1515"/>
      <c r="L302" s="1515"/>
      <c r="M302" s="1515"/>
      <c r="N302" s="1515"/>
      <c r="O302" s="1515"/>
      <c r="P302" s="1515"/>
      <c r="Q302" s="1515"/>
    </row>
    <row r="303" spans="2:17">
      <c r="B303" s="1515"/>
      <c r="C303" s="1515"/>
      <c r="D303" s="1515"/>
      <c r="E303" s="1515"/>
      <c r="F303" s="1515"/>
      <c r="G303" s="1515"/>
      <c r="H303" s="1515"/>
      <c r="I303" s="1515"/>
      <c r="J303" s="1515"/>
      <c r="K303" s="1515"/>
      <c r="L303" s="1515"/>
      <c r="M303" s="1515"/>
      <c r="N303" s="1515"/>
      <c r="O303" s="1515"/>
      <c r="P303" s="1515"/>
      <c r="Q303" s="1515"/>
    </row>
    <row r="304" spans="2:17">
      <c r="B304" s="1515"/>
      <c r="C304" s="1515"/>
      <c r="D304" s="1515"/>
      <c r="E304" s="1515"/>
      <c r="F304" s="1515"/>
      <c r="G304" s="1515"/>
      <c r="H304" s="1515"/>
      <c r="I304" s="1515"/>
      <c r="J304" s="1515"/>
      <c r="K304" s="1515"/>
      <c r="L304" s="1515"/>
      <c r="M304" s="1515"/>
      <c r="N304" s="1515"/>
      <c r="O304" s="1515"/>
      <c r="P304" s="1515"/>
      <c r="Q304" s="1515"/>
    </row>
    <row r="305" spans="2:17">
      <c r="B305" s="1515"/>
      <c r="C305" s="1515"/>
      <c r="D305" s="1515"/>
      <c r="E305" s="1515"/>
      <c r="F305" s="1515"/>
      <c r="G305" s="1515"/>
      <c r="H305" s="1515"/>
      <c r="I305" s="1515"/>
      <c r="J305" s="1515"/>
      <c r="K305" s="1515"/>
      <c r="L305" s="1515"/>
      <c r="M305" s="1515"/>
      <c r="N305" s="1515"/>
      <c r="O305" s="1515"/>
      <c r="P305" s="1515"/>
      <c r="Q305" s="1515"/>
    </row>
    <row r="306" spans="2:17">
      <c r="B306" s="1515"/>
      <c r="C306" s="1515"/>
      <c r="D306" s="1515"/>
      <c r="E306" s="1515"/>
      <c r="F306" s="1515"/>
      <c r="G306" s="1515"/>
      <c r="H306" s="1515"/>
      <c r="I306" s="1515"/>
      <c r="J306" s="1515"/>
      <c r="K306" s="1515"/>
      <c r="L306" s="1515"/>
      <c r="M306" s="1515"/>
      <c r="N306" s="1515"/>
      <c r="O306" s="1515"/>
      <c r="P306" s="1515"/>
      <c r="Q306" s="1515"/>
    </row>
    <row r="307" spans="2:17">
      <c r="B307" s="1515"/>
      <c r="C307" s="1515"/>
      <c r="D307" s="1515"/>
      <c r="E307" s="1515"/>
      <c r="F307" s="1515"/>
      <c r="G307" s="1515"/>
      <c r="H307" s="1515"/>
      <c r="I307" s="1515"/>
      <c r="J307" s="1515"/>
      <c r="K307" s="1515"/>
      <c r="L307" s="1515"/>
      <c r="M307" s="1515"/>
      <c r="N307" s="1515"/>
      <c r="O307" s="1515"/>
      <c r="P307" s="1515"/>
      <c r="Q307" s="1515"/>
    </row>
    <row r="308" spans="2:17">
      <c r="B308" s="1515"/>
      <c r="C308" s="1515"/>
      <c r="D308" s="1515"/>
      <c r="E308" s="1515"/>
      <c r="F308" s="1515"/>
      <c r="G308" s="1515"/>
      <c r="H308" s="1515"/>
      <c r="I308" s="1515"/>
      <c r="J308" s="1515"/>
      <c r="K308" s="1515"/>
      <c r="L308" s="1515"/>
      <c r="M308" s="1515"/>
      <c r="N308" s="1515"/>
      <c r="O308" s="1515"/>
      <c r="P308" s="1515"/>
      <c r="Q308" s="1515"/>
    </row>
    <row r="309" spans="2:17">
      <c r="B309" s="1515"/>
      <c r="C309" s="1515"/>
      <c r="D309" s="1515"/>
      <c r="E309" s="1515"/>
      <c r="F309" s="1515"/>
      <c r="G309" s="1515"/>
      <c r="H309" s="1515"/>
      <c r="I309" s="1515"/>
      <c r="J309" s="1515"/>
      <c r="K309" s="1515"/>
      <c r="L309" s="1515"/>
      <c r="M309" s="1515"/>
      <c r="N309" s="1515"/>
      <c r="O309" s="1515"/>
      <c r="P309" s="1515"/>
      <c r="Q309" s="1515"/>
    </row>
    <row r="310" spans="2:17">
      <c r="B310" s="1515"/>
      <c r="C310" s="1515"/>
      <c r="D310" s="1515"/>
      <c r="E310" s="1515"/>
      <c r="F310" s="1515"/>
      <c r="G310" s="1515"/>
      <c r="H310" s="1515"/>
      <c r="I310" s="1515"/>
      <c r="J310" s="1515"/>
      <c r="K310" s="1515"/>
      <c r="L310" s="1515"/>
      <c r="M310" s="1515"/>
      <c r="N310" s="1515"/>
      <c r="O310" s="1515"/>
      <c r="P310" s="1515"/>
      <c r="Q310" s="1515"/>
    </row>
    <row r="311" spans="2:17">
      <c r="B311" s="1515"/>
      <c r="C311" s="1515"/>
      <c r="D311" s="1515"/>
      <c r="E311" s="1515"/>
      <c r="F311" s="1515"/>
      <c r="G311" s="1515"/>
      <c r="H311" s="1515"/>
      <c r="I311" s="1515"/>
      <c r="J311" s="1515"/>
      <c r="K311" s="1515"/>
      <c r="L311" s="1515"/>
      <c r="M311" s="1515"/>
      <c r="N311" s="1515"/>
      <c r="O311" s="1515"/>
      <c r="P311" s="1515"/>
      <c r="Q311" s="1515"/>
    </row>
    <row r="312" spans="2:17">
      <c r="B312" s="1515"/>
      <c r="C312" s="1515"/>
      <c r="D312" s="1515"/>
      <c r="E312" s="1515"/>
      <c r="F312" s="1515"/>
      <c r="G312" s="1515"/>
      <c r="H312" s="1515"/>
      <c r="I312" s="1515"/>
      <c r="J312" s="1515"/>
      <c r="K312" s="1515"/>
      <c r="L312" s="1515"/>
      <c r="M312" s="1515"/>
      <c r="N312" s="1515"/>
      <c r="O312" s="1515"/>
      <c r="P312" s="1515"/>
      <c r="Q312" s="1515"/>
    </row>
    <row r="313" spans="2:17">
      <c r="B313" s="1515"/>
      <c r="C313" s="1515"/>
      <c r="D313" s="1515"/>
      <c r="E313" s="1515"/>
      <c r="F313" s="1515"/>
      <c r="G313" s="1515"/>
      <c r="H313" s="1515"/>
      <c r="I313" s="1515"/>
      <c r="J313" s="1515"/>
      <c r="K313" s="1515"/>
      <c r="L313" s="1515"/>
      <c r="M313" s="1515"/>
      <c r="N313" s="1515"/>
      <c r="O313" s="1515"/>
      <c r="P313" s="1515"/>
      <c r="Q313" s="1515"/>
    </row>
    <row r="314" spans="2:17">
      <c r="B314" s="1515"/>
      <c r="C314" s="1515"/>
      <c r="D314" s="1515"/>
      <c r="E314" s="1515"/>
      <c r="F314" s="1515"/>
      <c r="G314" s="1515"/>
      <c r="H314" s="1515"/>
      <c r="I314" s="1515"/>
      <c r="J314" s="1515"/>
      <c r="K314" s="1515"/>
      <c r="L314" s="1515"/>
      <c r="M314" s="1515"/>
      <c r="N314" s="1515"/>
      <c r="O314" s="1515"/>
      <c r="P314" s="1515"/>
      <c r="Q314" s="1515"/>
    </row>
    <row r="315" spans="2:17">
      <c r="B315" s="1515"/>
      <c r="C315" s="1515"/>
      <c r="D315" s="1515"/>
      <c r="E315" s="1515"/>
      <c r="F315" s="1515"/>
      <c r="G315" s="1515"/>
      <c r="H315" s="1515"/>
      <c r="I315" s="1515"/>
      <c r="J315" s="1515"/>
      <c r="K315" s="1515"/>
      <c r="L315" s="1515"/>
      <c r="M315" s="1515"/>
      <c r="N315" s="1515"/>
      <c r="O315" s="1515"/>
      <c r="P315" s="1515"/>
      <c r="Q315" s="1515"/>
    </row>
    <row r="316" spans="2:17">
      <c r="B316" s="1515"/>
      <c r="C316" s="1515"/>
      <c r="D316" s="1515"/>
      <c r="E316" s="1515"/>
      <c r="F316" s="1515"/>
      <c r="G316" s="1515"/>
      <c r="H316" s="1515"/>
      <c r="I316" s="1515"/>
      <c r="J316" s="1515"/>
      <c r="K316" s="1515"/>
      <c r="L316" s="1515"/>
      <c r="M316" s="1515"/>
      <c r="N316" s="1515"/>
      <c r="O316" s="1515"/>
      <c r="P316" s="1515"/>
      <c r="Q316" s="1515"/>
    </row>
    <row r="317" spans="2:17">
      <c r="B317" s="1515"/>
      <c r="C317" s="1515"/>
      <c r="D317" s="1515"/>
      <c r="E317" s="1515"/>
      <c r="F317" s="1515"/>
      <c r="G317" s="1515"/>
      <c r="H317" s="1515"/>
      <c r="I317" s="1515"/>
      <c r="J317" s="1515"/>
      <c r="K317" s="1515"/>
      <c r="L317" s="1515"/>
      <c r="M317" s="1515"/>
      <c r="N317" s="1515"/>
      <c r="O317" s="1515"/>
      <c r="P317" s="1515"/>
      <c r="Q317" s="1515"/>
    </row>
    <row r="318" spans="2:17">
      <c r="B318" s="1515"/>
      <c r="C318" s="1515"/>
      <c r="D318" s="1515"/>
      <c r="E318" s="1515"/>
      <c r="F318" s="1515"/>
      <c r="G318" s="1515"/>
      <c r="H318" s="1515"/>
      <c r="I318" s="1515"/>
      <c r="J318" s="1515"/>
      <c r="K318" s="1515"/>
      <c r="L318" s="1515"/>
      <c r="M318" s="1515"/>
      <c r="N318" s="1515"/>
      <c r="O318" s="1515"/>
      <c r="P318" s="1515"/>
      <c r="Q318" s="1515"/>
    </row>
    <row r="319" spans="2:17">
      <c r="B319" s="1515"/>
      <c r="C319" s="1515"/>
      <c r="D319" s="1515"/>
      <c r="E319" s="1515"/>
      <c r="F319" s="1515"/>
      <c r="G319" s="1515"/>
      <c r="H319" s="1515"/>
      <c r="I319" s="1515"/>
      <c r="J319" s="1515"/>
      <c r="K319" s="1515"/>
      <c r="L319" s="1515"/>
      <c r="M319" s="1515"/>
      <c r="N319" s="1515"/>
      <c r="O319" s="1515"/>
      <c r="P319" s="1515"/>
      <c r="Q319" s="1515"/>
    </row>
    <row r="320" spans="2:17">
      <c r="B320" s="1515"/>
      <c r="C320" s="1515"/>
      <c r="D320" s="1515"/>
      <c r="E320" s="1515"/>
      <c r="F320" s="1515"/>
      <c r="G320" s="1515"/>
      <c r="H320" s="1515"/>
      <c r="I320" s="1515"/>
      <c r="J320" s="1515"/>
      <c r="K320" s="1515"/>
      <c r="L320" s="1515"/>
      <c r="M320" s="1515"/>
      <c r="N320" s="1515"/>
      <c r="O320" s="1515"/>
      <c r="P320" s="1515"/>
      <c r="Q320" s="1515"/>
    </row>
    <row r="321" spans="2:17">
      <c r="B321" s="1515"/>
      <c r="C321" s="1515"/>
      <c r="D321" s="1515"/>
      <c r="E321" s="1515"/>
      <c r="F321" s="1515"/>
      <c r="G321" s="1515"/>
      <c r="H321" s="1515"/>
      <c r="I321" s="1515"/>
      <c r="J321" s="1515"/>
      <c r="K321" s="1515"/>
      <c r="L321" s="1515"/>
      <c r="M321" s="1515"/>
      <c r="N321" s="1515"/>
      <c r="O321" s="1515"/>
      <c r="P321" s="1515"/>
      <c r="Q321" s="1515"/>
    </row>
    <row r="322" spans="2:17">
      <c r="B322" s="1515"/>
      <c r="C322" s="1515"/>
      <c r="D322" s="1515"/>
      <c r="E322" s="1515"/>
      <c r="F322" s="1515"/>
      <c r="G322" s="1515"/>
      <c r="H322" s="1515"/>
      <c r="I322" s="1515"/>
      <c r="J322" s="1515"/>
      <c r="K322" s="1515"/>
      <c r="L322" s="1515"/>
      <c r="M322" s="1515"/>
      <c r="N322" s="1515"/>
      <c r="O322" s="1515"/>
      <c r="P322" s="1515"/>
      <c r="Q322" s="1515"/>
    </row>
    <row r="323" spans="2:17">
      <c r="B323" s="1515"/>
      <c r="C323" s="1515"/>
      <c r="D323" s="1515"/>
      <c r="E323" s="1515"/>
      <c r="F323" s="1515"/>
      <c r="G323" s="1515"/>
      <c r="H323" s="1515"/>
      <c r="I323" s="1515"/>
      <c r="J323" s="1515"/>
      <c r="K323" s="1515"/>
      <c r="L323" s="1515"/>
      <c r="M323" s="1515"/>
      <c r="N323" s="1515"/>
      <c r="O323" s="1515"/>
      <c r="P323" s="1515"/>
      <c r="Q323" s="1515"/>
    </row>
    <row r="324" spans="2:17">
      <c r="B324" s="1515"/>
      <c r="C324" s="1515"/>
      <c r="D324" s="1515"/>
      <c r="E324" s="1515"/>
      <c r="F324" s="1515"/>
      <c r="G324" s="1515"/>
      <c r="H324" s="1515"/>
      <c r="I324" s="1515"/>
      <c r="J324" s="1515"/>
      <c r="K324" s="1515"/>
      <c r="L324" s="1515"/>
      <c r="M324" s="1515"/>
      <c r="N324" s="1515"/>
      <c r="O324" s="1515"/>
      <c r="P324" s="1515"/>
      <c r="Q324" s="1515"/>
    </row>
    <row r="325" spans="2:17">
      <c r="B325" s="1515"/>
      <c r="C325" s="1515"/>
      <c r="D325" s="1515"/>
      <c r="E325" s="1515"/>
      <c r="F325" s="1515"/>
      <c r="G325" s="1515"/>
      <c r="H325" s="1515"/>
      <c r="I325" s="1515"/>
      <c r="J325" s="1515"/>
      <c r="K325" s="1515"/>
      <c r="L325" s="1515"/>
      <c r="M325" s="1515"/>
      <c r="N325" s="1515"/>
      <c r="O325" s="1515"/>
      <c r="P325" s="1515"/>
      <c r="Q325" s="1515"/>
    </row>
    <row r="326" spans="2:17">
      <c r="B326" s="1515"/>
      <c r="C326" s="1515"/>
      <c r="D326" s="1515"/>
      <c r="E326" s="1515"/>
      <c r="F326" s="1515"/>
      <c r="G326" s="1515"/>
      <c r="H326" s="1515"/>
      <c r="I326" s="1515"/>
      <c r="J326" s="1515"/>
      <c r="K326" s="1515"/>
      <c r="L326" s="1515"/>
      <c r="M326" s="1515"/>
      <c r="N326" s="1515"/>
      <c r="O326" s="1515"/>
      <c r="P326" s="1515"/>
      <c r="Q326" s="1515"/>
    </row>
    <row r="327" spans="2:17">
      <c r="B327" s="1515"/>
      <c r="C327" s="1515"/>
      <c r="D327" s="1515"/>
      <c r="E327" s="1515"/>
      <c r="F327" s="1515"/>
      <c r="G327" s="1515"/>
      <c r="H327" s="1515"/>
      <c r="I327" s="1515"/>
      <c r="J327" s="1515"/>
      <c r="K327" s="1515"/>
      <c r="L327" s="1515"/>
      <c r="M327" s="1515"/>
      <c r="N327" s="1515"/>
      <c r="O327" s="1515"/>
      <c r="P327" s="1515"/>
      <c r="Q327" s="1515"/>
    </row>
    <row r="328" spans="2:17">
      <c r="B328" s="1515"/>
      <c r="C328" s="1515"/>
      <c r="D328" s="1515"/>
      <c r="E328" s="1515"/>
      <c r="F328" s="1515"/>
      <c r="G328" s="1515"/>
      <c r="H328" s="1515"/>
      <c r="I328" s="1515"/>
      <c r="J328" s="1515"/>
      <c r="K328" s="1515"/>
      <c r="L328" s="1515"/>
      <c r="M328" s="1515"/>
      <c r="N328" s="1515"/>
      <c r="O328" s="1515"/>
      <c r="P328" s="1515"/>
      <c r="Q328" s="1515"/>
    </row>
    <row r="329" spans="2:17">
      <c r="B329" s="1515"/>
      <c r="C329" s="1515"/>
      <c r="D329" s="1515"/>
      <c r="E329" s="1515"/>
      <c r="F329" s="1515"/>
      <c r="G329" s="1515"/>
      <c r="H329" s="1515"/>
      <c r="I329" s="1515"/>
      <c r="J329" s="1515"/>
      <c r="K329" s="1515"/>
      <c r="L329" s="1515"/>
      <c r="M329" s="1515"/>
      <c r="N329" s="1515"/>
      <c r="O329" s="1515"/>
      <c r="P329" s="1515"/>
      <c r="Q329" s="1515"/>
    </row>
    <row r="330" spans="2:17">
      <c r="B330" s="1515"/>
      <c r="C330" s="1515"/>
      <c r="D330" s="1515"/>
      <c r="E330" s="1515"/>
      <c r="F330" s="1515"/>
      <c r="G330" s="1515"/>
      <c r="H330" s="1515"/>
      <c r="I330" s="1515"/>
      <c r="J330" s="1515"/>
      <c r="K330" s="1515"/>
      <c r="L330" s="1515"/>
      <c r="M330" s="1515"/>
      <c r="N330" s="1515"/>
      <c r="O330" s="1515"/>
      <c r="P330" s="1515"/>
      <c r="Q330" s="1515"/>
    </row>
    <row r="331" spans="2:17">
      <c r="B331" s="1515"/>
      <c r="C331" s="1515"/>
      <c r="D331" s="1515"/>
      <c r="E331" s="1515"/>
      <c r="F331" s="1515"/>
      <c r="G331" s="1515"/>
      <c r="H331" s="1515"/>
      <c r="I331" s="1515"/>
      <c r="J331" s="1515"/>
      <c r="K331" s="1515"/>
      <c r="L331" s="1515"/>
      <c r="M331" s="1515"/>
      <c r="N331" s="1515"/>
      <c r="O331" s="1515"/>
      <c r="P331" s="1515"/>
      <c r="Q331" s="1515"/>
    </row>
    <row r="332" spans="2:17">
      <c r="B332" s="1515"/>
      <c r="C332" s="1515"/>
      <c r="D332" s="1515"/>
      <c r="E332" s="1515"/>
      <c r="F332" s="1515"/>
      <c r="G332" s="1515"/>
      <c r="H332" s="1515"/>
      <c r="I332" s="1515"/>
      <c r="J332" s="1515"/>
      <c r="K332" s="1515"/>
      <c r="L332" s="1515"/>
      <c r="M332" s="1515"/>
      <c r="N332" s="1515"/>
      <c r="O332" s="1515"/>
      <c r="P332" s="1515"/>
      <c r="Q332" s="1515"/>
    </row>
    <row r="333" spans="2:17">
      <c r="B333" s="1515"/>
      <c r="C333" s="1515"/>
      <c r="D333" s="1515"/>
      <c r="E333" s="1515"/>
      <c r="F333" s="1515"/>
      <c r="G333" s="1515"/>
      <c r="H333" s="1515"/>
      <c r="I333" s="1515"/>
      <c r="J333" s="1515"/>
      <c r="K333" s="1515"/>
      <c r="L333" s="1515"/>
      <c r="M333" s="1515"/>
      <c r="N333" s="1515"/>
      <c r="O333" s="1515"/>
      <c r="P333" s="1515"/>
      <c r="Q333" s="1515"/>
    </row>
    <row r="334" spans="2:17">
      <c r="B334" s="1515"/>
      <c r="C334" s="1515"/>
      <c r="D334" s="1515"/>
      <c r="E334" s="1515"/>
      <c r="F334" s="1515"/>
      <c r="G334" s="1515"/>
      <c r="H334" s="1515"/>
      <c r="I334" s="1515"/>
      <c r="J334" s="1515"/>
      <c r="K334" s="1515"/>
      <c r="L334" s="1515"/>
      <c r="M334" s="1515"/>
      <c r="N334" s="1515"/>
      <c r="O334" s="1515"/>
      <c r="P334" s="1515"/>
      <c r="Q334" s="1515"/>
    </row>
    <row r="335" spans="2:17">
      <c r="B335" s="1515"/>
      <c r="C335" s="1515"/>
      <c r="D335" s="1515"/>
      <c r="E335" s="1515"/>
      <c r="F335" s="1515"/>
      <c r="G335" s="1515"/>
      <c r="H335" s="1515"/>
      <c r="I335" s="1515"/>
      <c r="J335" s="1515"/>
      <c r="K335" s="1515"/>
      <c r="L335" s="1515"/>
      <c r="M335" s="1515"/>
      <c r="N335" s="1515"/>
      <c r="O335" s="1515"/>
      <c r="P335" s="1515"/>
      <c r="Q335" s="1515"/>
    </row>
    <row r="336" spans="2:17">
      <c r="B336" s="1515"/>
      <c r="C336" s="1515"/>
      <c r="D336" s="1515"/>
      <c r="E336" s="1515"/>
      <c r="F336" s="1515"/>
      <c r="G336" s="1515"/>
      <c r="H336" s="1515"/>
      <c r="I336" s="1515"/>
      <c r="J336" s="1515"/>
      <c r="K336" s="1515"/>
      <c r="L336" s="1515"/>
      <c r="M336" s="1515"/>
      <c r="N336" s="1515"/>
      <c r="O336" s="1515"/>
      <c r="P336" s="1515"/>
      <c r="Q336" s="1515"/>
    </row>
    <row r="337" spans="2:17">
      <c r="B337" s="1515"/>
      <c r="C337" s="1515"/>
      <c r="D337" s="1515"/>
      <c r="E337" s="1515"/>
      <c r="F337" s="1515"/>
      <c r="G337" s="1515"/>
      <c r="H337" s="1515"/>
      <c r="I337" s="1515"/>
      <c r="J337" s="1515"/>
      <c r="K337" s="1515"/>
      <c r="L337" s="1515"/>
      <c r="M337" s="1515"/>
      <c r="N337" s="1515"/>
      <c r="O337" s="1515"/>
      <c r="P337" s="1515"/>
      <c r="Q337" s="1515"/>
    </row>
    <row r="338" spans="2:17">
      <c r="B338" s="1515"/>
      <c r="C338" s="1515"/>
      <c r="D338" s="1515"/>
      <c r="E338" s="1515"/>
      <c r="F338" s="1515"/>
      <c r="G338" s="1515"/>
      <c r="H338" s="1515"/>
      <c r="I338" s="1515"/>
      <c r="J338" s="1515"/>
      <c r="K338" s="1515"/>
      <c r="L338" s="1515"/>
      <c r="M338" s="1515"/>
      <c r="N338" s="1515"/>
      <c r="O338" s="1515"/>
      <c r="P338" s="1515"/>
      <c r="Q338" s="1515"/>
    </row>
    <row r="339" spans="2:17">
      <c r="B339" s="1515"/>
      <c r="C339" s="1515"/>
      <c r="D339" s="1515"/>
      <c r="E339" s="1515"/>
      <c r="F339" s="1515"/>
      <c r="G339" s="1515"/>
      <c r="H339" s="1515"/>
      <c r="I339" s="1515"/>
      <c r="J339" s="1515"/>
      <c r="K339" s="1515"/>
      <c r="L339" s="1515"/>
      <c r="M339" s="1515"/>
      <c r="N339" s="1515"/>
      <c r="O339" s="1515"/>
      <c r="P339" s="1515"/>
      <c r="Q339" s="1515"/>
    </row>
    <row r="340" spans="2:17">
      <c r="B340" s="1515"/>
      <c r="C340" s="1515"/>
      <c r="D340" s="1515"/>
      <c r="E340" s="1515"/>
      <c r="F340" s="1515"/>
      <c r="G340" s="1515"/>
      <c r="H340" s="1515"/>
      <c r="I340" s="1515"/>
      <c r="J340" s="1515"/>
      <c r="K340" s="1515"/>
      <c r="L340" s="1515"/>
      <c r="M340" s="1515"/>
      <c r="N340" s="1515"/>
      <c r="O340" s="1515"/>
      <c r="P340" s="1515"/>
      <c r="Q340" s="1515"/>
    </row>
    <row r="341" spans="2:17">
      <c r="B341" s="1515"/>
      <c r="C341" s="1515"/>
      <c r="D341" s="1515"/>
      <c r="E341" s="1515"/>
      <c r="F341" s="1515"/>
      <c r="G341" s="1515"/>
      <c r="H341" s="1515"/>
      <c r="I341" s="1515"/>
      <c r="J341" s="1515"/>
      <c r="K341" s="1515"/>
      <c r="L341" s="1515"/>
      <c r="M341" s="1515"/>
      <c r="N341" s="1515"/>
      <c r="O341" s="1515"/>
      <c r="P341" s="1515"/>
      <c r="Q341" s="1515"/>
    </row>
    <row r="342" spans="2:17">
      <c r="B342" s="1515"/>
      <c r="C342" s="1515"/>
      <c r="D342" s="1515"/>
      <c r="E342" s="1515"/>
      <c r="F342" s="1515"/>
      <c r="G342" s="1515"/>
      <c r="H342" s="1515"/>
      <c r="I342" s="1515"/>
      <c r="J342" s="1515"/>
      <c r="K342" s="1515"/>
      <c r="L342" s="1515"/>
      <c r="M342" s="1515"/>
      <c r="N342" s="1515"/>
      <c r="O342" s="1515"/>
      <c r="P342" s="1515"/>
      <c r="Q342" s="1515"/>
    </row>
    <row r="343" spans="2:17">
      <c r="B343" s="1515"/>
      <c r="C343" s="1515"/>
      <c r="D343" s="1515"/>
      <c r="E343" s="1515"/>
      <c r="F343" s="1515"/>
      <c r="G343" s="1515"/>
      <c r="H343" s="1515"/>
      <c r="I343" s="1515"/>
      <c r="J343" s="1515"/>
      <c r="K343" s="1515"/>
      <c r="L343" s="1515"/>
      <c r="M343" s="1515"/>
      <c r="N343" s="1515"/>
      <c r="O343" s="1515"/>
      <c r="P343" s="1515"/>
      <c r="Q343" s="1515"/>
    </row>
    <row r="344" spans="2:17">
      <c r="B344" s="1515"/>
      <c r="C344" s="1515"/>
      <c r="D344" s="1515"/>
      <c r="E344" s="1515"/>
      <c r="F344" s="1515"/>
      <c r="G344" s="1515"/>
      <c r="H344" s="1515"/>
      <c r="I344" s="1515"/>
      <c r="J344" s="1515"/>
      <c r="K344" s="1515"/>
      <c r="L344" s="1515"/>
      <c r="M344" s="1515"/>
      <c r="N344" s="1515"/>
      <c r="O344" s="1515"/>
      <c r="P344" s="1515"/>
      <c r="Q344" s="1515"/>
    </row>
    <row r="345" spans="2:17">
      <c r="B345" s="1515"/>
      <c r="C345" s="1515"/>
      <c r="D345" s="1515"/>
      <c r="E345" s="1515"/>
      <c r="F345" s="1515"/>
      <c r="G345" s="1515"/>
      <c r="H345" s="1515"/>
      <c r="I345" s="1515"/>
      <c r="J345" s="1515"/>
      <c r="K345" s="1515"/>
      <c r="L345" s="1515"/>
      <c r="M345" s="1515"/>
      <c r="N345" s="1515"/>
      <c r="O345" s="1515"/>
      <c r="P345" s="1515"/>
      <c r="Q345" s="1515"/>
    </row>
    <row r="346" spans="2:17">
      <c r="B346" s="1515"/>
      <c r="C346" s="1515"/>
      <c r="D346" s="1515"/>
      <c r="E346" s="1515"/>
      <c r="F346" s="1515"/>
      <c r="G346" s="1515"/>
      <c r="H346" s="1515"/>
      <c r="I346" s="1515"/>
      <c r="J346" s="1515"/>
      <c r="K346" s="1515"/>
      <c r="L346" s="1515"/>
      <c r="M346" s="1515"/>
      <c r="N346" s="1515"/>
      <c r="O346" s="1515"/>
      <c r="P346" s="1515"/>
      <c r="Q346" s="1515"/>
    </row>
    <row r="347" spans="2:17">
      <c r="B347" s="1515"/>
      <c r="C347" s="1515"/>
      <c r="D347" s="1515"/>
      <c r="E347" s="1515"/>
      <c r="F347" s="1515"/>
      <c r="G347" s="1515"/>
      <c r="H347" s="1515"/>
      <c r="I347" s="1515"/>
      <c r="J347" s="1515"/>
      <c r="K347" s="1515"/>
      <c r="L347" s="1515"/>
      <c r="M347" s="1515"/>
      <c r="N347" s="1515"/>
      <c r="O347" s="1515"/>
      <c r="P347" s="1515"/>
      <c r="Q347" s="1515"/>
    </row>
    <row r="348" spans="2:17">
      <c r="B348" s="1515"/>
      <c r="C348" s="1515"/>
      <c r="D348" s="1515"/>
      <c r="E348" s="1515"/>
      <c r="F348" s="1515"/>
      <c r="G348" s="1515"/>
      <c r="H348" s="1515"/>
      <c r="I348" s="1515"/>
      <c r="J348" s="1515"/>
      <c r="K348" s="1515"/>
      <c r="L348" s="1515"/>
      <c r="M348" s="1515"/>
      <c r="N348" s="1515"/>
      <c r="O348" s="1515"/>
      <c r="P348" s="1515"/>
      <c r="Q348" s="1515"/>
    </row>
    <row r="349" spans="2:17">
      <c r="B349" s="1515"/>
      <c r="C349" s="1515"/>
      <c r="D349" s="1515"/>
      <c r="E349" s="1515"/>
      <c r="F349" s="1515"/>
      <c r="G349" s="1515"/>
      <c r="H349" s="1515"/>
      <c r="I349" s="1515"/>
      <c r="J349" s="1515"/>
      <c r="K349" s="1515"/>
      <c r="L349" s="1515"/>
      <c r="M349" s="1515"/>
      <c r="N349" s="1515"/>
      <c r="O349" s="1515"/>
      <c r="P349" s="1515"/>
      <c r="Q349" s="1515"/>
    </row>
    <row r="350" spans="2:17">
      <c r="B350" s="1515"/>
      <c r="C350" s="1515"/>
      <c r="D350" s="1515"/>
      <c r="E350" s="1515"/>
      <c r="F350" s="1515"/>
      <c r="G350" s="1515"/>
      <c r="H350" s="1515"/>
      <c r="I350" s="1515"/>
      <c r="J350" s="1515"/>
      <c r="K350" s="1515"/>
      <c r="L350" s="1515"/>
      <c r="M350" s="1515"/>
      <c r="N350" s="1515"/>
      <c r="O350" s="1515"/>
      <c r="P350" s="1515"/>
      <c r="Q350" s="1515"/>
    </row>
    <row r="351" spans="2:17">
      <c r="B351" s="1515"/>
      <c r="C351" s="1515"/>
      <c r="D351" s="1515"/>
      <c r="E351" s="1515"/>
      <c r="F351" s="1515"/>
      <c r="G351" s="1515"/>
      <c r="H351" s="1515"/>
      <c r="I351" s="1515"/>
      <c r="J351" s="1515"/>
      <c r="K351" s="1515"/>
      <c r="L351" s="1515"/>
      <c r="M351" s="1515"/>
      <c r="N351" s="1515"/>
      <c r="O351" s="1515"/>
      <c r="P351" s="1515"/>
      <c r="Q351" s="1515"/>
    </row>
    <row r="352" spans="2:17">
      <c r="B352" s="1515"/>
      <c r="C352" s="1515"/>
      <c r="D352" s="1515"/>
      <c r="E352" s="1515"/>
      <c r="F352" s="1515"/>
      <c r="G352" s="1515"/>
      <c r="H352" s="1515"/>
      <c r="I352" s="1515"/>
      <c r="J352" s="1515"/>
      <c r="K352" s="1515"/>
      <c r="L352" s="1515"/>
      <c r="M352" s="1515"/>
      <c r="N352" s="1515"/>
      <c r="O352" s="1515"/>
      <c r="P352" s="1515"/>
      <c r="Q352" s="1515"/>
    </row>
    <row r="353" spans="2:17">
      <c r="B353" s="1515"/>
      <c r="C353" s="1515"/>
      <c r="D353" s="1515"/>
      <c r="E353" s="1515"/>
      <c r="F353" s="1515"/>
      <c r="G353" s="1515"/>
      <c r="H353" s="1515"/>
      <c r="I353" s="1515"/>
      <c r="J353" s="1515"/>
      <c r="K353" s="1515"/>
      <c r="L353" s="1515"/>
      <c r="M353" s="1515"/>
      <c r="N353" s="1515"/>
      <c r="O353" s="1515"/>
      <c r="P353" s="1515"/>
      <c r="Q353" s="1515"/>
    </row>
    <row r="354" spans="2:17">
      <c r="B354" s="1515"/>
      <c r="C354" s="1515"/>
      <c r="D354" s="1515"/>
      <c r="E354" s="1515"/>
      <c r="F354" s="1515"/>
      <c r="G354" s="1515"/>
      <c r="H354" s="1515"/>
      <c r="I354" s="1515"/>
      <c r="J354" s="1515"/>
      <c r="K354" s="1515"/>
      <c r="L354" s="1515"/>
      <c r="M354" s="1515"/>
      <c r="N354" s="1515"/>
      <c r="O354" s="1515"/>
      <c r="P354" s="1515"/>
      <c r="Q354" s="1515"/>
    </row>
    <row r="355" spans="2:17">
      <c r="B355" s="1515"/>
      <c r="C355" s="1515"/>
      <c r="D355" s="1515"/>
      <c r="E355" s="1515"/>
      <c r="F355" s="1515"/>
      <c r="G355" s="1515"/>
      <c r="H355" s="1515"/>
      <c r="I355" s="1515"/>
      <c r="J355" s="1515"/>
      <c r="K355" s="1515"/>
      <c r="L355" s="1515"/>
      <c r="M355" s="1515"/>
      <c r="N355" s="1515"/>
      <c r="O355" s="1515"/>
      <c r="P355" s="1515"/>
      <c r="Q355" s="1515"/>
    </row>
    <row r="356" spans="2:17">
      <c r="B356" s="1515"/>
      <c r="C356" s="1515"/>
      <c r="D356" s="1515"/>
      <c r="E356" s="1515"/>
      <c r="F356" s="1515"/>
      <c r="G356" s="1515"/>
      <c r="H356" s="1515"/>
      <c r="I356" s="1515"/>
      <c r="J356" s="1515"/>
      <c r="K356" s="1515"/>
      <c r="L356" s="1515"/>
      <c r="M356" s="1515"/>
      <c r="N356" s="1515"/>
      <c r="O356" s="1515"/>
      <c r="P356" s="1515"/>
      <c r="Q356" s="1515"/>
    </row>
    <row r="357" spans="2:17">
      <c r="B357" s="1515"/>
      <c r="C357" s="1515"/>
      <c r="D357" s="1515"/>
      <c r="E357" s="1515"/>
      <c r="F357" s="1515"/>
      <c r="G357" s="1515"/>
      <c r="H357" s="1515"/>
      <c r="I357" s="1515"/>
      <c r="J357" s="1515"/>
      <c r="K357" s="1515"/>
      <c r="L357" s="1515"/>
      <c r="M357" s="1515"/>
      <c r="N357" s="1515"/>
      <c r="O357" s="1515"/>
      <c r="P357" s="1515"/>
      <c r="Q357" s="1515"/>
    </row>
    <row r="358" spans="2:17">
      <c r="B358" s="1515"/>
      <c r="C358" s="1515"/>
      <c r="D358" s="1515"/>
      <c r="E358" s="1515"/>
      <c r="F358" s="1515"/>
      <c r="G358" s="1515"/>
      <c r="H358" s="1515"/>
      <c r="I358" s="1515"/>
      <c r="J358" s="1515"/>
      <c r="K358" s="1515"/>
      <c r="L358" s="1515"/>
      <c r="M358" s="1515"/>
      <c r="N358" s="1515"/>
      <c r="O358" s="1515"/>
      <c r="P358" s="1515"/>
      <c r="Q358" s="1515"/>
    </row>
    <row r="359" spans="2:17">
      <c r="B359" s="1515"/>
      <c r="C359" s="1515"/>
      <c r="D359" s="1515"/>
      <c r="E359" s="1515"/>
      <c r="F359" s="1515"/>
      <c r="G359" s="1515"/>
      <c r="H359" s="1515"/>
      <c r="I359" s="1515"/>
      <c r="J359" s="1515"/>
      <c r="K359" s="1515"/>
      <c r="L359" s="1515"/>
      <c r="M359" s="1515"/>
      <c r="N359" s="1515"/>
      <c r="O359" s="1515"/>
      <c r="P359" s="1515"/>
      <c r="Q359" s="1515"/>
    </row>
    <row r="360" spans="2:17">
      <c r="B360" s="1515"/>
      <c r="C360" s="1515"/>
      <c r="D360" s="1515"/>
      <c r="E360" s="1515"/>
      <c r="F360" s="1515"/>
      <c r="G360" s="1515"/>
      <c r="H360" s="1515"/>
      <c r="I360" s="1515"/>
      <c r="J360" s="1515"/>
      <c r="K360" s="1515"/>
      <c r="L360" s="1515"/>
      <c r="M360" s="1515"/>
      <c r="N360" s="1515"/>
      <c r="O360" s="1515"/>
      <c r="P360" s="1515"/>
      <c r="Q360" s="1515"/>
    </row>
    <row r="361" spans="2:17">
      <c r="B361" s="1515"/>
      <c r="C361" s="1515"/>
      <c r="D361" s="1515"/>
      <c r="E361" s="1515"/>
      <c r="F361" s="1515"/>
      <c r="G361" s="1515"/>
      <c r="H361" s="1515"/>
      <c r="I361" s="1515"/>
      <c r="J361" s="1515"/>
      <c r="K361" s="1515"/>
      <c r="L361" s="1515"/>
      <c r="M361" s="1515"/>
      <c r="N361" s="1515"/>
      <c r="O361" s="1515"/>
      <c r="P361" s="1515"/>
      <c r="Q361" s="1515"/>
    </row>
    <row r="362" spans="2:17">
      <c r="B362" s="1515"/>
      <c r="C362" s="1515"/>
      <c r="D362" s="1515"/>
      <c r="E362" s="1515"/>
      <c r="F362" s="1515"/>
      <c r="G362" s="1515"/>
      <c r="H362" s="1515"/>
      <c r="I362" s="1515"/>
      <c r="J362" s="1515"/>
      <c r="K362" s="1515"/>
      <c r="L362" s="1515"/>
      <c r="M362" s="1515"/>
      <c r="N362" s="1515"/>
      <c r="O362" s="1515"/>
      <c r="P362" s="1515"/>
      <c r="Q362" s="1515"/>
    </row>
    <row r="363" spans="2:17">
      <c r="B363" s="1515"/>
      <c r="C363" s="1515"/>
      <c r="D363" s="1515"/>
      <c r="E363" s="1515"/>
      <c r="F363" s="1515"/>
      <c r="G363" s="1515"/>
      <c r="H363" s="1515"/>
      <c r="I363" s="1515"/>
      <c r="J363" s="1515"/>
      <c r="K363" s="1515"/>
      <c r="L363" s="1515"/>
      <c r="M363" s="1515"/>
      <c r="N363" s="1515"/>
      <c r="O363" s="1515"/>
      <c r="P363" s="1515"/>
      <c r="Q363" s="1515"/>
    </row>
    <row r="364" spans="2:17">
      <c r="B364" s="1515"/>
      <c r="C364" s="1515"/>
      <c r="D364" s="1515"/>
      <c r="E364" s="1515"/>
      <c r="F364" s="1515"/>
      <c r="G364" s="1515"/>
      <c r="H364" s="1515"/>
      <c r="I364" s="1515"/>
      <c r="J364" s="1515"/>
      <c r="K364" s="1515"/>
      <c r="L364" s="1515"/>
      <c r="M364" s="1515"/>
      <c r="N364" s="1515"/>
      <c r="O364" s="1515"/>
      <c r="P364" s="1515"/>
      <c r="Q364" s="1515"/>
    </row>
    <row r="365" spans="2:17">
      <c r="B365" s="1515"/>
      <c r="C365" s="1515"/>
      <c r="D365" s="1515"/>
      <c r="E365" s="1515"/>
      <c r="F365" s="1515"/>
      <c r="G365" s="1515"/>
      <c r="H365" s="1515"/>
      <c r="I365" s="1515"/>
      <c r="J365" s="1515"/>
      <c r="K365" s="1515"/>
      <c r="L365" s="1515"/>
      <c r="M365" s="1515"/>
      <c r="N365" s="1515"/>
      <c r="O365" s="1515"/>
      <c r="P365" s="1515"/>
      <c r="Q365" s="1515"/>
    </row>
    <row r="366" spans="2:17">
      <c r="B366" s="1515"/>
      <c r="C366" s="1515"/>
      <c r="D366" s="1515"/>
      <c r="E366" s="1515"/>
      <c r="F366" s="1515"/>
      <c r="G366" s="1515"/>
      <c r="H366" s="1515"/>
      <c r="I366" s="1515"/>
      <c r="J366" s="1515"/>
      <c r="K366" s="1515"/>
      <c r="L366" s="1515"/>
      <c r="M366" s="1515"/>
      <c r="N366" s="1515"/>
      <c r="O366" s="1515"/>
      <c r="P366" s="1515"/>
      <c r="Q366" s="1515"/>
    </row>
  </sheetData>
  <mergeCells count="9">
    <mergeCell ref="A3:P3"/>
    <mergeCell ref="A4:P4"/>
    <mergeCell ref="A6:A7"/>
    <mergeCell ref="B6:B7"/>
    <mergeCell ref="C6:F6"/>
    <mergeCell ref="G6:G7"/>
    <mergeCell ref="H6:K6"/>
    <mergeCell ref="L6:L7"/>
    <mergeCell ref="M6:P6"/>
  </mergeCells>
  <hyperlinks>
    <hyperlink ref="A1" location="Содержание!A98" display="Содержание"/>
  </hyperlinks>
  <printOptions horizontalCentered="1" verticalCentered="1"/>
  <pageMargins left="0.59055118110236227" right="0.51181102362204722" top="0.6692913385826772" bottom="0.51181102362204722" header="0.39370078740157483" footer="0.51181102362204722"/>
  <pageSetup paperSize="9" firstPageNumber="193" orientation="landscape" useFirstPageNumber="1" r:id="rId1"/>
  <headerFooter alignWithMargins="0">
    <oddHeader>&amp;C&amp;9&amp;P</oddHeader>
  </headerFooter>
  <rowBreaks count="2" manualBreakCount="2">
    <brk id="39" max="15" man="1"/>
    <brk id="71" max="15" man="1"/>
  </rowBreaks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5"/>
  <sheetViews>
    <sheetView workbookViewId="0">
      <pane xSplit="1" ySplit="8" topLeftCell="B9" activePane="bottomRight" state="frozen"/>
      <selection activeCell="D141" sqref="D141"/>
      <selection pane="topRight" activeCell="D141" sqref="D141"/>
      <selection pane="bottomLeft" activeCell="D141" sqref="D141"/>
      <selection pane="bottomRight" activeCell="I24" sqref="I24"/>
    </sheetView>
  </sheetViews>
  <sheetFormatPr defaultRowHeight="12.75"/>
  <cols>
    <col min="1" max="1" width="52.140625" style="36" customWidth="1"/>
    <col min="2" max="2" width="14.5703125" style="9" customWidth="1"/>
    <col min="3" max="3" width="9.7109375" style="7" customWidth="1"/>
    <col min="4" max="4" width="12" style="7" customWidth="1"/>
    <col min="5" max="5" width="12.42578125" style="7" customWidth="1"/>
    <col min="6" max="6" width="8.7109375" style="9" customWidth="1"/>
    <col min="7" max="7" width="13.140625" style="7" customWidth="1"/>
    <col min="8" max="8" width="17.42578125" style="7" customWidth="1"/>
    <col min="9" max="256" width="9.140625" style="7"/>
    <col min="257" max="257" width="52.140625" style="7" customWidth="1"/>
    <col min="258" max="258" width="14.5703125" style="7" customWidth="1"/>
    <col min="259" max="259" width="9.7109375" style="7" customWidth="1"/>
    <col min="260" max="260" width="12" style="7" customWidth="1"/>
    <col min="261" max="261" width="12.42578125" style="7" customWidth="1"/>
    <col min="262" max="262" width="8.7109375" style="7" customWidth="1"/>
    <col min="263" max="263" width="13.140625" style="7" customWidth="1"/>
    <col min="264" max="264" width="17.42578125" style="7" customWidth="1"/>
    <col min="265" max="512" width="9.140625" style="7"/>
    <col min="513" max="513" width="52.140625" style="7" customWidth="1"/>
    <col min="514" max="514" width="14.5703125" style="7" customWidth="1"/>
    <col min="515" max="515" width="9.7109375" style="7" customWidth="1"/>
    <col min="516" max="516" width="12" style="7" customWidth="1"/>
    <col min="517" max="517" width="12.42578125" style="7" customWidth="1"/>
    <col min="518" max="518" width="8.7109375" style="7" customWidth="1"/>
    <col min="519" max="519" width="13.140625" style="7" customWidth="1"/>
    <col min="520" max="520" width="17.42578125" style="7" customWidth="1"/>
    <col min="521" max="768" width="9.140625" style="7"/>
    <col min="769" max="769" width="52.140625" style="7" customWidth="1"/>
    <col min="770" max="770" width="14.5703125" style="7" customWidth="1"/>
    <col min="771" max="771" width="9.7109375" style="7" customWidth="1"/>
    <col min="772" max="772" width="12" style="7" customWidth="1"/>
    <col min="773" max="773" width="12.42578125" style="7" customWidth="1"/>
    <col min="774" max="774" width="8.7109375" style="7" customWidth="1"/>
    <col min="775" max="775" width="13.140625" style="7" customWidth="1"/>
    <col min="776" max="776" width="17.42578125" style="7" customWidth="1"/>
    <col min="777" max="1024" width="9.140625" style="7"/>
    <col min="1025" max="1025" width="52.140625" style="7" customWidth="1"/>
    <col min="1026" max="1026" width="14.5703125" style="7" customWidth="1"/>
    <col min="1027" max="1027" width="9.7109375" style="7" customWidth="1"/>
    <col min="1028" max="1028" width="12" style="7" customWidth="1"/>
    <col min="1029" max="1029" width="12.42578125" style="7" customWidth="1"/>
    <col min="1030" max="1030" width="8.7109375" style="7" customWidth="1"/>
    <col min="1031" max="1031" width="13.140625" style="7" customWidth="1"/>
    <col min="1032" max="1032" width="17.42578125" style="7" customWidth="1"/>
    <col min="1033" max="1280" width="9.140625" style="7"/>
    <col min="1281" max="1281" width="52.140625" style="7" customWidth="1"/>
    <col min="1282" max="1282" width="14.5703125" style="7" customWidth="1"/>
    <col min="1283" max="1283" width="9.7109375" style="7" customWidth="1"/>
    <col min="1284" max="1284" width="12" style="7" customWidth="1"/>
    <col min="1285" max="1285" width="12.42578125" style="7" customWidth="1"/>
    <col min="1286" max="1286" width="8.7109375" style="7" customWidth="1"/>
    <col min="1287" max="1287" width="13.140625" style="7" customWidth="1"/>
    <col min="1288" max="1288" width="17.42578125" style="7" customWidth="1"/>
    <col min="1289" max="1536" width="9.140625" style="7"/>
    <col min="1537" max="1537" width="52.140625" style="7" customWidth="1"/>
    <col min="1538" max="1538" width="14.5703125" style="7" customWidth="1"/>
    <col min="1539" max="1539" width="9.7109375" style="7" customWidth="1"/>
    <col min="1540" max="1540" width="12" style="7" customWidth="1"/>
    <col min="1541" max="1541" width="12.42578125" style="7" customWidth="1"/>
    <col min="1542" max="1542" width="8.7109375" style="7" customWidth="1"/>
    <col min="1543" max="1543" width="13.140625" style="7" customWidth="1"/>
    <col min="1544" max="1544" width="17.42578125" style="7" customWidth="1"/>
    <col min="1545" max="1792" width="9.140625" style="7"/>
    <col min="1793" max="1793" width="52.140625" style="7" customWidth="1"/>
    <col min="1794" max="1794" width="14.5703125" style="7" customWidth="1"/>
    <col min="1795" max="1795" width="9.7109375" style="7" customWidth="1"/>
    <col min="1796" max="1796" width="12" style="7" customWidth="1"/>
    <col min="1797" max="1797" width="12.42578125" style="7" customWidth="1"/>
    <col min="1798" max="1798" width="8.7109375" style="7" customWidth="1"/>
    <col min="1799" max="1799" width="13.140625" style="7" customWidth="1"/>
    <col min="1800" max="1800" width="17.42578125" style="7" customWidth="1"/>
    <col min="1801" max="2048" width="9.140625" style="7"/>
    <col min="2049" max="2049" width="52.140625" style="7" customWidth="1"/>
    <col min="2050" max="2050" width="14.5703125" style="7" customWidth="1"/>
    <col min="2051" max="2051" width="9.7109375" style="7" customWidth="1"/>
    <col min="2052" max="2052" width="12" style="7" customWidth="1"/>
    <col min="2053" max="2053" width="12.42578125" style="7" customWidth="1"/>
    <col min="2054" max="2054" width="8.7109375" style="7" customWidth="1"/>
    <col min="2055" max="2055" width="13.140625" style="7" customWidth="1"/>
    <col min="2056" max="2056" width="17.42578125" style="7" customWidth="1"/>
    <col min="2057" max="2304" width="9.140625" style="7"/>
    <col min="2305" max="2305" width="52.140625" style="7" customWidth="1"/>
    <col min="2306" max="2306" width="14.5703125" style="7" customWidth="1"/>
    <col min="2307" max="2307" width="9.7109375" style="7" customWidth="1"/>
    <col min="2308" max="2308" width="12" style="7" customWidth="1"/>
    <col min="2309" max="2309" width="12.42578125" style="7" customWidth="1"/>
    <col min="2310" max="2310" width="8.7109375" style="7" customWidth="1"/>
    <col min="2311" max="2311" width="13.140625" style="7" customWidth="1"/>
    <col min="2312" max="2312" width="17.42578125" style="7" customWidth="1"/>
    <col min="2313" max="2560" width="9.140625" style="7"/>
    <col min="2561" max="2561" width="52.140625" style="7" customWidth="1"/>
    <col min="2562" max="2562" width="14.5703125" style="7" customWidth="1"/>
    <col min="2563" max="2563" width="9.7109375" style="7" customWidth="1"/>
    <col min="2564" max="2564" width="12" style="7" customWidth="1"/>
    <col min="2565" max="2565" width="12.42578125" style="7" customWidth="1"/>
    <col min="2566" max="2566" width="8.7109375" style="7" customWidth="1"/>
    <col min="2567" max="2567" width="13.140625" style="7" customWidth="1"/>
    <col min="2568" max="2568" width="17.42578125" style="7" customWidth="1"/>
    <col min="2569" max="2816" width="9.140625" style="7"/>
    <col min="2817" max="2817" width="52.140625" style="7" customWidth="1"/>
    <col min="2818" max="2818" width="14.5703125" style="7" customWidth="1"/>
    <col min="2819" max="2819" width="9.7109375" style="7" customWidth="1"/>
    <col min="2820" max="2820" width="12" style="7" customWidth="1"/>
    <col min="2821" max="2821" width="12.42578125" style="7" customWidth="1"/>
    <col min="2822" max="2822" width="8.7109375" style="7" customWidth="1"/>
    <col min="2823" max="2823" width="13.140625" style="7" customWidth="1"/>
    <col min="2824" max="2824" width="17.42578125" style="7" customWidth="1"/>
    <col min="2825" max="3072" width="9.140625" style="7"/>
    <col min="3073" max="3073" width="52.140625" style="7" customWidth="1"/>
    <col min="3074" max="3074" width="14.5703125" style="7" customWidth="1"/>
    <col min="3075" max="3075" width="9.7109375" style="7" customWidth="1"/>
    <col min="3076" max="3076" width="12" style="7" customWidth="1"/>
    <col min="3077" max="3077" width="12.42578125" style="7" customWidth="1"/>
    <col min="3078" max="3078" width="8.7109375" style="7" customWidth="1"/>
    <col min="3079" max="3079" width="13.140625" style="7" customWidth="1"/>
    <col min="3080" max="3080" width="17.42578125" style="7" customWidth="1"/>
    <col min="3081" max="3328" width="9.140625" style="7"/>
    <col min="3329" max="3329" width="52.140625" style="7" customWidth="1"/>
    <col min="3330" max="3330" width="14.5703125" style="7" customWidth="1"/>
    <col min="3331" max="3331" width="9.7109375" style="7" customWidth="1"/>
    <col min="3332" max="3332" width="12" style="7" customWidth="1"/>
    <col min="3333" max="3333" width="12.42578125" style="7" customWidth="1"/>
    <col min="3334" max="3334" width="8.7109375" style="7" customWidth="1"/>
    <col min="3335" max="3335" width="13.140625" style="7" customWidth="1"/>
    <col min="3336" max="3336" width="17.42578125" style="7" customWidth="1"/>
    <col min="3337" max="3584" width="9.140625" style="7"/>
    <col min="3585" max="3585" width="52.140625" style="7" customWidth="1"/>
    <col min="3586" max="3586" width="14.5703125" style="7" customWidth="1"/>
    <col min="3587" max="3587" width="9.7109375" style="7" customWidth="1"/>
    <col min="3588" max="3588" width="12" style="7" customWidth="1"/>
    <col min="3589" max="3589" width="12.42578125" style="7" customWidth="1"/>
    <col min="3590" max="3590" width="8.7109375" style="7" customWidth="1"/>
    <col min="3591" max="3591" width="13.140625" style="7" customWidth="1"/>
    <col min="3592" max="3592" width="17.42578125" style="7" customWidth="1"/>
    <col min="3593" max="3840" width="9.140625" style="7"/>
    <col min="3841" max="3841" width="52.140625" style="7" customWidth="1"/>
    <col min="3842" max="3842" width="14.5703125" style="7" customWidth="1"/>
    <col min="3843" max="3843" width="9.7109375" style="7" customWidth="1"/>
    <col min="3844" max="3844" width="12" style="7" customWidth="1"/>
    <col min="3845" max="3845" width="12.42578125" style="7" customWidth="1"/>
    <col min="3846" max="3846" width="8.7109375" style="7" customWidth="1"/>
    <col min="3847" max="3847" width="13.140625" style="7" customWidth="1"/>
    <col min="3848" max="3848" width="17.42578125" style="7" customWidth="1"/>
    <col min="3849" max="4096" width="9.140625" style="7"/>
    <col min="4097" max="4097" width="52.140625" style="7" customWidth="1"/>
    <col min="4098" max="4098" width="14.5703125" style="7" customWidth="1"/>
    <col min="4099" max="4099" width="9.7109375" style="7" customWidth="1"/>
    <col min="4100" max="4100" width="12" style="7" customWidth="1"/>
    <col min="4101" max="4101" width="12.42578125" style="7" customWidth="1"/>
    <col min="4102" max="4102" width="8.7109375" style="7" customWidth="1"/>
    <col min="4103" max="4103" width="13.140625" style="7" customWidth="1"/>
    <col min="4104" max="4104" width="17.42578125" style="7" customWidth="1"/>
    <col min="4105" max="4352" width="9.140625" style="7"/>
    <col min="4353" max="4353" width="52.140625" style="7" customWidth="1"/>
    <col min="4354" max="4354" width="14.5703125" style="7" customWidth="1"/>
    <col min="4355" max="4355" width="9.7109375" style="7" customWidth="1"/>
    <col min="4356" max="4356" width="12" style="7" customWidth="1"/>
    <col min="4357" max="4357" width="12.42578125" style="7" customWidth="1"/>
    <col min="4358" max="4358" width="8.7109375" style="7" customWidth="1"/>
    <col min="4359" max="4359" width="13.140625" style="7" customWidth="1"/>
    <col min="4360" max="4360" width="17.42578125" style="7" customWidth="1"/>
    <col min="4361" max="4608" width="9.140625" style="7"/>
    <col min="4609" max="4609" width="52.140625" style="7" customWidth="1"/>
    <col min="4610" max="4610" width="14.5703125" style="7" customWidth="1"/>
    <col min="4611" max="4611" width="9.7109375" style="7" customWidth="1"/>
    <col min="4612" max="4612" width="12" style="7" customWidth="1"/>
    <col min="4613" max="4613" width="12.42578125" style="7" customWidth="1"/>
    <col min="4614" max="4614" width="8.7109375" style="7" customWidth="1"/>
    <col min="4615" max="4615" width="13.140625" style="7" customWidth="1"/>
    <col min="4616" max="4616" width="17.42578125" style="7" customWidth="1"/>
    <col min="4617" max="4864" width="9.140625" style="7"/>
    <col min="4865" max="4865" width="52.140625" style="7" customWidth="1"/>
    <col min="4866" max="4866" width="14.5703125" style="7" customWidth="1"/>
    <col min="4867" max="4867" width="9.7109375" style="7" customWidth="1"/>
    <col min="4868" max="4868" width="12" style="7" customWidth="1"/>
    <col min="4869" max="4869" width="12.42578125" style="7" customWidth="1"/>
    <col min="4870" max="4870" width="8.7109375" style="7" customWidth="1"/>
    <col min="4871" max="4871" width="13.140625" style="7" customWidth="1"/>
    <col min="4872" max="4872" width="17.42578125" style="7" customWidth="1"/>
    <col min="4873" max="5120" width="9.140625" style="7"/>
    <col min="5121" max="5121" width="52.140625" style="7" customWidth="1"/>
    <col min="5122" max="5122" width="14.5703125" style="7" customWidth="1"/>
    <col min="5123" max="5123" width="9.7109375" style="7" customWidth="1"/>
    <col min="5124" max="5124" width="12" style="7" customWidth="1"/>
    <col min="5125" max="5125" width="12.42578125" style="7" customWidth="1"/>
    <col min="5126" max="5126" width="8.7109375" style="7" customWidth="1"/>
    <col min="5127" max="5127" width="13.140625" style="7" customWidth="1"/>
    <col min="5128" max="5128" width="17.42578125" style="7" customWidth="1"/>
    <col min="5129" max="5376" width="9.140625" style="7"/>
    <col min="5377" max="5377" width="52.140625" style="7" customWidth="1"/>
    <col min="5378" max="5378" width="14.5703125" style="7" customWidth="1"/>
    <col min="5379" max="5379" width="9.7109375" style="7" customWidth="1"/>
    <col min="5380" max="5380" width="12" style="7" customWidth="1"/>
    <col min="5381" max="5381" width="12.42578125" style="7" customWidth="1"/>
    <col min="5382" max="5382" width="8.7109375" style="7" customWidth="1"/>
    <col min="5383" max="5383" width="13.140625" style="7" customWidth="1"/>
    <col min="5384" max="5384" width="17.42578125" style="7" customWidth="1"/>
    <col min="5385" max="5632" width="9.140625" style="7"/>
    <col min="5633" max="5633" width="52.140625" style="7" customWidth="1"/>
    <col min="5634" max="5634" width="14.5703125" style="7" customWidth="1"/>
    <col min="5635" max="5635" width="9.7109375" style="7" customWidth="1"/>
    <col min="5636" max="5636" width="12" style="7" customWidth="1"/>
    <col min="5637" max="5637" width="12.42578125" style="7" customWidth="1"/>
    <col min="5638" max="5638" width="8.7109375" style="7" customWidth="1"/>
    <col min="5639" max="5639" width="13.140625" style="7" customWidth="1"/>
    <col min="5640" max="5640" width="17.42578125" style="7" customWidth="1"/>
    <col min="5641" max="5888" width="9.140625" style="7"/>
    <col min="5889" max="5889" width="52.140625" style="7" customWidth="1"/>
    <col min="5890" max="5890" width="14.5703125" style="7" customWidth="1"/>
    <col min="5891" max="5891" width="9.7109375" style="7" customWidth="1"/>
    <col min="5892" max="5892" width="12" style="7" customWidth="1"/>
    <col min="5893" max="5893" width="12.42578125" style="7" customWidth="1"/>
    <col min="5894" max="5894" width="8.7109375" style="7" customWidth="1"/>
    <col min="5895" max="5895" width="13.140625" style="7" customWidth="1"/>
    <col min="5896" max="5896" width="17.42578125" style="7" customWidth="1"/>
    <col min="5897" max="6144" width="9.140625" style="7"/>
    <col min="6145" max="6145" width="52.140625" style="7" customWidth="1"/>
    <col min="6146" max="6146" width="14.5703125" style="7" customWidth="1"/>
    <col min="6147" max="6147" width="9.7109375" style="7" customWidth="1"/>
    <col min="6148" max="6148" width="12" style="7" customWidth="1"/>
    <col min="6149" max="6149" width="12.42578125" style="7" customWidth="1"/>
    <col min="6150" max="6150" width="8.7109375" style="7" customWidth="1"/>
    <col min="6151" max="6151" width="13.140625" style="7" customWidth="1"/>
    <col min="6152" max="6152" width="17.42578125" style="7" customWidth="1"/>
    <col min="6153" max="6400" width="9.140625" style="7"/>
    <col min="6401" max="6401" width="52.140625" style="7" customWidth="1"/>
    <col min="6402" max="6402" width="14.5703125" style="7" customWidth="1"/>
    <col min="6403" max="6403" width="9.7109375" style="7" customWidth="1"/>
    <col min="6404" max="6404" width="12" style="7" customWidth="1"/>
    <col min="6405" max="6405" width="12.42578125" style="7" customWidth="1"/>
    <col min="6406" max="6406" width="8.7109375" style="7" customWidth="1"/>
    <col min="6407" max="6407" width="13.140625" style="7" customWidth="1"/>
    <col min="6408" max="6408" width="17.42578125" style="7" customWidth="1"/>
    <col min="6409" max="6656" width="9.140625" style="7"/>
    <col min="6657" max="6657" width="52.140625" style="7" customWidth="1"/>
    <col min="6658" max="6658" width="14.5703125" style="7" customWidth="1"/>
    <col min="6659" max="6659" width="9.7109375" style="7" customWidth="1"/>
    <col min="6660" max="6660" width="12" style="7" customWidth="1"/>
    <col min="6661" max="6661" width="12.42578125" style="7" customWidth="1"/>
    <col min="6662" max="6662" width="8.7109375" style="7" customWidth="1"/>
    <col min="6663" max="6663" width="13.140625" style="7" customWidth="1"/>
    <col min="6664" max="6664" width="17.42578125" style="7" customWidth="1"/>
    <col min="6665" max="6912" width="9.140625" style="7"/>
    <col min="6913" max="6913" width="52.140625" style="7" customWidth="1"/>
    <col min="6914" max="6914" width="14.5703125" style="7" customWidth="1"/>
    <col min="6915" max="6915" width="9.7109375" style="7" customWidth="1"/>
    <col min="6916" max="6916" width="12" style="7" customWidth="1"/>
    <col min="6917" max="6917" width="12.42578125" style="7" customWidth="1"/>
    <col min="6918" max="6918" width="8.7109375" style="7" customWidth="1"/>
    <col min="6919" max="6919" width="13.140625" style="7" customWidth="1"/>
    <col min="6920" max="6920" width="17.42578125" style="7" customWidth="1"/>
    <col min="6921" max="7168" width="9.140625" style="7"/>
    <col min="7169" max="7169" width="52.140625" style="7" customWidth="1"/>
    <col min="7170" max="7170" width="14.5703125" style="7" customWidth="1"/>
    <col min="7171" max="7171" width="9.7109375" style="7" customWidth="1"/>
    <col min="7172" max="7172" width="12" style="7" customWidth="1"/>
    <col min="7173" max="7173" width="12.42578125" style="7" customWidth="1"/>
    <col min="7174" max="7174" width="8.7109375" style="7" customWidth="1"/>
    <col min="7175" max="7175" width="13.140625" style="7" customWidth="1"/>
    <col min="7176" max="7176" width="17.42578125" style="7" customWidth="1"/>
    <col min="7177" max="7424" width="9.140625" style="7"/>
    <col min="7425" max="7425" width="52.140625" style="7" customWidth="1"/>
    <col min="7426" max="7426" width="14.5703125" style="7" customWidth="1"/>
    <col min="7427" max="7427" width="9.7109375" style="7" customWidth="1"/>
    <col min="7428" max="7428" width="12" style="7" customWidth="1"/>
    <col min="7429" max="7429" width="12.42578125" style="7" customWidth="1"/>
    <col min="7430" max="7430" width="8.7109375" style="7" customWidth="1"/>
    <col min="7431" max="7431" width="13.140625" style="7" customWidth="1"/>
    <col min="7432" max="7432" width="17.42578125" style="7" customWidth="1"/>
    <col min="7433" max="7680" width="9.140625" style="7"/>
    <col min="7681" max="7681" width="52.140625" style="7" customWidth="1"/>
    <col min="7682" max="7682" width="14.5703125" style="7" customWidth="1"/>
    <col min="7683" max="7683" width="9.7109375" style="7" customWidth="1"/>
    <col min="7684" max="7684" width="12" style="7" customWidth="1"/>
    <col min="7685" max="7685" width="12.42578125" style="7" customWidth="1"/>
    <col min="7686" max="7686" width="8.7109375" style="7" customWidth="1"/>
    <col min="7687" max="7687" width="13.140625" style="7" customWidth="1"/>
    <col min="7688" max="7688" width="17.42578125" style="7" customWidth="1"/>
    <col min="7689" max="7936" width="9.140625" style="7"/>
    <col min="7937" max="7937" width="52.140625" style="7" customWidth="1"/>
    <col min="7938" max="7938" width="14.5703125" style="7" customWidth="1"/>
    <col min="7939" max="7939" width="9.7109375" style="7" customWidth="1"/>
    <col min="7940" max="7940" width="12" style="7" customWidth="1"/>
    <col min="7941" max="7941" width="12.42578125" style="7" customWidth="1"/>
    <col min="7942" max="7942" width="8.7109375" style="7" customWidth="1"/>
    <col min="7943" max="7943" width="13.140625" style="7" customWidth="1"/>
    <col min="7944" max="7944" width="17.42578125" style="7" customWidth="1"/>
    <col min="7945" max="8192" width="9.140625" style="7"/>
    <col min="8193" max="8193" width="52.140625" style="7" customWidth="1"/>
    <col min="8194" max="8194" width="14.5703125" style="7" customWidth="1"/>
    <col min="8195" max="8195" width="9.7109375" style="7" customWidth="1"/>
    <col min="8196" max="8196" width="12" style="7" customWidth="1"/>
    <col min="8197" max="8197" width="12.42578125" style="7" customWidth="1"/>
    <col min="8198" max="8198" width="8.7109375" style="7" customWidth="1"/>
    <col min="8199" max="8199" width="13.140625" style="7" customWidth="1"/>
    <col min="8200" max="8200" width="17.42578125" style="7" customWidth="1"/>
    <col min="8201" max="8448" width="9.140625" style="7"/>
    <col min="8449" max="8449" width="52.140625" style="7" customWidth="1"/>
    <col min="8450" max="8450" width="14.5703125" style="7" customWidth="1"/>
    <col min="8451" max="8451" width="9.7109375" style="7" customWidth="1"/>
    <col min="8452" max="8452" width="12" style="7" customWidth="1"/>
    <col min="8453" max="8453" width="12.42578125" style="7" customWidth="1"/>
    <col min="8454" max="8454" width="8.7109375" style="7" customWidth="1"/>
    <col min="8455" max="8455" width="13.140625" style="7" customWidth="1"/>
    <col min="8456" max="8456" width="17.42578125" style="7" customWidth="1"/>
    <col min="8457" max="8704" width="9.140625" style="7"/>
    <col min="8705" max="8705" width="52.140625" style="7" customWidth="1"/>
    <col min="8706" max="8706" width="14.5703125" style="7" customWidth="1"/>
    <col min="8707" max="8707" width="9.7109375" style="7" customWidth="1"/>
    <col min="8708" max="8708" width="12" style="7" customWidth="1"/>
    <col min="8709" max="8709" width="12.42578125" style="7" customWidth="1"/>
    <col min="8710" max="8710" width="8.7109375" style="7" customWidth="1"/>
    <col min="8711" max="8711" width="13.140625" style="7" customWidth="1"/>
    <col min="8712" max="8712" width="17.42578125" style="7" customWidth="1"/>
    <col min="8713" max="8960" width="9.140625" style="7"/>
    <col min="8961" max="8961" width="52.140625" style="7" customWidth="1"/>
    <col min="8962" max="8962" width="14.5703125" style="7" customWidth="1"/>
    <col min="8963" max="8963" width="9.7109375" style="7" customWidth="1"/>
    <col min="8964" max="8964" width="12" style="7" customWidth="1"/>
    <col min="8965" max="8965" width="12.42578125" style="7" customWidth="1"/>
    <col min="8966" max="8966" width="8.7109375" style="7" customWidth="1"/>
    <col min="8967" max="8967" width="13.140625" style="7" customWidth="1"/>
    <col min="8968" max="8968" width="17.42578125" style="7" customWidth="1"/>
    <col min="8969" max="9216" width="9.140625" style="7"/>
    <col min="9217" max="9217" width="52.140625" style="7" customWidth="1"/>
    <col min="9218" max="9218" width="14.5703125" style="7" customWidth="1"/>
    <col min="9219" max="9219" width="9.7109375" style="7" customWidth="1"/>
    <col min="9220" max="9220" width="12" style="7" customWidth="1"/>
    <col min="9221" max="9221" width="12.42578125" style="7" customWidth="1"/>
    <col min="9222" max="9222" width="8.7109375" style="7" customWidth="1"/>
    <col min="9223" max="9223" width="13.140625" style="7" customWidth="1"/>
    <col min="9224" max="9224" width="17.42578125" style="7" customWidth="1"/>
    <col min="9225" max="9472" width="9.140625" style="7"/>
    <col min="9473" max="9473" width="52.140625" style="7" customWidth="1"/>
    <col min="9474" max="9474" width="14.5703125" style="7" customWidth="1"/>
    <col min="9475" max="9475" width="9.7109375" style="7" customWidth="1"/>
    <col min="9476" max="9476" width="12" style="7" customWidth="1"/>
    <col min="9477" max="9477" width="12.42578125" style="7" customWidth="1"/>
    <col min="9478" max="9478" width="8.7109375" style="7" customWidth="1"/>
    <col min="9479" max="9479" width="13.140625" style="7" customWidth="1"/>
    <col min="9480" max="9480" width="17.42578125" style="7" customWidth="1"/>
    <col min="9481" max="9728" width="9.140625" style="7"/>
    <col min="9729" max="9729" width="52.140625" style="7" customWidth="1"/>
    <col min="9730" max="9730" width="14.5703125" style="7" customWidth="1"/>
    <col min="9731" max="9731" width="9.7109375" style="7" customWidth="1"/>
    <col min="9732" max="9732" width="12" style="7" customWidth="1"/>
    <col min="9733" max="9733" width="12.42578125" style="7" customWidth="1"/>
    <col min="9734" max="9734" width="8.7109375" style="7" customWidth="1"/>
    <col min="9735" max="9735" width="13.140625" style="7" customWidth="1"/>
    <col min="9736" max="9736" width="17.42578125" style="7" customWidth="1"/>
    <col min="9737" max="9984" width="9.140625" style="7"/>
    <col min="9985" max="9985" width="52.140625" style="7" customWidth="1"/>
    <col min="9986" max="9986" width="14.5703125" style="7" customWidth="1"/>
    <col min="9987" max="9987" width="9.7109375" style="7" customWidth="1"/>
    <col min="9988" max="9988" width="12" style="7" customWidth="1"/>
    <col min="9989" max="9989" width="12.42578125" style="7" customWidth="1"/>
    <col min="9990" max="9990" width="8.7109375" style="7" customWidth="1"/>
    <col min="9991" max="9991" width="13.140625" style="7" customWidth="1"/>
    <col min="9992" max="9992" width="17.42578125" style="7" customWidth="1"/>
    <col min="9993" max="10240" width="9.140625" style="7"/>
    <col min="10241" max="10241" width="52.140625" style="7" customWidth="1"/>
    <col min="10242" max="10242" width="14.5703125" style="7" customWidth="1"/>
    <col min="10243" max="10243" width="9.7109375" style="7" customWidth="1"/>
    <col min="10244" max="10244" width="12" style="7" customWidth="1"/>
    <col min="10245" max="10245" width="12.42578125" style="7" customWidth="1"/>
    <col min="10246" max="10246" width="8.7109375" style="7" customWidth="1"/>
    <col min="10247" max="10247" width="13.140625" style="7" customWidth="1"/>
    <col min="10248" max="10248" width="17.42578125" style="7" customWidth="1"/>
    <col min="10249" max="10496" width="9.140625" style="7"/>
    <col min="10497" max="10497" width="52.140625" style="7" customWidth="1"/>
    <col min="10498" max="10498" width="14.5703125" style="7" customWidth="1"/>
    <col min="10499" max="10499" width="9.7109375" style="7" customWidth="1"/>
    <col min="10500" max="10500" width="12" style="7" customWidth="1"/>
    <col min="10501" max="10501" width="12.42578125" style="7" customWidth="1"/>
    <col min="10502" max="10502" width="8.7109375" style="7" customWidth="1"/>
    <col min="10503" max="10503" width="13.140625" style="7" customWidth="1"/>
    <col min="10504" max="10504" width="17.42578125" style="7" customWidth="1"/>
    <col min="10505" max="10752" width="9.140625" style="7"/>
    <col min="10753" max="10753" width="52.140625" style="7" customWidth="1"/>
    <col min="10754" max="10754" width="14.5703125" style="7" customWidth="1"/>
    <col min="10755" max="10755" width="9.7109375" style="7" customWidth="1"/>
    <col min="10756" max="10756" width="12" style="7" customWidth="1"/>
    <col min="10757" max="10757" width="12.42578125" style="7" customWidth="1"/>
    <col min="10758" max="10758" width="8.7109375" style="7" customWidth="1"/>
    <col min="10759" max="10759" width="13.140625" style="7" customWidth="1"/>
    <col min="10760" max="10760" width="17.42578125" style="7" customWidth="1"/>
    <col min="10761" max="11008" width="9.140625" style="7"/>
    <col min="11009" max="11009" width="52.140625" style="7" customWidth="1"/>
    <col min="11010" max="11010" width="14.5703125" style="7" customWidth="1"/>
    <col min="11011" max="11011" width="9.7109375" style="7" customWidth="1"/>
    <col min="11012" max="11012" width="12" style="7" customWidth="1"/>
    <col min="11013" max="11013" width="12.42578125" style="7" customWidth="1"/>
    <col min="11014" max="11014" width="8.7109375" style="7" customWidth="1"/>
    <col min="11015" max="11015" width="13.140625" style="7" customWidth="1"/>
    <col min="11016" max="11016" width="17.42578125" style="7" customWidth="1"/>
    <col min="11017" max="11264" width="9.140625" style="7"/>
    <col min="11265" max="11265" width="52.140625" style="7" customWidth="1"/>
    <col min="11266" max="11266" width="14.5703125" style="7" customWidth="1"/>
    <col min="11267" max="11267" width="9.7109375" style="7" customWidth="1"/>
    <col min="11268" max="11268" width="12" style="7" customWidth="1"/>
    <col min="11269" max="11269" width="12.42578125" style="7" customWidth="1"/>
    <col min="11270" max="11270" width="8.7109375" style="7" customWidth="1"/>
    <col min="11271" max="11271" width="13.140625" style="7" customWidth="1"/>
    <col min="11272" max="11272" width="17.42578125" style="7" customWidth="1"/>
    <col min="11273" max="11520" width="9.140625" style="7"/>
    <col min="11521" max="11521" width="52.140625" style="7" customWidth="1"/>
    <col min="11522" max="11522" width="14.5703125" style="7" customWidth="1"/>
    <col min="11523" max="11523" width="9.7109375" style="7" customWidth="1"/>
    <col min="11524" max="11524" width="12" style="7" customWidth="1"/>
    <col min="11525" max="11525" width="12.42578125" style="7" customWidth="1"/>
    <col min="11526" max="11526" width="8.7109375" style="7" customWidth="1"/>
    <col min="11527" max="11527" width="13.140625" style="7" customWidth="1"/>
    <col min="11528" max="11528" width="17.42578125" style="7" customWidth="1"/>
    <col min="11529" max="11776" width="9.140625" style="7"/>
    <col min="11777" max="11777" width="52.140625" style="7" customWidth="1"/>
    <col min="11778" max="11778" width="14.5703125" style="7" customWidth="1"/>
    <col min="11779" max="11779" width="9.7109375" style="7" customWidth="1"/>
    <col min="11780" max="11780" width="12" style="7" customWidth="1"/>
    <col min="11781" max="11781" width="12.42578125" style="7" customWidth="1"/>
    <col min="11782" max="11782" width="8.7109375" style="7" customWidth="1"/>
    <col min="11783" max="11783" width="13.140625" style="7" customWidth="1"/>
    <col min="11784" max="11784" width="17.42578125" style="7" customWidth="1"/>
    <col min="11785" max="12032" width="9.140625" style="7"/>
    <col min="12033" max="12033" width="52.140625" style="7" customWidth="1"/>
    <col min="12034" max="12034" width="14.5703125" style="7" customWidth="1"/>
    <col min="12035" max="12035" width="9.7109375" style="7" customWidth="1"/>
    <col min="12036" max="12036" width="12" style="7" customWidth="1"/>
    <col min="12037" max="12037" width="12.42578125" style="7" customWidth="1"/>
    <col min="12038" max="12038" width="8.7109375" style="7" customWidth="1"/>
    <col min="12039" max="12039" width="13.140625" style="7" customWidth="1"/>
    <col min="12040" max="12040" width="17.42578125" style="7" customWidth="1"/>
    <col min="12041" max="12288" width="9.140625" style="7"/>
    <col min="12289" max="12289" width="52.140625" style="7" customWidth="1"/>
    <col min="12290" max="12290" width="14.5703125" style="7" customWidth="1"/>
    <col min="12291" max="12291" width="9.7109375" style="7" customWidth="1"/>
    <col min="12292" max="12292" width="12" style="7" customWidth="1"/>
    <col min="12293" max="12293" width="12.42578125" style="7" customWidth="1"/>
    <col min="12294" max="12294" width="8.7109375" style="7" customWidth="1"/>
    <col min="12295" max="12295" width="13.140625" style="7" customWidth="1"/>
    <col min="12296" max="12296" width="17.42578125" style="7" customWidth="1"/>
    <col min="12297" max="12544" width="9.140625" style="7"/>
    <col min="12545" max="12545" width="52.140625" style="7" customWidth="1"/>
    <col min="12546" max="12546" width="14.5703125" style="7" customWidth="1"/>
    <col min="12547" max="12547" width="9.7109375" style="7" customWidth="1"/>
    <col min="12548" max="12548" width="12" style="7" customWidth="1"/>
    <col min="12549" max="12549" width="12.42578125" style="7" customWidth="1"/>
    <col min="12550" max="12550" width="8.7109375" style="7" customWidth="1"/>
    <col min="12551" max="12551" width="13.140625" style="7" customWidth="1"/>
    <col min="12552" max="12552" width="17.42578125" style="7" customWidth="1"/>
    <col min="12553" max="12800" width="9.140625" style="7"/>
    <col min="12801" max="12801" width="52.140625" style="7" customWidth="1"/>
    <col min="12802" max="12802" width="14.5703125" style="7" customWidth="1"/>
    <col min="12803" max="12803" width="9.7109375" style="7" customWidth="1"/>
    <col min="12804" max="12804" width="12" style="7" customWidth="1"/>
    <col min="12805" max="12805" width="12.42578125" style="7" customWidth="1"/>
    <col min="12806" max="12806" width="8.7109375" style="7" customWidth="1"/>
    <col min="12807" max="12807" width="13.140625" style="7" customWidth="1"/>
    <col min="12808" max="12808" width="17.42578125" style="7" customWidth="1"/>
    <col min="12809" max="13056" width="9.140625" style="7"/>
    <col min="13057" max="13057" width="52.140625" style="7" customWidth="1"/>
    <col min="13058" max="13058" width="14.5703125" style="7" customWidth="1"/>
    <col min="13059" max="13059" width="9.7109375" style="7" customWidth="1"/>
    <col min="13060" max="13060" width="12" style="7" customWidth="1"/>
    <col min="13061" max="13061" width="12.42578125" style="7" customWidth="1"/>
    <col min="13062" max="13062" width="8.7109375" style="7" customWidth="1"/>
    <col min="13063" max="13063" width="13.140625" style="7" customWidth="1"/>
    <col min="13064" max="13064" width="17.42578125" style="7" customWidth="1"/>
    <col min="13065" max="13312" width="9.140625" style="7"/>
    <col min="13313" max="13313" width="52.140625" style="7" customWidth="1"/>
    <col min="13314" max="13314" width="14.5703125" style="7" customWidth="1"/>
    <col min="13315" max="13315" width="9.7109375" style="7" customWidth="1"/>
    <col min="13316" max="13316" width="12" style="7" customWidth="1"/>
    <col min="13317" max="13317" width="12.42578125" style="7" customWidth="1"/>
    <col min="13318" max="13318" width="8.7109375" style="7" customWidth="1"/>
    <col min="13319" max="13319" width="13.140625" style="7" customWidth="1"/>
    <col min="13320" max="13320" width="17.42578125" style="7" customWidth="1"/>
    <col min="13321" max="13568" width="9.140625" style="7"/>
    <col min="13569" max="13569" width="52.140625" style="7" customWidth="1"/>
    <col min="13570" max="13570" width="14.5703125" style="7" customWidth="1"/>
    <col min="13571" max="13571" width="9.7109375" style="7" customWidth="1"/>
    <col min="13572" max="13572" width="12" style="7" customWidth="1"/>
    <col min="13573" max="13573" width="12.42578125" style="7" customWidth="1"/>
    <col min="13574" max="13574" width="8.7109375" style="7" customWidth="1"/>
    <col min="13575" max="13575" width="13.140625" style="7" customWidth="1"/>
    <col min="13576" max="13576" width="17.42578125" style="7" customWidth="1"/>
    <col min="13577" max="13824" width="9.140625" style="7"/>
    <col min="13825" max="13825" width="52.140625" style="7" customWidth="1"/>
    <col min="13826" max="13826" width="14.5703125" style="7" customWidth="1"/>
    <col min="13827" max="13827" width="9.7109375" style="7" customWidth="1"/>
    <col min="13828" max="13828" width="12" style="7" customWidth="1"/>
    <col min="13829" max="13829" width="12.42578125" style="7" customWidth="1"/>
    <col min="13830" max="13830" width="8.7109375" style="7" customWidth="1"/>
    <col min="13831" max="13831" width="13.140625" style="7" customWidth="1"/>
    <col min="13832" max="13832" width="17.42578125" style="7" customWidth="1"/>
    <col min="13833" max="14080" width="9.140625" style="7"/>
    <col min="14081" max="14081" width="52.140625" style="7" customWidth="1"/>
    <col min="14082" max="14082" width="14.5703125" style="7" customWidth="1"/>
    <col min="14083" max="14083" width="9.7109375" style="7" customWidth="1"/>
    <col min="14084" max="14084" width="12" style="7" customWidth="1"/>
    <col min="14085" max="14085" width="12.42578125" style="7" customWidth="1"/>
    <col min="14086" max="14086" width="8.7109375" style="7" customWidth="1"/>
    <col min="14087" max="14087" width="13.140625" style="7" customWidth="1"/>
    <col min="14088" max="14088" width="17.42578125" style="7" customWidth="1"/>
    <col min="14089" max="14336" width="9.140625" style="7"/>
    <col min="14337" max="14337" width="52.140625" style="7" customWidth="1"/>
    <col min="14338" max="14338" width="14.5703125" style="7" customWidth="1"/>
    <col min="14339" max="14339" width="9.7109375" style="7" customWidth="1"/>
    <col min="14340" max="14340" width="12" style="7" customWidth="1"/>
    <col min="14341" max="14341" width="12.42578125" style="7" customWidth="1"/>
    <col min="14342" max="14342" width="8.7109375" style="7" customWidth="1"/>
    <col min="14343" max="14343" width="13.140625" style="7" customWidth="1"/>
    <col min="14344" max="14344" width="17.42578125" style="7" customWidth="1"/>
    <col min="14345" max="14592" width="9.140625" style="7"/>
    <col min="14593" max="14593" width="52.140625" style="7" customWidth="1"/>
    <col min="14594" max="14594" width="14.5703125" style="7" customWidth="1"/>
    <col min="14595" max="14595" width="9.7109375" style="7" customWidth="1"/>
    <col min="14596" max="14596" width="12" style="7" customWidth="1"/>
    <col min="14597" max="14597" width="12.42578125" style="7" customWidth="1"/>
    <col min="14598" max="14598" width="8.7109375" style="7" customWidth="1"/>
    <col min="14599" max="14599" width="13.140625" style="7" customWidth="1"/>
    <col min="14600" max="14600" width="17.42578125" style="7" customWidth="1"/>
    <col min="14601" max="14848" width="9.140625" style="7"/>
    <col min="14849" max="14849" width="52.140625" style="7" customWidth="1"/>
    <col min="14850" max="14850" width="14.5703125" style="7" customWidth="1"/>
    <col min="14851" max="14851" width="9.7109375" style="7" customWidth="1"/>
    <col min="14852" max="14852" width="12" style="7" customWidth="1"/>
    <col min="14853" max="14853" width="12.42578125" style="7" customWidth="1"/>
    <col min="14854" max="14854" width="8.7109375" style="7" customWidth="1"/>
    <col min="14855" max="14855" width="13.140625" style="7" customWidth="1"/>
    <col min="14856" max="14856" width="17.42578125" style="7" customWidth="1"/>
    <col min="14857" max="15104" width="9.140625" style="7"/>
    <col min="15105" max="15105" width="52.140625" style="7" customWidth="1"/>
    <col min="15106" max="15106" width="14.5703125" style="7" customWidth="1"/>
    <col min="15107" max="15107" width="9.7109375" style="7" customWidth="1"/>
    <col min="15108" max="15108" width="12" style="7" customWidth="1"/>
    <col min="15109" max="15109" width="12.42578125" style="7" customWidth="1"/>
    <col min="15110" max="15110" width="8.7109375" style="7" customWidth="1"/>
    <col min="15111" max="15111" width="13.140625" style="7" customWidth="1"/>
    <col min="15112" max="15112" width="17.42578125" style="7" customWidth="1"/>
    <col min="15113" max="15360" width="9.140625" style="7"/>
    <col min="15361" max="15361" width="52.140625" style="7" customWidth="1"/>
    <col min="15362" max="15362" width="14.5703125" style="7" customWidth="1"/>
    <col min="15363" max="15363" width="9.7109375" style="7" customWidth="1"/>
    <col min="15364" max="15364" width="12" style="7" customWidth="1"/>
    <col min="15365" max="15365" width="12.42578125" style="7" customWidth="1"/>
    <col min="15366" max="15366" width="8.7109375" style="7" customWidth="1"/>
    <col min="15367" max="15367" width="13.140625" style="7" customWidth="1"/>
    <col min="15368" max="15368" width="17.42578125" style="7" customWidth="1"/>
    <col min="15369" max="15616" width="9.140625" style="7"/>
    <col min="15617" max="15617" width="52.140625" style="7" customWidth="1"/>
    <col min="15618" max="15618" width="14.5703125" style="7" customWidth="1"/>
    <col min="15619" max="15619" width="9.7109375" style="7" customWidth="1"/>
    <col min="15620" max="15620" width="12" style="7" customWidth="1"/>
    <col min="15621" max="15621" width="12.42578125" style="7" customWidth="1"/>
    <col min="15622" max="15622" width="8.7109375" style="7" customWidth="1"/>
    <col min="15623" max="15623" width="13.140625" style="7" customWidth="1"/>
    <col min="15624" max="15624" width="17.42578125" style="7" customWidth="1"/>
    <col min="15625" max="15872" width="9.140625" style="7"/>
    <col min="15873" max="15873" width="52.140625" style="7" customWidth="1"/>
    <col min="15874" max="15874" width="14.5703125" style="7" customWidth="1"/>
    <col min="15875" max="15875" width="9.7109375" style="7" customWidth="1"/>
    <col min="15876" max="15876" width="12" style="7" customWidth="1"/>
    <col min="15877" max="15877" width="12.42578125" style="7" customWidth="1"/>
    <col min="15878" max="15878" width="8.7109375" style="7" customWidth="1"/>
    <col min="15879" max="15879" width="13.140625" style="7" customWidth="1"/>
    <col min="15880" max="15880" width="17.42578125" style="7" customWidth="1"/>
    <col min="15881" max="16128" width="9.140625" style="7"/>
    <col min="16129" max="16129" width="52.140625" style="7" customWidth="1"/>
    <col min="16130" max="16130" width="14.5703125" style="7" customWidth="1"/>
    <col min="16131" max="16131" width="9.7109375" style="7" customWidth="1"/>
    <col min="16132" max="16132" width="12" style="7" customWidth="1"/>
    <col min="16133" max="16133" width="12.42578125" style="7" customWidth="1"/>
    <col min="16134" max="16134" width="8.7109375" style="7" customWidth="1"/>
    <col min="16135" max="16135" width="13.140625" style="7" customWidth="1"/>
    <col min="16136" max="16136" width="17.42578125" style="7" customWidth="1"/>
    <col min="16137" max="16384" width="9.140625" style="7"/>
  </cols>
  <sheetData>
    <row r="1" spans="1:10" s="24" customFormat="1" ht="13.15" customHeight="1">
      <c r="A1" s="1644" t="s">
        <v>867</v>
      </c>
      <c r="B1" s="39"/>
    </row>
    <row r="2" spans="1:10" s="24" customFormat="1" ht="10.5" customHeight="1">
      <c r="A2" s="2102"/>
      <c r="B2" s="2102"/>
      <c r="C2" s="2102"/>
      <c r="D2" s="2102"/>
      <c r="E2" s="2102"/>
      <c r="F2" s="2102"/>
      <c r="G2" s="2102"/>
    </row>
    <row r="3" spans="1:10" s="24" customFormat="1" ht="9.4" customHeight="1">
      <c r="A3" s="2103"/>
      <c r="B3" s="2103"/>
      <c r="C3" s="2103"/>
      <c r="D3" s="2103"/>
      <c r="E3" s="2103"/>
      <c r="F3" s="2103"/>
      <c r="G3" s="2103"/>
    </row>
    <row r="4" spans="1:10" s="24" customFormat="1" ht="11.1" customHeight="1">
      <c r="B4" s="39"/>
    </row>
    <row r="5" spans="1:10" ht="15" customHeight="1">
      <c r="A5" s="2104" t="s">
        <v>144</v>
      </c>
      <c r="B5" s="40" t="s">
        <v>145</v>
      </c>
      <c r="C5" s="2106" t="s">
        <v>978</v>
      </c>
      <c r="D5" s="2107"/>
      <c r="E5" s="2107"/>
      <c r="F5" s="2108"/>
      <c r="G5" s="40" t="s">
        <v>145</v>
      </c>
      <c r="H5" s="2109" t="s">
        <v>146</v>
      </c>
    </row>
    <row r="6" spans="1:10" ht="12" customHeight="1">
      <c r="A6" s="2105"/>
      <c r="B6" s="41" t="s">
        <v>147</v>
      </c>
      <c r="C6" s="42" t="s">
        <v>148</v>
      </c>
      <c r="D6" s="2112" t="s">
        <v>149</v>
      </c>
      <c r="E6" s="2113"/>
      <c r="F6" s="2114"/>
      <c r="G6" s="41" t="s">
        <v>147</v>
      </c>
      <c r="H6" s="2110"/>
    </row>
    <row r="7" spans="1:10" ht="13.35" customHeight="1">
      <c r="A7" s="2115" t="s">
        <v>157</v>
      </c>
      <c r="B7" s="43" t="s">
        <v>150</v>
      </c>
      <c r="C7" s="42" t="s">
        <v>151</v>
      </c>
      <c r="D7" s="40" t="s">
        <v>152</v>
      </c>
      <c r="E7" s="44" t="s">
        <v>153</v>
      </c>
      <c r="F7" s="100" t="s">
        <v>154</v>
      </c>
      <c r="G7" s="43" t="s">
        <v>150</v>
      </c>
      <c r="H7" s="2110"/>
    </row>
    <row r="8" spans="1:10" ht="12.75" customHeight="1">
      <c r="A8" s="2116"/>
      <c r="B8" s="46" t="s">
        <v>918</v>
      </c>
      <c r="C8" s="47"/>
      <c r="D8" s="48" t="s">
        <v>151</v>
      </c>
      <c r="E8" s="49" t="s">
        <v>155</v>
      </c>
      <c r="F8" s="101" t="s">
        <v>272</v>
      </c>
      <c r="G8" s="46" t="s">
        <v>979</v>
      </c>
      <c r="H8" s="2111"/>
    </row>
    <row r="9" spans="1:10" s="58" customFormat="1" ht="15" customHeight="1">
      <c r="A9" s="102" t="s">
        <v>35</v>
      </c>
      <c r="B9" s="79">
        <v>109251646</v>
      </c>
      <c r="C9" s="103">
        <v>-355272</v>
      </c>
      <c r="D9" s="77">
        <v>-751645</v>
      </c>
      <c r="E9" s="79">
        <v>395200</v>
      </c>
      <c r="F9" s="104">
        <v>1173</v>
      </c>
      <c r="G9" s="105">
        <v>108896374</v>
      </c>
      <c r="H9" s="1713">
        <v>52.6</v>
      </c>
      <c r="J9" s="1718"/>
    </row>
    <row r="10" spans="1:10" s="58" customFormat="1" ht="12" customHeight="1">
      <c r="A10" s="56" t="s">
        <v>36</v>
      </c>
      <c r="B10" s="53">
        <v>32346663</v>
      </c>
      <c r="C10" s="53">
        <v>-125560</v>
      </c>
      <c r="D10" s="53">
        <v>-249418</v>
      </c>
      <c r="E10" s="57">
        <v>123858</v>
      </c>
      <c r="F10" s="106">
        <v>0</v>
      </c>
      <c r="G10" s="53">
        <v>32221103</v>
      </c>
      <c r="H10" s="1714">
        <v>49.7</v>
      </c>
      <c r="J10" s="1718"/>
    </row>
    <row r="11" spans="1:10" ht="13.15" customHeight="1">
      <c r="A11" s="59" t="s">
        <v>37</v>
      </c>
      <c r="B11" s="60">
        <v>1041310</v>
      </c>
      <c r="C11" s="60">
        <v>-3912</v>
      </c>
      <c r="D11" s="60">
        <v>-9080</v>
      </c>
      <c r="E11" s="61">
        <v>5168</v>
      </c>
      <c r="F11" s="107">
        <v>0</v>
      </c>
      <c r="G11" s="60">
        <v>1037398</v>
      </c>
      <c r="H11" s="1715">
        <v>56.9</v>
      </c>
      <c r="J11" s="1718"/>
    </row>
    <row r="12" spans="1:10" ht="13.15" customHeight="1">
      <c r="A12" s="59" t="s">
        <v>38</v>
      </c>
      <c r="B12" s="60">
        <v>833197</v>
      </c>
      <c r="C12" s="60">
        <v>-8142</v>
      </c>
      <c r="D12" s="60">
        <v>-9882</v>
      </c>
      <c r="E12" s="61">
        <v>1740</v>
      </c>
      <c r="F12" s="107">
        <v>0</v>
      </c>
      <c r="G12" s="60">
        <v>825055</v>
      </c>
      <c r="H12" s="1715">
        <v>17.600000000000001</v>
      </c>
      <c r="J12" s="1718"/>
    </row>
    <row r="13" spans="1:10" ht="13.15" customHeight="1">
      <c r="A13" s="59" t="s">
        <v>39</v>
      </c>
      <c r="B13" s="60">
        <v>1049234</v>
      </c>
      <c r="C13" s="60">
        <v>-14544</v>
      </c>
      <c r="D13" s="60">
        <v>-14643</v>
      </c>
      <c r="E13" s="61">
        <v>99</v>
      </c>
      <c r="F13" s="107">
        <v>0</v>
      </c>
      <c r="G13" s="60">
        <v>1034690</v>
      </c>
      <c r="H13" s="1712">
        <v>0.7</v>
      </c>
      <c r="J13" s="1718"/>
    </row>
    <row r="14" spans="1:10" ht="13.15" customHeight="1">
      <c r="A14" s="59" t="s">
        <v>40</v>
      </c>
      <c r="B14" s="60">
        <v>1567046</v>
      </c>
      <c r="C14" s="60">
        <v>-8929</v>
      </c>
      <c r="D14" s="60">
        <v>-16789</v>
      </c>
      <c r="E14" s="61">
        <v>7860</v>
      </c>
      <c r="F14" s="107">
        <v>0</v>
      </c>
      <c r="G14" s="60">
        <v>1558117</v>
      </c>
      <c r="H14" s="1715">
        <v>46.8</v>
      </c>
      <c r="J14" s="1718"/>
    </row>
    <row r="15" spans="1:10" ht="13.15" customHeight="1">
      <c r="A15" s="59" t="s">
        <v>41</v>
      </c>
      <c r="B15" s="60">
        <v>807364</v>
      </c>
      <c r="C15" s="60">
        <v>-7402</v>
      </c>
      <c r="D15" s="60">
        <v>-10256</v>
      </c>
      <c r="E15" s="61">
        <v>2854</v>
      </c>
      <c r="F15" s="107">
        <v>0</v>
      </c>
      <c r="G15" s="60">
        <v>799962</v>
      </c>
      <c r="H15" s="1712">
        <v>27.8</v>
      </c>
      <c r="J15" s="1718"/>
    </row>
    <row r="16" spans="1:10" ht="13.15" customHeight="1">
      <c r="A16" s="59" t="s">
        <v>42</v>
      </c>
      <c r="B16" s="60">
        <v>758763</v>
      </c>
      <c r="C16" s="60">
        <v>9910</v>
      </c>
      <c r="D16" s="60">
        <v>-8258</v>
      </c>
      <c r="E16" s="61">
        <v>18168</v>
      </c>
      <c r="F16" s="107">
        <v>0</v>
      </c>
      <c r="G16" s="60">
        <v>768673</v>
      </c>
      <c r="H16" s="1715">
        <v>220</v>
      </c>
      <c r="J16" s="1718"/>
    </row>
    <row r="17" spans="1:10" ht="13.15" customHeight="1">
      <c r="A17" s="59" t="s">
        <v>43</v>
      </c>
      <c r="B17" s="60">
        <v>459063</v>
      </c>
      <c r="C17" s="60">
        <v>-3517</v>
      </c>
      <c r="D17" s="60">
        <v>-4942</v>
      </c>
      <c r="E17" s="61">
        <v>1425</v>
      </c>
      <c r="F17" s="107">
        <v>0</v>
      </c>
      <c r="G17" s="60">
        <v>455546</v>
      </c>
      <c r="H17" s="1715">
        <v>28.8</v>
      </c>
      <c r="J17" s="1718"/>
    </row>
    <row r="18" spans="1:10" ht="13.15" customHeight="1">
      <c r="A18" s="59" t="s">
        <v>44</v>
      </c>
      <c r="B18" s="60">
        <v>752748</v>
      </c>
      <c r="C18" s="60">
        <v>-7393</v>
      </c>
      <c r="D18" s="60">
        <v>-8260</v>
      </c>
      <c r="E18" s="61">
        <v>867</v>
      </c>
      <c r="F18" s="107">
        <v>0</v>
      </c>
      <c r="G18" s="60">
        <v>745355</v>
      </c>
      <c r="H18" s="1715">
        <v>10.5</v>
      </c>
      <c r="J18" s="1718"/>
    </row>
    <row r="19" spans="1:10" ht="13.15" customHeight="1">
      <c r="A19" s="59" t="s">
        <v>45</v>
      </c>
      <c r="B19" s="60">
        <v>729043</v>
      </c>
      <c r="C19" s="60">
        <v>-10107</v>
      </c>
      <c r="D19" s="60">
        <v>-8705</v>
      </c>
      <c r="E19" s="61">
        <v>-1402</v>
      </c>
      <c r="F19" s="107">
        <v>0</v>
      </c>
      <c r="G19" s="60">
        <v>718936</v>
      </c>
      <c r="H19" s="1715">
        <v>0</v>
      </c>
      <c r="J19" s="1718"/>
    </row>
    <row r="20" spans="1:10" ht="13.15" customHeight="1">
      <c r="A20" s="59" t="s">
        <v>46</v>
      </c>
      <c r="B20" s="60">
        <v>6296406</v>
      </c>
      <c r="C20" s="60">
        <v>37665</v>
      </c>
      <c r="D20" s="60">
        <v>-41064</v>
      </c>
      <c r="E20" s="61">
        <v>78729</v>
      </c>
      <c r="F20" s="107">
        <v>0</v>
      </c>
      <c r="G20" s="60">
        <v>6334071</v>
      </c>
      <c r="H20" s="1715">
        <v>191.7</v>
      </c>
      <c r="J20" s="1718"/>
    </row>
    <row r="21" spans="1:10" ht="13.15" customHeight="1">
      <c r="A21" s="59" t="s">
        <v>47</v>
      </c>
      <c r="B21" s="60">
        <v>483431</v>
      </c>
      <c r="C21" s="60">
        <v>-7400</v>
      </c>
      <c r="D21" s="60">
        <v>-6266</v>
      </c>
      <c r="E21" s="61">
        <v>-1134</v>
      </c>
      <c r="F21" s="107">
        <v>0</v>
      </c>
      <c r="G21" s="60">
        <v>476031</v>
      </c>
      <c r="H21" s="1715">
        <v>0</v>
      </c>
      <c r="J21" s="1718"/>
    </row>
    <row r="22" spans="1:10" ht="13.15" customHeight="1">
      <c r="A22" s="59" t="s">
        <v>48</v>
      </c>
      <c r="B22" s="60">
        <v>793275</v>
      </c>
      <c r="C22" s="60">
        <v>-9761</v>
      </c>
      <c r="D22" s="60">
        <v>-10863</v>
      </c>
      <c r="E22" s="61">
        <v>1102</v>
      </c>
      <c r="F22" s="107">
        <v>0</v>
      </c>
      <c r="G22" s="60">
        <v>783514</v>
      </c>
      <c r="H22" s="1715">
        <v>10.1</v>
      </c>
      <c r="J22" s="1718"/>
    </row>
    <row r="23" spans="1:10" ht="13.15" customHeight="1">
      <c r="A23" s="59" t="s">
        <v>49</v>
      </c>
      <c r="B23" s="60">
        <v>663281</v>
      </c>
      <c r="C23" s="60">
        <v>-6571</v>
      </c>
      <c r="D23" s="60">
        <v>-8318</v>
      </c>
      <c r="E23" s="61">
        <v>1747</v>
      </c>
      <c r="F23" s="107">
        <v>0</v>
      </c>
      <c r="G23" s="60">
        <v>656710</v>
      </c>
      <c r="H23" s="1715">
        <v>21</v>
      </c>
      <c r="J23" s="1718"/>
    </row>
    <row r="24" spans="1:10" ht="13.15" customHeight="1">
      <c r="A24" s="59" t="s">
        <v>50</v>
      </c>
      <c r="B24" s="60">
        <v>611901</v>
      </c>
      <c r="C24" s="60">
        <v>-6507</v>
      </c>
      <c r="D24" s="60">
        <v>-7336</v>
      </c>
      <c r="E24" s="61">
        <v>829</v>
      </c>
      <c r="F24" s="107">
        <v>0</v>
      </c>
      <c r="G24" s="60">
        <v>605394</v>
      </c>
      <c r="H24" s="1715">
        <v>11.3</v>
      </c>
      <c r="J24" s="1718"/>
    </row>
    <row r="25" spans="1:10" ht="13.15" customHeight="1">
      <c r="A25" s="59" t="s">
        <v>51</v>
      </c>
      <c r="B25" s="60">
        <v>950071</v>
      </c>
      <c r="C25" s="60">
        <v>-11126</v>
      </c>
      <c r="D25" s="60">
        <v>-12549</v>
      </c>
      <c r="E25" s="61">
        <v>1423</v>
      </c>
      <c r="F25" s="107">
        <v>0</v>
      </c>
      <c r="G25" s="60">
        <v>938945</v>
      </c>
      <c r="H25" s="1715">
        <v>11.3</v>
      </c>
      <c r="J25" s="1718"/>
    </row>
    <row r="26" spans="1:10" ht="13.15" customHeight="1">
      <c r="A26" s="59" t="s">
        <v>52</v>
      </c>
      <c r="B26" s="60">
        <v>1082882</v>
      </c>
      <c r="C26" s="60">
        <v>-14211</v>
      </c>
      <c r="D26" s="60">
        <v>-16116</v>
      </c>
      <c r="E26" s="61">
        <v>1905</v>
      </c>
      <c r="F26" s="107">
        <v>0</v>
      </c>
      <c r="G26" s="60">
        <v>1068671</v>
      </c>
      <c r="H26" s="1715">
        <v>11.8</v>
      </c>
      <c r="J26" s="1718"/>
    </row>
    <row r="27" spans="1:10" ht="13.15" customHeight="1">
      <c r="A27" s="59" t="s">
        <v>53</v>
      </c>
      <c r="B27" s="60">
        <v>1011966</v>
      </c>
      <c r="C27" s="60">
        <v>-12626</v>
      </c>
      <c r="D27" s="60">
        <v>-11698</v>
      </c>
      <c r="E27" s="61">
        <v>-928</v>
      </c>
      <c r="F27" s="107">
        <v>0</v>
      </c>
      <c r="G27" s="60">
        <v>999340</v>
      </c>
      <c r="H27" s="1715">
        <v>0</v>
      </c>
      <c r="J27" s="1718"/>
    </row>
    <row r="28" spans="1:10" ht="13.15" customHeight="1">
      <c r="A28" s="59" t="s">
        <v>54</v>
      </c>
      <c r="B28" s="60">
        <v>12455682</v>
      </c>
      <c r="C28" s="60">
        <v>-40987</v>
      </c>
      <c r="D28" s="60">
        <v>-44393</v>
      </c>
      <c r="E28" s="61">
        <v>3406</v>
      </c>
      <c r="F28" s="107">
        <v>0</v>
      </c>
      <c r="G28" s="60">
        <v>12414695</v>
      </c>
      <c r="H28" s="1715">
        <v>7.7</v>
      </c>
      <c r="J28" s="1718"/>
    </row>
    <row r="29" spans="1:10" s="58" customFormat="1" ht="14.25" customHeight="1">
      <c r="A29" s="50" t="s">
        <v>55</v>
      </c>
      <c r="B29" s="63">
        <v>11848191</v>
      </c>
      <c r="C29" s="63">
        <v>-35481</v>
      </c>
      <c r="D29" s="63">
        <v>-89205</v>
      </c>
      <c r="E29" s="64">
        <v>60761</v>
      </c>
      <c r="F29" s="104">
        <v>-7037</v>
      </c>
      <c r="G29" s="63">
        <v>11812710</v>
      </c>
      <c r="H29" s="1714">
        <v>68.099999999999994</v>
      </c>
      <c r="J29" s="1718"/>
    </row>
    <row r="30" spans="1:10" s="9" customFormat="1" ht="12.75" customHeight="1">
      <c r="A30" s="59" t="s">
        <v>56</v>
      </c>
      <c r="B30" s="60">
        <v>494545</v>
      </c>
      <c r="C30" s="60">
        <v>-3139</v>
      </c>
      <c r="D30" s="60">
        <v>-5019</v>
      </c>
      <c r="E30" s="61">
        <v>1880</v>
      </c>
      <c r="F30" s="107">
        <v>0</v>
      </c>
      <c r="G30" s="60">
        <v>491406</v>
      </c>
      <c r="H30" s="1715">
        <v>37.5</v>
      </c>
      <c r="J30" s="1718"/>
    </row>
    <row r="31" spans="1:10" ht="12.75" customHeight="1">
      <c r="A31" s="59" t="s">
        <v>57</v>
      </c>
      <c r="B31" s="60">
        <v>637072</v>
      </c>
      <c r="C31" s="60">
        <v>-6584</v>
      </c>
      <c r="D31" s="60">
        <v>-4187</v>
      </c>
      <c r="E31" s="61">
        <v>-2397</v>
      </c>
      <c r="F31" s="107">
        <v>0</v>
      </c>
      <c r="G31" s="60">
        <v>630488</v>
      </c>
      <c r="H31" s="1715">
        <v>0</v>
      </c>
      <c r="J31" s="1718"/>
    </row>
    <row r="32" spans="1:10" ht="12.75" customHeight="1">
      <c r="A32" s="59" t="s">
        <v>138</v>
      </c>
      <c r="B32" s="60">
        <v>888896</v>
      </c>
      <c r="C32" s="60">
        <v>-13256</v>
      </c>
      <c r="D32" s="60">
        <v>-7171</v>
      </c>
      <c r="E32" s="61">
        <v>952</v>
      </c>
      <c r="F32" s="107">
        <v>-7037</v>
      </c>
      <c r="G32" s="60">
        <v>875640</v>
      </c>
      <c r="H32" s="1715">
        <v>13.3</v>
      </c>
      <c r="J32" s="1718"/>
    </row>
    <row r="33" spans="1:10" s="9" customFormat="1" ht="11.65" customHeight="1">
      <c r="A33" s="66" t="s">
        <v>59</v>
      </c>
      <c r="B33" s="67">
        <v>32948</v>
      </c>
      <c r="C33" s="67">
        <v>310</v>
      </c>
      <c r="D33" s="67">
        <v>61</v>
      </c>
      <c r="E33" s="68">
        <v>249</v>
      </c>
      <c r="F33" s="107">
        <v>0</v>
      </c>
      <c r="G33" s="67">
        <v>33258</v>
      </c>
      <c r="H33" s="1715">
        <v>0</v>
      </c>
      <c r="J33" s="1718"/>
    </row>
    <row r="34" spans="1:10" ht="26.25" customHeight="1">
      <c r="A34" s="69" t="s">
        <v>139</v>
      </c>
      <c r="B34" s="67">
        <v>855948</v>
      </c>
      <c r="C34" s="67">
        <v>-13566</v>
      </c>
      <c r="D34" s="67">
        <v>-7232</v>
      </c>
      <c r="E34" s="68">
        <v>703</v>
      </c>
      <c r="F34" s="107">
        <v>-7037</v>
      </c>
      <c r="G34" s="67">
        <v>842382</v>
      </c>
      <c r="H34" s="1715">
        <v>9.6999999999999993</v>
      </c>
      <c r="J34" s="1718"/>
    </row>
    <row r="35" spans="1:10" ht="12.75" customHeight="1">
      <c r="A35" s="59" t="s">
        <v>61</v>
      </c>
      <c r="B35" s="60">
        <v>837220</v>
      </c>
      <c r="C35" s="60">
        <v>-6826</v>
      </c>
      <c r="D35" s="60">
        <v>-6035</v>
      </c>
      <c r="E35" s="61">
        <v>-791</v>
      </c>
      <c r="F35" s="107">
        <v>0</v>
      </c>
      <c r="G35" s="60">
        <v>830394</v>
      </c>
      <c r="H35" s="1715">
        <v>0</v>
      </c>
      <c r="J35" s="1718"/>
    </row>
    <row r="36" spans="1:10" ht="12.75" customHeight="1">
      <c r="A36" s="59" t="s">
        <v>62</v>
      </c>
      <c r="B36" s="60">
        <v>792070</v>
      </c>
      <c r="C36" s="60">
        <v>6992</v>
      </c>
      <c r="D36" s="60">
        <v>-5866</v>
      </c>
      <c r="E36" s="61">
        <v>12858</v>
      </c>
      <c r="F36" s="107">
        <v>0</v>
      </c>
      <c r="G36" s="60">
        <v>799062</v>
      </c>
      <c r="H36" s="1715">
        <v>219.2</v>
      </c>
      <c r="J36" s="1718"/>
    </row>
    <row r="37" spans="1:10" ht="12.75" customHeight="1">
      <c r="A37" s="59" t="s">
        <v>63</v>
      </c>
      <c r="B37" s="60">
        <v>1274208</v>
      </c>
      <c r="C37" s="60">
        <v>9626</v>
      </c>
      <c r="D37" s="60">
        <v>-13518</v>
      </c>
      <c r="E37" s="61">
        <v>23144</v>
      </c>
      <c r="F37" s="107">
        <v>0</v>
      </c>
      <c r="G37" s="60">
        <v>1283834</v>
      </c>
      <c r="H37" s="1715">
        <v>171.2</v>
      </c>
      <c r="J37" s="1718"/>
    </row>
    <row r="38" spans="1:10" ht="12.75" customHeight="1">
      <c r="A38" s="59" t="s">
        <v>64</v>
      </c>
      <c r="B38" s="60">
        <v>675190</v>
      </c>
      <c r="C38" s="60">
        <v>-8318</v>
      </c>
      <c r="D38" s="60">
        <v>-5460</v>
      </c>
      <c r="E38" s="61">
        <v>-2858</v>
      </c>
      <c r="F38" s="107">
        <v>0</v>
      </c>
      <c r="G38" s="60">
        <v>666872</v>
      </c>
      <c r="H38" s="1715">
        <v>0</v>
      </c>
      <c r="J38" s="1718"/>
    </row>
    <row r="39" spans="1:10" ht="12.75" customHeight="1">
      <c r="A39" s="59" t="s">
        <v>65</v>
      </c>
      <c r="B39" s="60">
        <v>424638</v>
      </c>
      <c r="C39" s="60">
        <v>-3470</v>
      </c>
      <c r="D39" s="60">
        <v>-5867</v>
      </c>
      <c r="E39" s="61">
        <v>2397</v>
      </c>
      <c r="F39" s="107">
        <v>0</v>
      </c>
      <c r="G39" s="60">
        <v>421168</v>
      </c>
      <c r="H39" s="1715">
        <v>40.9</v>
      </c>
      <c r="J39" s="1718"/>
    </row>
    <row r="40" spans="1:10" ht="12.75" customHeight="1">
      <c r="A40" s="59" t="s">
        <v>66</v>
      </c>
      <c r="B40" s="60">
        <v>440010</v>
      </c>
      <c r="C40" s="60">
        <v>-3667</v>
      </c>
      <c r="D40" s="60">
        <v>-5346</v>
      </c>
      <c r="E40" s="61">
        <v>1679</v>
      </c>
      <c r="F40" s="107">
        <v>0</v>
      </c>
      <c r="G40" s="60">
        <v>436343</v>
      </c>
      <c r="H40" s="1715">
        <v>31.4</v>
      </c>
      <c r="J40" s="1718"/>
    </row>
    <row r="41" spans="1:10" ht="12.75" customHeight="1">
      <c r="A41" s="70" t="s">
        <v>67</v>
      </c>
      <c r="B41" s="71">
        <v>5384342</v>
      </c>
      <c r="C41" s="71">
        <v>-6839</v>
      </c>
      <c r="D41" s="71">
        <v>-30736</v>
      </c>
      <c r="E41" s="72">
        <v>23897</v>
      </c>
      <c r="F41" s="108">
        <v>0</v>
      </c>
      <c r="G41" s="71">
        <v>5377503</v>
      </c>
      <c r="H41" s="1715">
        <v>77.7</v>
      </c>
      <c r="J41" s="1718"/>
    </row>
    <row r="42" spans="1:10" ht="15.75" customHeight="1">
      <c r="A42" s="74" t="s">
        <v>68</v>
      </c>
      <c r="B42" s="75">
        <v>10378229</v>
      </c>
      <c r="C42" s="75">
        <v>-13781</v>
      </c>
      <c r="D42" s="75">
        <v>-85570</v>
      </c>
      <c r="E42" s="76">
        <v>71789</v>
      </c>
      <c r="F42" s="106">
        <v>0</v>
      </c>
      <c r="G42" s="75">
        <v>10364448</v>
      </c>
      <c r="H42" s="1714">
        <v>83.9</v>
      </c>
      <c r="J42" s="1718"/>
    </row>
    <row r="43" spans="1:10" s="58" customFormat="1" ht="15.75" customHeight="1">
      <c r="A43" s="59" t="s">
        <v>69</v>
      </c>
      <c r="B43" s="60">
        <v>217846</v>
      </c>
      <c r="C43" s="60">
        <v>2452</v>
      </c>
      <c r="D43" s="60">
        <v>-1077</v>
      </c>
      <c r="E43" s="61">
        <v>3529</v>
      </c>
      <c r="F43" s="107">
        <v>0</v>
      </c>
      <c r="G43" s="60">
        <v>220298</v>
      </c>
      <c r="H43" s="1715">
        <v>327.7</v>
      </c>
      <c r="J43" s="1718"/>
    </row>
    <row r="44" spans="1:10" ht="15.75" customHeight="1">
      <c r="A44" s="59" t="s">
        <v>70</v>
      </c>
      <c r="B44" s="60">
        <v>124616</v>
      </c>
      <c r="C44" s="60">
        <v>-302</v>
      </c>
      <c r="D44" s="60">
        <v>-285</v>
      </c>
      <c r="E44" s="61">
        <v>-17</v>
      </c>
      <c r="F44" s="107">
        <v>0</v>
      </c>
      <c r="G44" s="60">
        <v>124314</v>
      </c>
      <c r="H44" s="1715">
        <v>0</v>
      </c>
      <c r="J44" s="1718"/>
    </row>
    <row r="45" spans="1:10" ht="15.75" customHeight="1">
      <c r="A45" s="59" t="s">
        <v>71</v>
      </c>
      <c r="B45" s="60">
        <v>966232</v>
      </c>
      <c r="C45" s="60">
        <v>-4082</v>
      </c>
      <c r="D45" s="60">
        <v>-9962</v>
      </c>
      <c r="E45" s="61">
        <v>5880</v>
      </c>
      <c r="F45" s="107">
        <v>0</v>
      </c>
      <c r="G45" s="60">
        <v>962150</v>
      </c>
      <c r="H45" s="1715">
        <v>59</v>
      </c>
      <c r="J45" s="1718"/>
    </row>
    <row r="46" spans="1:10" ht="15.75" customHeight="1">
      <c r="A46" s="59" t="s">
        <v>72</v>
      </c>
      <c r="B46" s="60">
        <v>3159354</v>
      </c>
      <c r="C46" s="60">
        <v>20492</v>
      </c>
      <c r="D46" s="60">
        <v>-17125</v>
      </c>
      <c r="E46" s="61">
        <v>37617</v>
      </c>
      <c r="F46" s="107">
        <v>0</v>
      </c>
      <c r="G46" s="60">
        <v>3179846</v>
      </c>
      <c r="H46" s="1715">
        <v>219.7</v>
      </c>
      <c r="J46" s="1718"/>
    </row>
    <row r="47" spans="1:10" ht="15.75" customHeight="1">
      <c r="A47" s="59" t="s">
        <v>73</v>
      </c>
      <c r="B47" s="60">
        <v>664210</v>
      </c>
      <c r="C47" s="60">
        <v>-7816</v>
      </c>
      <c r="D47" s="60">
        <v>-4413</v>
      </c>
      <c r="E47" s="61">
        <v>-3403</v>
      </c>
      <c r="F47" s="107">
        <v>0</v>
      </c>
      <c r="G47" s="60">
        <v>656394</v>
      </c>
      <c r="H47" s="1715">
        <v>0</v>
      </c>
      <c r="J47" s="1718"/>
    </row>
    <row r="48" spans="1:10" ht="15.75" customHeight="1">
      <c r="A48" s="59" t="s">
        <v>74</v>
      </c>
      <c r="B48" s="60">
        <v>1915787</v>
      </c>
      <c r="C48" s="60">
        <v>-13960</v>
      </c>
      <c r="D48" s="60">
        <v>-20727</v>
      </c>
      <c r="E48" s="61">
        <v>6767</v>
      </c>
      <c r="F48" s="107">
        <v>0</v>
      </c>
      <c r="G48" s="60">
        <v>1901827</v>
      </c>
      <c r="H48" s="1715">
        <v>32.6</v>
      </c>
      <c r="J48" s="1718"/>
    </row>
    <row r="49" spans="1:10" ht="15.75" customHeight="1">
      <c r="A49" s="59" t="s">
        <v>75</v>
      </c>
      <c r="B49" s="60">
        <v>2850790</v>
      </c>
      <c r="C49" s="60">
        <v>-23049</v>
      </c>
      <c r="D49" s="60">
        <v>-28866</v>
      </c>
      <c r="E49" s="61">
        <v>5817</v>
      </c>
      <c r="F49" s="107">
        <v>0</v>
      </c>
      <c r="G49" s="60">
        <v>2827741</v>
      </c>
      <c r="H49" s="1715">
        <v>20.2</v>
      </c>
      <c r="J49" s="1718"/>
    </row>
    <row r="50" spans="1:10" s="15" customFormat="1" ht="15.75" customHeight="1">
      <c r="A50" s="59" t="s">
        <v>76</v>
      </c>
      <c r="B50" s="60">
        <v>479394</v>
      </c>
      <c r="C50" s="60">
        <v>12484</v>
      </c>
      <c r="D50" s="60">
        <v>-3115</v>
      </c>
      <c r="E50" s="61">
        <v>15599</v>
      </c>
      <c r="F50" s="107">
        <v>0</v>
      </c>
      <c r="G50" s="60">
        <v>491878</v>
      </c>
      <c r="H50" s="1715">
        <v>500.8</v>
      </c>
      <c r="J50" s="1718"/>
    </row>
    <row r="51" spans="1:10" ht="18" customHeight="1">
      <c r="A51" s="56" t="s">
        <v>77</v>
      </c>
      <c r="B51" s="77">
        <v>5026905</v>
      </c>
      <c r="C51" s="77">
        <v>15136</v>
      </c>
      <c r="D51" s="77">
        <v>9506</v>
      </c>
      <c r="E51" s="78">
        <v>5630</v>
      </c>
      <c r="F51" s="106">
        <v>0</v>
      </c>
      <c r="G51" s="77">
        <v>5042041</v>
      </c>
      <c r="H51" s="1714">
        <v>0</v>
      </c>
      <c r="J51" s="1718"/>
    </row>
    <row r="52" spans="1:10" ht="15.75" customHeight="1">
      <c r="A52" s="59" t="s">
        <v>78</v>
      </c>
      <c r="B52" s="60">
        <v>1419922</v>
      </c>
      <c r="C52" s="60">
        <v>9719</v>
      </c>
      <c r="D52" s="60">
        <v>7885</v>
      </c>
      <c r="E52" s="61">
        <v>1834</v>
      </c>
      <c r="F52" s="107">
        <v>0</v>
      </c>
      <c r="G52" s="60">
        <v>1429641</v>
      </c>
      <c r="H52" s="1715">
        <v>0</v>
      </c>
      <c r="J52" s="1718"/>
    </row>
    <row r="53" spans="1:10" ht="13.5" customHeight="1">
      <c r="A53" s="59" t="s">
        <v>79</v>
      </c>
      <c r="B53" s="60">
        <v>287222</v>
      </c>
      <c r="C53" s="60">
        <v>5021</v>
      </c>
      <c r="D53" s="60">
        <v>3221</v>
      </c>
      <c r="E53" s="61">
        <v>1800</v>
      </c>
      <c r="F53" s="107">
        <v>0</v>
      </c>
      <c r="G53" s="60">
        <v>292243</v>
      </c>
      <c r="H53" s="1715">
        <v>0</v>
      </c>
      <c r="J53" s="1718"/>
    </row>
    <row r="54" spans="1:10" ht="13.5" customHeight="1">
      <c r="A54" s="59" t="s">
        <v>80</v>
      </c>
      <c r="B54" s="60">
        <v>452074</v>
      </c>
      <c r="C54" s="60">
        <v>584</v>
      </c>
      <c r="D54" s="60">
        <v>187</v>
      </c>
      <c r="E54" s="61">
        <v>397</v>
      </c>
      <c r="F54" s="107">
        <v>0</v>
      </c>
      <c r="G54" s="60">
        <v>452658</v>
      </c>
      <c r="H54" s="1715">
        <v>0</v>
      </c>
      <c r="J54" s="1718"/>
    </row>
    <row r="55" spans="1:10" ht="13.5" customHeight="1">
      <c r="A55" s="59" t="s">
        <v>81</v>
      </c>
      <c r="B55" s="60">
        <v>199645</v>
      </c>
      <c r="C55" s="60">
        <v>-471</v>
      </c>
      <c r="D55" s="60">
        <v>-543</v>
      </c>
      <c r="E55" s="61">
        <v>72</v>
      </c>
      <c r="F55" s="107">
        <v>0</v>
      </c>
      <c r="G55" s="60">
        <v>199174</v>
      </c>
      <c r="H55" s="1715">
        <v>13.3</v>
      </c>
      <c r="J55" s="1718"/>
    </row>
    <row r="56" spans="1:10" ht="13.5" customHeight="1">
      <c r="A56" s="59" t="s">
        <v>82</v>
      </c>
      <c r="B56" s="60">
        <v>445605</v>
      </c>
      <c r="C56" s="60">
        <v>-3640</v>
      </c>
      <c r="D56" s="60">
        <v>-1157</v>
      </c>
      <c r="E56" s="61">
        <v>-2483</v>
      </c>
      <c r="F56" s="107">
        <v>0</v>
      </c>
      <c r="G56" s="60">
        <v>441965</v>
      </c>
      <c r="H56" s="1715">
        <v>0</v>
      </c>
      <c r="J56" s="1718"/>
    </row>
    <row r="57" spans="1:10" ht="13.5" customHeight="1">
      <c r="A57" s="59" t="s">
        <v>83</v>
      </c>
      <c r="B57" s="60">
        <v>569730</v>
      </c>
      <c r="C57" s="60">
        <v>6947</v>
      </c>
      <c r="D57" s="60">
        <v>8271</v>
      </c>
      <c r="E57" s="61">
        <v>-1324</v>
      </c>
      <c r="F57" s="107">
        <v>0</v>
      </c>
      <c r="G57" s="60">
        <v>576677</v>
      </c>
      <c r="H57" s="1715">
        <v>0</v>
      </c>
      <c r="J57" s="1718"/>
    </row>
    <row r="58" spans="1:10" s="58" customFormat="1" ht="13.5" customHeight="1">
      <c r="A58" s="59" t="s">
        <v>84</v>
      </c>
      <c r="B58" s="60">
        <v>1652707</v>
      </c>
      <c r="C58" s="60">
        <v>-3024</v>
      </c>
      <c r="D58" s="60">
        <v>-8358</v>
      </c>
      <c r="E58" s="61">
        <v>5334</v>
      </c>
      <c r="F58" s="107">
        <v>0</v>
      </c>
      <c r="G58" s="60">
        <v>1649683</v>
      </c>
      <c r="H58" s="1715">
        <v>63.8</v>
      </c>
      <c r="J58" s="1718"/>
    </row>
    <row r="59" spans="1:10" ht="18" customHeight="1">
      <c r="A59" s="109" t="s">
        <v>85</v>
      </c>
      <c r="B59" s="77">
        <v>21016816</v>
      </c>
      <c r="C59" s="77">
        <v>-121750</v>
      </c>
      <c r="D59" s="77">
        <v>-169419</v>
      </c>
      <c r="E59" s="78">
        <v>49250</v>
      </c>
      <c r="F59" s="106">
        <v>-1581</v>
      </c>
      <c r="G59" s="77">
        <v>20895066</v>
      </c>
      <c r="H59" s="1714">
        <v>29.1</v>
      </c>
      <c r="J59" s="1718"/>
    </row>
    <row r="60" spans="1:10" ht="15.75" customHeight="1">
      <c r="A60" s="59" t="s">
        <v>86</v>
      </c>
      <c r="B60" s="60">
        <v>2510951</v>
      </c>
      <c r="C60" s="60">
        <v>6051</v>
      </c>
      <c r="D60" s="60">
        <v>-14154</v>
      </c>
      <c r="E60" s="61">
        <v>20205</v>
      </c>
      <c r="F60" s="107">
        <v>0</v>
      </c>
      <c r="G60" s="60">
        <v>2517002</v>
      </c>
      <c r="H60" s="1715">
        <v>142.80000000000001</v>
      </c>
      <c r="J60" s="1718"/>
    </row>
    <row r="61" spans="1:10" ht="13.5" customHeight="1">
      <c r="A61" s="59" t="s">
        <v>87</v>
      </c>
      <c r="B61" s="60">
        <v>455577</v>
      </c>
      <c r="C61" s="60">
        <v>894</v>
      </c>
      <c r="D61" s="60">
        <v>-2726</v>
      </c>
      <c r="E61" s="61">
        <v>3620</v>
      </c>
      <c r="F61" s="107">
        <v>0</v>
      </c>
      <c r="G61" s="60">
        <v>456471</v>
      </c>
      <c r="H61" s="1715">
        <v>132.80000000000001</v>
      </c>
      <c r="J61" s="1718"/>
    </row>
    <row r="62" spans="1:10" ht="13.5" customHeight="1">
      <c r="A62" s="59" t="s">
        <v>88</v>
      </c>
      <c r="B62" s="60">
        <v>498861</v>
      </c>
      <c r="C62" s="60">
        <v>-2177</v>
      </c>
      <c r="D62" s="60">
        <v>-4618</v>
      </c>
      <c r="E62" s="61">
        <v>2441</v>
      </c>
      <c r="F62" s="107">
        <v>0</v>
      </c>
      <c r="G62" s="60">
        <v>496684</v>
      </c>
      <c r="H62" s="1715">
        <v>52.9</v>
      </c>
      <c r="J62" s="1718"/>
    </row>
    <row r="63" spans="1:10" ht="13.5" customHeight="1">
      <c r="A63" s="59" t="s">
        <v>89</v>
      </c>
      <c r="B63" s="60">
        <v>2994450</v>
      </c>
      <c r="C63" s="60">
        <v>-7776</v>
      </c>
      <c r="D63" s="60">
        <v>-10085</v>
      </c>
      <c r="E63" s="61">
        <v>2309</v>
      </c>
      <c r="F63" s="107">
        <v>0</v>
      </c>
      <c r="G63" s="60">
        <v>2986674</v>
      </c>
      <c r="H63" s="1715">
        <v>22.9</v>
      </c>
      <c r="J63" s="1718"/>
    </row>
    <row r="64" spans="1:10" ht="13.5" customHeight="1">
      <c r="A64" s="59" t="s">
        <v>90</v>
      </c>
      <c r="B64" s="60">
        <v>988602</v>
      </c>
      <c r="C64" s="60">
        <v>-4457</v>
      </c>
      <c r="D64" s="60">
        <v>-6018</v>
      </c>
      <c r="E64" s="61">
        <v>1561</v>
      </c>
      <c r="F64" s="107">
        <v>0</v>
      </c>
      <c r="G64" s="60">
        <v>984145</v>
      </c>
      <c r="H64" s="1715">
        <v>25.9</v>
      </c>
      <c r="J64" s="1718"/>
    </row>
    <row r="65" spans="1:10" ht="13.5" customHeight="1">
      <c r="A65" s="59" t="s">
        <v>91</v>
      </c>
      <c r="B65" s="60">
        <v>768955</v>
      </c>
      <c r="C65" s="60">
        <v>279</v>
      </c>
      <c r="D65" s="60">
        <v>-3511</v>
      </c>
      <c r="E65" s="61">
        <v>3790</v>
      </c>
      <c r="F65" s="107">
        <v>0</v>
      </c>
      <c r="G65" s="60">
        <v>769234</v>
      </c>
      <c r="H65" s="1715">
        <v>107.9</v>
      </c>
      <c r="J65" s="1718"/>
    </row>
    <row r="66" spans="1:10" ht="15.75" customHeight="1">
      <c r="A66" s="59" t="s">
        <v>92</v>
      </c>
      <c r="B66" s="60">
        <v>1957552</v>
      </c>
      <c r="C66" s="60">
        <v>-17112</v>
      </c>
      <c r="D66" s="60">
        <v>-14687</v>
      </c>
      <c r="E66" s="61">
        <v>-2425</v>
      </c>
      <c r="F66" s="107">
        <v>0</v>
      </c>
      <c r="G66" s="60">
        <v>1940440</v>
      </c>
      <c r="H66" s="1715">
        <v>0</v>
      </c>
      <c r="J66" s="1718"/>
    </row>
    <row r="67" spans="1:10" ht="15.75" customHeight="1">
      <c r="A67" s="59" t="s">
        <v>93</v>
      </c>
      <c r="B67" s="60">
        <v>977563</v>
      </c>
      <c r="C67" s="60">
        <v>-6413</v>
      </c>
      <c r="D67" s="60">
        <v>-9358</v>
      </c>
      <c r="E67" s="61">
        <v>2945</v>
      </c>
      <c r="F67" s="107">
        <v>0</v>
      </c>
      <c r="G67" s="60">
        <v>971150</v>
      </c>
      <c r="H67" s="1715">
        <v>31.5</v>
      </c>
      <c r="J67" s="1718"/>
    </row>
    <row r="68" spans="1:10" ht="15.75" customHeight="1">
      <c r="A68" s="59" t="s">
        <v>94</v>
      </c>
      <c r="B68" s="60">
        <v>2534833</v>
      </c>
      <c r="C68" s="60">
        <v>-23439</v>
      </c>
      <c r="D68" s="60">
        <v>-27580</v>
      </c>
      <c r="E68" s="61">
        <v>5722</v>
      </c>
      <c r="F68" s="107">
        <v>-1581</v>
      </c>
      <c r="G68" s="60">
        <v>2511394</v>
      </c>
      <c r="H68" s="1715">
        <v>20.7</v>
      </c>
      <c r="J68" s="1718"/>
    </row>
    <row r="69" spans="1:10" ht="15.75" customHeight="1">
      <c r="A69" s="59" t="s">
        <v>95</v>
      </c>
      <c r="B69" s="60">
        <v>1182109</v>
      </c>
      <c r="C69" s="60">
        <v>-6695</v>
      </c>
      <c r="D69" s="60">
        <v>-10898</v>
      </c>
      <c r="E69" s="61">
        <v>4203</v>
      </c>
      <c r="F69" s="107">
        <v>0</v>
      </c>
      <c r="G69" s="60">
        <v>1175414</v>
      </c>
      <c r="H69" s="1715">
        <v>38.6</v>
      </c>
      <c r="J69" s="1718"/>
    </row>
    <row r="70" spans="1:10" ht="15.75" customHeight="1">
      <c r="A70" s="59" t="s">
        <v>96</v>
      </c>
      <c r="B70" s="60">
        <v>892116</v>
      </c>
      <c r="C70" s="60">
        <v>-10723</v>
      </c>
      <c r="D70" s="60">
        <v>-10292</v>
      </c>
      <c r="E70" s="61">
        <v>-431</v>
      </c>
      <c r="F70" s="107">
        <v>0</v>
      </c>
      <c r="G70" s="60">
        <v>881393</v>
      </c>
      <c r="H70" s="1715">
        <v>0</v>
      </c>
      <c r="J70" s="1718"/>
    </row>
    <row r="71" spans="1:10" ht="15.75" customHeight="1">
      <c r="A71" s="59" t="s">
        <v>97</v>
      </c>
      <c r="B71" s="60">
        <v>2514764</v>
      </c>
      <c r="C71" s="60">
        <v>-19999</v>
      </c>
      <c r="D71" s="60">
        <v>-24164</v>
      </c>
      <c r="E71" s="61">
        <v>4165</v>
      </c>
      <c r="F71" s="107">
        <v>0</v>
      </c>
      <c r="G71" s="60">
        <v>2494765</v>
      </c>
      <c r="H71" s="1715">
        <v>17.2</v>
      </c>
      <c r="J71" s="1718"/>
    </row>
    <row r="72" spans="1:10" ht="15.75" customHeight="1">
      <c r="A72" s="59" t="s">
        <v>98</v>
      </c>
      <c r="B72" s="60">
        <v>1813408</v>
      </c>
      <c r="C72" s="60">
        <v>-22715</v>
      </c>
      <c r="D72" s="60">
        <v>-22214</v>
      </c>
      <c r="E72" s="61">
        <v>-501</v>
      </c>
      <c r="F72" s="107">
        <v>0</v>
      </c>
      <c r="G72" s="60">
        <v>1790693</v>
      </c>
      <c r="H72" s="1715">
        <v>0</v>
      </c>
      <c r="J72" s="1718"/>
    </row>
    <row r="73" spans="1:10" s="58" customFormat="1" ht="14.25" customHeight="1">
      <c r="A73" s="70" t="s">
        <v>99</v>
      </c>
      <c r="B73" s="71">
        <v>927075</v>
      </c>
      <c r="C73" s="71">
        <v>-7468</v>
      </c>
      <c r="D73" s="71">
        <v>-9114</v>
      </c>
      <c r="E73" s="72">
        <v>1646</v>
      </c>
      <c r="F73" s="108">
        <v>0</v>
      </c>
      <c r="G73" s="71">
        <v>919607</v>
      </c>
      <c r="H73" s="1715">
        <v>18.100000000000001</v>
      </c>
      <c r="J73" s="1718"/>
    </row>
    <row r="74" spans="1:10" ht="13.5" customHeight="1">
      <c r="A74" s="74" t="s">
        <v>100</v>
      </c>
      <c r="B74" s="79">
        <v>10075822</v>
      </c>
      <c r="C74" s="80">
        <v>-4835</v>
      </c>
      <c r="D74" s="81">
        <v>-47228</v>
      </c>
      <c r="E74" s="82">
        <v>32602</v>
      </c>
      <c r="F74" s="106">
        <v>9791</v>
      </c>
      <c r="G74" s="55">
        <v>10070987</v>
      </c>
      <c r="H74" s="1714">
        <v>69</v>
      </c>
      <c r="J74" s="1718"/>
    </row>
    <row r="75" spans="1:10" ht="15.75" customHeight="1">
      <c r="A75" s="59" t="s">
        <v>101</v>
      </c>
      <c r="B75" s="61">
        <v>510098</v>
      </c>
      <c r="C75" s="61">
        <v>-6526</v>
      </c>
      <c r="D75" s="83">
        <v>-5217</v>
      </c>
      <c r="E75" s="61">
        <v>-1309</v>
      </c>
      <c r="F75" s="107">
        <v>0</v>
      </c>
      <c r="G75" s="61">
        <v>503572</v>
      </c>
      <c r="H75" s="1715">
        <v>0</v>
      </c>
      <c r="J75" s="1718"/>
    </row>
    <row r="76" spans="1:10" ht="15" customHeight="1">
      <c r="A76" s="59" t="s">
        <v>102</v>
      </c>
      <c r="B76" s="61">
        <v>3650725</v>
      </c>
      <c r="C76" s="61">
        <v>-17782</v>
      </c>
      <c r="D76" s="83">
        <v>-27751</v>
      </c>
      <c r="E76" s="61">
        <v>9969</v>
      </c>
      <c r="F76" s="107">
        <v>0</v>
      </c>
      <c r="G76" s="61">
        <v>3632943</v>
      </c>
      <c r="H76" s="1715">
        <v>35.9</v>
      </c>
      <c r="J76" s="1718"/>
    </row>
    <row r="77" spans="1:10" ht="15" customHeight="1">
      <c r="A77" s="59" t="s">
        <v>140</v>
      </c>
      <c r="B77" s="61">
        <v>3068004</v>
      </c>
      <c r="C77" s="61">
        <v>40958</v>
      </c>
      <c r="D77" s="83">
        <v>8202</v>
      </c>
      <c r="E77" s="61">
        <v>22965</v>
      </c>
      <c r="F77" s="107">
        <v>9791</v>
      </c>
      <c r="G77" s="61">
        <v>3108962</v>
      </c>
      <c r="H77" s="1715">
        <v>0</v>
      </c>
      <c r="J77" s="1718"/>
    </row>
    <row r="78" spans="1:10" ht="15" customHeight="1">
      <c r="A78" s="66" t="s">
        <v>141</v>
      </c>
      <c r="B78" s="68">
        <v>1563020</v>
      </c>
      <c r="C78" s="68">
        <v>15370</v>
      </c>
      <c r="D78" s="84">
        <v>5232</v>
      </c>
      <c r="E78" s="68">
        <v>10138</v>
      </c>
      <c r="F78" s="107">
        <v>0</v>
      </c>
      <c r="G78" s="68">
        <v>1578390</v>
      </c>
      <c r="H78" s="1715">
        <v>0</v>
      </c>
      <c r="J78" s="1718"/>
    </row>
    <row r="79" spans="1:10" ht="14.1" customHeight="1">
      <c r="A79" s="69" t="s">
        <v>105</v>
      </c>
      <c r="B79" s="61">
        <v>459078</v>
      </c>
      <c r="C79" s="61">
        <v>14814</v>
      </c>
      <c r="D79" s="83">
        <v>2638</v>
      </c>
      <c r="E79" s="61">
        <v>2385</v>
      </c>
      <c r="F79" s="107">
        <v>9791</v>
      </c>
      <c r="G79" s="61">
        <v>473892</v>
      </c>
      <c r="H79" s="1715">
        <v>0</v>
      </c>
      <c r="J79" s="1718"/>
    </row>
    <row r="80" spans="1:10" ht="15" customHeight="1">
      <c r="A80" s="85" t="s">
        <v>142</v>
      </c>
      <c r="B80" s="61">
        <v>1045906</v>
      </c>
      <c r="C80" s="61">
        <v>10774</v>
      </c>
      <c r="D80" s="83">
        <v>332</v>
      </c>
      <c r="E80" s="61">
        <v>10442</v>
      </c>
      <c r="F80" s="107">
        <v>0</v>
      </c>
      <c r="G80" s="61">
        <v>1056680</v>
      </c>
      <c r="H80" s="1715">
        <v>0</v>
      </c>
      <c r="J80" s="1718"/>
    </row>
    <row r="81" spans="1:10" ht="15" customHeight="1">
      <c r="A81" s="59" t="s">
        <v>107</v>
      </c>
      <c r="B81" s="61">
        <v>2846995</v>
      </c>
      <c r="C81" s="61">
        <v>-21485</v>
      </c>
      <c r="D81" s="83">
        <v>-22462</v>
      </c>
      <c r="E81" s="61">
        <v>977</v>
      </c>
      <c r="F81" s="107">
        <v>0</v>
      </c>
      <c r="G81" s="61">
        <v>2825510</v>
      </c>
      <c r="H81" s="1715">
        <v>4.3</v>
      </c>
      <c r="J81" s="1718"/>
    </row>
    <row r="82" spans="1:10" s="58" customFormat="1" ht="14.25" customHeight="1">
      <c r="A82" s="50" t="s">
        <v>108</v>
      </c>
      <c r="B82" s="86">
        <v>12631909</v>
      </c>
      <c r="C82" s="87">
        <v>-61818</v>
      </c>
      <c r="D82" s="81">
        <v>-91364</v>
      </c>
      <c r="E82" s="86">
        <v>29546</v>
      </c>
      <c r="F82" s="107">
        <v>0</v>
      </c>
      <c r="G82" s="88">
        <v>12570091</v>
      </c>
      <c r="H82" s="1714">
        <v>32.299999999999997</v>
      </c>
      <c r="J82" s="1718"/>
    </row>
    <row r="83" spans="1:10" ht="14.25" customHeight="1">
      <c r="A83" s="59" t="s">
        <v>109</v>
      </c>
      <c r="B83" s="89">
        <v>64504</v>
      </c>
      <c r="C83" s="90">
        <v>54</v>
      </c>
      <c r="D83" s="91">
        <v>6</v>
      </c>
      <c r="E83" s="90">
        <v>48</v>
      </c>
      <c r="F83" s="107">
        <v>0</v>
      </c>
      <c r="G83" s="90">
        <v>64558</v>
      </c>
      <c r="H83" s="1715">
        <v>0</v>
      </c>
      <c r="J83" s="1718"/>
    </row>
    <row r="84" spans="1:10" ht="14.25" customHeight="1">
      <c r="A84" s="59" t="s">
        <v>110</v>
      </c>
      <c r="B84" s="92">
        <v>179471</v>
      </c>
      <c r="C84" s="92">
        <v>3116</v>
      </c>
      <c r="D84" s="92">
        <v>2609</v>
      </c>
      <c r="E84" s="93">
        <v>507</v>
      </c>
      <c r="F84" s="107">
        <v>0</v>
      </c>
      <c r="G84" s="93">
        <v>182587</v>
      </c>
      <c r="H84" s="1715">
        <v>0</v>
      </c>
      <c r="J84" s="1718"/>
    </row>
    <row r="85" spans="1:10" s="9" customFormat="1" ht="14.25" customHeight="1">
      <c r="A85" s="59" t="s">
        <v>111</v>
      </c>
      <c r="B85" s="92">
        <v>372203</v>
      </c>
      <c r="C85" s="92">
        <v>-1651</v>
      </c>
      <c r="D85" s="92">
        <v>-2266</v>
      </c>
      <c r="E85" s="93">
        <v>615</v>
      </c>
      <c r="F85" s="107">
        <v>0</v>
      </c>
      <c r="G85" s="93">
        <v>370552</v>
      </c>
      <c r="H85" s="1715">
        <v>27.1</v>
      </c>
      <c r="J85" s="1718"/>
    </row>
    <row r="86" spans="1:10" ht="14.25" customHeight="1">
      <c r="A86" s="59" t="s">
        <v>112</v>
      </c>
      <c r="B86" s="92">
        <v>1312993</v>
      </c>
      <c r="C86" s="92">
        <v>-10399</v>
      </c>
      <c r="D86" s="92">
        <v>-12399</v>
      </c>
      <c r="E86" s="93">
        <v>2000</v>
      </c>
      <c r="F86" s="107">
        <v>0</v>
      </c>
      <c r="G86" s="93">
        <v>1302594</v>
      </c>
      <c r="H86" s="1715">
        <v>16.100000000000001</v>
      </c>
      <c r="J86" s="1718"/>
    </row>
    <row r="87" spans="1:10" ht="14.25" customHeight="1">
      <c r="A87" s="59" t="s">
        <v>143</v>
      </c>
      <c r="B87" s="92">
        <v>2217054</v>
      </c>
      <c r="C87" s="92">
        <v>2305</v>
      </c>
      <c r="D87" s="92">
        <v>-13161</v>
      </c>
      <c r="E87" s="93">
        <v>15466</v>
      </c>
      <c r="F87" s="107">
        <v>0</v>
      </c>
      <c r="G87" s="93">
        <v>2219359</v>
      </c>
      <c r="H87" s="1715">
        <v>117.5</v>
      </c>
      <c r="J87" s="1718"/>
    </row>
    <row r="88" spans="1:10" ht="14.25" customHeight="1">
      <c r="A88" s="59" t="s">
        <v>114</v>
      </c>
      <c r="B88" s="92">
        <v>1851196</v>
      </c>
      <c r="C88" s="92">
        <v>-13621</v>
      </c>
      <c r="D88" s="92">
        <v>-13612</v>
      </c>
      <c r="E88" s="93">
        <v>-9</v>
      </c>
      <c r="F88" s="107">
        <v>0</v>
      </c>
      <c r="G88" s="93">
        <v>1837575</v>
      </c>
      <c r="H88" s="1715">
        <v>0</v>
      </c>
      <c r="J88" s="1718"/>
    </row>
    <row r="89" spans="1:10" ht="14.25" customHeight="1">
      <c r="A89" s="59" t="s">
        <v>115</v>
      </c>
      <c r="B89" s="92">
        <v>2266449</v>
      </c>
      <c r="C89" s="92">
        <v>-24699</v>
      </c>
      <c r="D89" s="92">
        <v>-22226</v>
      </c>
      <c r="E89" s="93">
        <v>-2473</v>
      </c>
      <c r="F89" s="107">
        <v>0</v>
      </c>
      <c r="G89" s="93">
        <v>2241750</v>
      </c>
      <c r="H89" s="1715">
        <v>0</v>
      </c>
      <c r="J89" s="1718"/>
    </row>
    <row r="90" spans="1:10" ht="14.25" customHeight="1">
      <c r="A90" s="59" t="s">
        <v>116</v>
      </c>
      <c r="B90" s="92">
        <v>2207966</v>
      </c>
      <c r="C90" s="92">
        <v>-1386</v>
      </c>
      <c r="D90" s="92">
        <v>-13565</v>
      </c>
      <c r="E90" s="93">
        <v>12179</v>
      </c>
      <c r="F90" s="107">
        <v>0</v>
      </c>
      <c r="G90" s="93">
        <v>2206580</v>
      </c>
      <c r="H90" s="1715">
        <v>89.8</v>
      </c>
      <c r="J90" s="1718"/>
    </row>
    <row r="91" spans="1:10" ht="14.25" customHeight="1">
      <c r="A91" s="59" t="s">
        <v>117</v>
      </c>
      <c r="B91" s="92">
        <v>1388531</v>
      </c>
      <c r="C91" s="92">
        <v>-15583</v>
      </c>
      <c r="D91" s="92">
        <v>-11888</v>
      </c>
      <c r="E91" s="93">
        <v>-3695</v>
      </c>
      <c r="F91" s="107">
        <v>0</v>
      </c>
      <c r="G91" s="93">
        <v>1372948</v>
      </c>
      <c r="H91" s="1715">
        <v>0</v>
      </c>
      <c r="J91" s="1718"/>
    </row>
    <row r="92" spans="1:10" ht="14.25" customHeight="1">
      <c r="A92" s="59" t="s">
        <v>118</v>
      </c>
      <c r="B92" s="92">
        <v>771542</v>
      </c>
      <c r="C92" s="92">
        <v>46</v>
      </c>
      <c r="D92" s="92">
        <v>-4862</v>
      </c>
      <c r="E92" s="93">
        <v>4908</v>
      </c>
      <c r="F92" s="107">
        <v>0</v>
      </c>
      <c r="G92" s="93">
        <v>771588</v>
      </c>
      <c r="H92" s="1715">
        <v>100.9</v>
      </c>
      <c r="J92" s="1718"/>
    </row>
    <row r="93" spans="1:10" ht="14.25" customHeight="1">
      <c r="A93" s="56" t="s">
        <v>119</v>
      </c>
      <c r="B93" s="81">
        <v>5927111</v>
      </c>
      <c r="C93" s="81">
        <v>-7183</v>
      </c>
      <c r="D93" s="81">
        <v>-28947</v>
      </c>
      <c r="E93" s="86">
        <v>21764</v>
      </c>
      <c r="F93" s="106">
        <v>0</v>
      </c>
      <c r="G93" s="86">
        <v>5919928</v>
      </c>
      <c r="H93" s="1714">
        <v>75.2</v>
      </c>
      <c r="J93" s="1718"/>
    </row>
    <row r="94" spans="1:10" ht="14.1" customHeight="1">
      <c r="A94" s="59" t="s">
        <v>120</v>
      </c>
      <c r="B94" s="92">
        <v>582600</v>
      </c>
      <c r="C94" s="92">
        <v>-1774</v>
      </c>
      <c r="D94" s="92">
        <v>-779</v>
      </c>
      <c r="E94" s="93">
        <v>-995</v>
      </c>
      <c r="F94" s="107">
        <v>0</v>
      </c>
      <c r="G94" s="93">
        <v>580826</v>
      </c>
      <c r="H94" s="1715">
        <v>0</v>
      </c>
      <c r="J94" s="1718"/>
    </row>
    <row r="95" spans="1:10" s="58" customFormat="1" ht="14.1" customHeight="1">
      <c r="A95" s="59" t="s">
        <v>121</v>
      </c>
      <c r="B95" s="92">
        <v>651070</v>
      </c>
      <c r="C95" s="92">
        <v>13218</v>
      </c>
      <c r="D95" s="92">
        <v>852</v>
      </c>
      <c r="E95" s="93">
        <v>12366</v>
      </c>
      <c r="F95" s="107">
        <v>0</v>
      </c>
      <c r="G95" s="93">
        <v>664288</v>
      </c>
      <c r="H95" s="1715">
        <v>0</v>
      </c>
      <c r="J95" s="1718"/>
    </row>
    <row r="96" spans="1:10" ht="14.1" customHeight="1">
      <c r="A96" s="59" t="s">
        <v>122</v>
      </c>
      <c r="B96" s="92">
        <v>720040</v>
      </c>
      <c r="C96" s="92">
        <v>-3383</v>
      </c>
      <c r="D96" s="92">
        <v>-2747</v>
      </c>
      <c r="E96" s="93">
        <v>-636</v>
      </c>
      <c r="F96" s="107">
        <v>0</v>
      </c>
      <c r="G96" s="93">
        <v>716657</v>
      </c>
      <c r="H96" s="1715">
        <v>0</v>
      </c>
      <c r="J96" s="1718"/>
    </row>
    <row r="97" spans="1:10" ht="15" customHeight="1">
      <c r="A97" s="59" t="s">
        <v>123</v>
      </c>
      <c r="B97" s="92">
        <v>245188</v>
      </c>
      <c r="C97" s="92">
        <v>1691</v>
      </c>
      <c r="D97" s="92">
        <v>-785</v>
      </c>
      <c r="E97" s="93">
        <v>2476</v>
      </c>
      <c r="F97" s="107">
        <v>0</v>
      </c>
      <c r="G97" s="93">
        <v>246879</v>
      </c>
      <c r="H97" s="1715">
        <v>315.39999999999998</v>
      </c>
      <c r="J97" s="1718"/>
    </row>
    <row r="98" spans="1:10" ht="14.1" customHeight="1">
      <c r="A98" s="59" t="s">
        <v>124</v>
      </c>
      <c r="B98" s="92">
        <v>1453396</v>
      </c>
      <c r="C98" s="92">
        <v>-9339</v>
      </c>
      <c r="D98" s="92">
        <v>-10396</v>
      </c>
      <c r="E98" s="93">
        <v>1057</v>
      </c>
      <c r="F98" s="107">
        <v>0</v>
      </c>
      <c r="G98" s="93">
        <v>1444057</v>
      </c>
      <c r="H98" s="1715">
        <v>10.199999999999999</v>
      </c>
      <c r="J98" s="1718"/>
    </row>
    <row r="99" spans="1:10" ht="14.1" customHeight="1">
      <c r="A99" s="59" t="s">
        <v>125</v>
      </c>
      <c r="B99" s="92">
        <v>1068308</v>
      </c>
      <c r="C99" s="92">
        <v>-467</v>
      </c>
      <c r="D99" s="92">
        <v>-7671</v>
      </c>
      <c r="E99" s="93">
        <v>7204</v>
      </c>
      <c r="F99" s="107">
        <v>0</v>
      </c>
      <c r="G99" s="93">
        <v>1067841</v>
      </c>
      <c r="H99" s="1715">
        <v>93.9</v>
      </c>
      <c r="J99" s="1718"/>
    </row>
    <row r="100" spans="1:10" ht="14.1" customHeight="1">
      <c r="A100" s="59" t="s">
        <v>126</v>
      </c>
      <c r="B100" s="92">
        <v>530465</v>
      </c>
      <c r="C100" s="92">
        <v>-4766</v>
      </c>
      <c r="D100" s="92">
        <v>-4325</v>
      </c>
      <c r="E100" s="93">
        <v>-441</v>
      </c>
      <c r="F100" s="107">
        <v>0</v>
      </c>
      <c r="G100" s="93">
        <v>525699</v>
      </c>
      <c r="H100" s="1715">
        <v>0</v>
      </c>
      <c r="J100" s="1718"/>
    </row>
    <row r="101" spans="1:10" ht="14.1" customHeight="1">
      <c r="A101" s="59" t="s">
        <v>127</v>
      </c>
      <c r="B101" s="92">
        <v>133607</v>
      </c>
      <c r="C101" s="92">
        <v>-1151</v>
      </c>
      <c r="D101" s="92">
        <v>-749</v>
      </c>
      <c r="E101" s="93">
        <v>-402</v>
      </c>
      <c r="F101" s="107">
        <v>0</v>
      </c>
      <c r="G101" s="93">
        <v>132456</v>
      </c>
      <c r="H101" s="1715">
        <v>0</v>
      </c>
      <c r="J101" s="1718"/>
    </row>
    <row r="102" spans="1:10" ht="14.1" customHeight="1">
      <c r="A102" s="59" t="s">
        <v>128</v>
      </c>
      <c r="B102" s="92">
        <v>400322</v>
      </c>
      <c r="C102" s="92">
        <v>109</v>
      </c>
      <c r="D102" s="92">
        <v>-1356</v>
      </c>
      <c r="E102" s="93">
        <v>1465</v>
      </c>
      <c r="F102" s="107">
        <v>0</v>
      </c>
      <c r="G102" s="93">
        <v>400431</v>
      </c>
      <c r="H102" s="1715">
        <v>108</v>
      </c>
      <c r="J102" s="1718"/>
    </row>
    <row r="103" spans="1:10" ht="14.1" customHeight="1">
      <c r="A103" s="59" t="s">
        <v>129</v>
      </c>
      <c r="B103" s="92">
        <v>106873</v>
      </c>
      <c r="C103" s="92">
        <v>-2080</v>
      </c>
      <c r="D103" s="92">
        <v>-999</v>
      </c>
      <c r="E103" s="93">
        <v>-1081</v>
      </c>
      <c r="F103" s="107">
        <v>0</v>
      </c>
      <c r="G103" s="93">
        <v>104793</v>
      </c>
      <c r="H103" s="1715">
        <v>0</v>
      </c>
      <c r="J103" s="1718"/>
    </row>
    <row r="104" spans="1:10" ht="14.1" customHeight="1">
      <c r="A104" s="70" t="s">
        <v>130</v>
      </c>
      <c r="B104" s="95">
        <v>35242</v>
      </c>
      <c r="C104" s="95">
        <v>759</v>
      </c>
      <c r="D104" s="95">
        <v>8</v>
      </c>
      <c r="E104" s="96">
        <v>751</v>
      </c>
      <c r="F104" s="108">
        <v>0</v>
      </c>
      <c r="G104" s="96">
        <v>36001</v>
      </c>
      <c r="H104" s="1716">
        <v>0</v>
      </c>
      <c r="J104" s="1718"/>
    </row>
    <row r="105" spans="1:10" ht="16.5" customHeight="1">
      <c r="A105" s="97" t="s">
        <v>156</v>
      </c>
    </row>
    <row r="108" spans="1:10">
      <c r="A108" s="98"/>
      <c r="B108" s="99"/>
      <c r="C108" s="99"/>
      <c r="D108" s="99"/>
      <c r="E108" s="99"/>
      <c r="F108" s="110"/>
      <c r="G108" s="99"/>
    </row>
    <row r="109" spans="1:10">
      <c r="A109" s="98"/>
      <c r="B109" s="99"/>
      <c r="C109" s="99"/>
      <c r="D109" s="99"/>
      <c r="E109" s="99"/>
      <c r="F109" s="110"/>
      <c r="G109" s="99"/>
    </row>
    <row r="110" spans="1:10">
      <c r="A110" s="98"/>
      <c r="B110" s="99"/>
      <c r="C110" s="99"/>
      <c r="D110" s="99"/>
      <c r="E110" s="99"/>
      <c r="F110" s="110"/>
      <c r="G110" s="99"/>
    </row>
    <row r="111" spans="1:10">
      <c r="A111" s="98"/>
      <c r="B111" s="99"/>
      <c r="C111" s="99"/>
      <c r="D111" s="99"/>
      <c r="E111" s="99"/>
      <c r="F111" s="110"/>
      <c r="G111" s="99"/>
    </row>
    <row r="112" spans="1:10">
      <c r="A112" s="98"/>
      <c r="B112" s="99"/>
      <c r="C112" s="99"/>
      <c r="D112" s="99"/>
      <c r="E112" s="99"/>
      <c r="F112" s="110"/>
      <c r="G112" s="99"/>
    </row>
    <row r="113" spans="1:7">
      <c r="A113" s="98"/>
      <c r="B113" s="99"/>
      <c r="C113" s="99"/>
      <c r="D113" s="99"/>
      <c r="E113" s="99"/>
      <c r="F113" s="110"/>
      <c r="G113" s="99"/>
    </row>
    <row r="114" spans="1:7">
      <c r="A114" s="98"/>
      <c r="B114" s="99"/>
      <c r="C114" s="99"/>
      <c r="D114" s="99"/>
      <c r="E114" s="99"/>
      <c r="F114" s="110"/>
      <c r="G114" s="99"/>
    </row>
    <row r="115" spans="1:7">
      <c r="A115" s="98"/>
      <c r="B115" s="99"/>
      <c r="C115" s="99"/>
      <c r="D115" s="99"/>
      <c r="E115" s="99"/>
      <c r="F115" s="110"/>
      <c r="G115" s="99"/>
    </row>
    <row r="116" spans="1:7">
      <c r="A116" s="98"/>
      <c r="B116" s="99"/>
      <c r="C116" s="99"/>
      <c r="D116" s="99"/>
      <c r="E116" s="99"/>
      <c r="F116" s="110"/>
      <c r="G116" s="99"/>
    </row>
    <row r="117" spans="1:7">
      <c r="B117" s="24"/>
    </row>
    <row r="118" spans="1:7">
      <c r="B118" s="24"/>
    </row>
    <row r="119" spans="1:7">
      <c r="B119" s="24"/>
    </row>
    <row r="120" spans="1:7">
      <c r="B120" s="24"/>
    </row>
    <row r="121" spans="1:7">
      <c r="B121" s="24"/>
    </row>
    <row r="122" spans="1:7">
      <c r="B122" s="24"/>
    </row>
    <row r="123" spans="1:7">
      <c r="B123" s="24"/>
    </row>
    <row r="124" spans="1:7">
      <c r="B124" s="24"/>
    </row>
    <row r="125" spans="1:7">
      <c r="B125" s="24"/>
    </row>
    <row r="126" spans="1:7">
      <c r="B126" s="24"/>
    </row>
    <row r="127" spans="1:7">
      <c r="B127" s="24"/>
    </row>
    <row r="128" spans="1:7">
      <c r="B128" s="24"/>
    </row>
    <row r="129" spans="2:2">
      <c r="B129" s="24"/>
    </row>
    <row r="130" spans="2:2">
      <c r="B130" s="24"/>
    </row>
    <row r="131" spans="2:2">
      <c r="B131" s="24"/>
    </row>
    <row r="132" spans="2:2">
      <c r="B132" s="24"/>
    </row>
    <row r="133" spans="2:2">
      <c r="B133" s="24"/>
    </row>
    <row r="134" spans="2:2">
      <c r="B134" s="24"/>
    </row>
    <row r="135" spans="2:2">
      <c r="B135" s="24"/>
    </row>
    <row r="136" spans="2:2">
      <c r="B136" s="24"/>
    </row>
    <row r="137" spans="2:2">
      <c r="B137" s="24"/>
    </row>
    <row r="138" spans="2:2">
      <c r="B138" s="24"/>
    </row>
    <row r="139" spans="2:2">
      <c r="B139" s="24"/>
    </row>
    <row r="140" spans="2:2">
      <c r="B140" s="24"/>
    </row>
    <row r="141" spans="2:2">
      <c r="B141" s="24"/>
    </row>
    <row r="142" spans="2:2">
      <c r="B142" s="24"/>
    </row>
    <row r="143" spans="2:2">
      <c r="B143" s="24"/>
    </row>
    <row r="144" spans="2:2">
      <c r="B144" s="24"/>
    </row>
    <row r="145" spans="2:2">
      <c r="B145" s="24"/>
    </row>
    <row r="146" spans="2:2">
      <c r="B146" s="24"/>
    </row>
    <row r="147" spans="2:2">
      <c r="B147" s="24"/>
    </row>
    <row r="148" spans="2:2">
      <c r="B148" s="24"/>
    </row>
    <row r="149" spans="2:2">
      <c r="B149" s="24"/>
    </row>
    <row r="150" spans="2:2">
      <c r="B150" s="24"/>
    </row>
    <row r="151" spans="2:2">
      <c r="B151" s="24"/>
    </row>
    <row r="152" spans="2:2">
      <c r="B152" s="24"/>
    </row>
    <row r="153" spans="2:2">
      <c r="B153" s="24"/>
    </row>
    <row r="154" spans="2:2">
      <c r="B154" s="24"/>
    </row>
    <row r="155" spans="2:2">
      <c r="B155" s="24"/>
    </row>
    <row r="156" spans="2:2">
      <c r="B156" s="24"/>
    </row>
    <row r="157" spans="2:2">
      <c r="B157" s="24"/>
    </row>
    <row r="158" spans="2:2">
      <c r="B158" s="24"/>
    </row>
    <row r="159" spans="2:2">
      <c r="B159" s="24"/>
    </row>
    <row r="160" spans="2:2">
      <c r="B160" s="24"/>
    </row>
    <row r="161" spans="2:2">
      <c r="B161" s="24"/>
    </row>
    <row r="162" spans="2:2">
      <c r="B162" s="24"/>
    </row>
    <row r="163" spans="2:2">
      <c r="B163" s="24"/>
    </row>
    <row r="164" spans="2:2">
      <c r="B164" s="24"/>
    </row>
    <row r="165" spans="2:2">
      <c r="B165" s="24"/>
    </row>
    <row r="166" spans="2:2">
      <c r="B166" s="24"/>
    </row>
    <row r="167" spans="2:2">
      <c r="B167" s="24"/>
    </row>
    <row r="168" spans="2:2">
      <c r="B168" s="24"/>
    </row>
    <row r="169" spans="2:2">
      <c r="B169" s="24"/>
    </row>
    <row r="170" spans="2:2">
      <c r="B170" s="24"/>
    </row>
    <row r="171" spans="2:2">
      <c r="B171" s="24"/>
    </row>
    <row r="172" spans="2:2">
      <c r="B172" s="24"/>
    </row>
    <row r="173" spans="2:2">
      <c r="B173" s="24"/>
    </row>
    <row r="174" spans="2:2">
      <c r="B174" s="24"/>
    </row>
    <row r="175" spans="2:2">
      <c r="B175" s="24"/>
    </row>
    <row r="176" spans="2:2">
      <c r="B176" s="24"/>
    </row>
    <row r="177" spans="2:2">
      <c r="B177" s="24"/>
    </row>
    <row r="178" spans="2:2">
      <c r="B178" s="24"/>
    </row>
    <row r="179" spans="2:2">
      <c r="B179" s="24"/>
    </row>
    <row r="180" spans="2:2">
      <c r="B180" s="24"/>
    </row>
    <row r="181" spans="2:2">
      <c r="B181" s="24"/>
    </row>
    <row r="182" spans="2:2">
      <c r="B182" s="24"/>
    </row>
    <row r="183" spans="2:2">
      <c r="B183" s="24"/>
    </row>
    <row r="184" spans="2:2">
      <c r="B184" s="24"/>
    </row>
    <row r="185" spans="2:2">
      <c r="B185" s="24"/>
    </row>
    <row r="186" spans="2:2">
      <c r="B186" s="24"/>
    </row>
    <row r="187" spans="2:2">
      <c r="B187" s="24"/>
    </row>
    <row r="188" spans="2:2">
      <c r="B188" s="24"/>
    </row>
    <row r="189" spans="2:2">
      <c r="B189" s="24"/>
    </row>
    <row r="190" spans="2:2">
      <c r="B190" s="24"/>
    </row>
    <row r="191" spans="2:2">
      <c r="B191" s="24"/>
    </row>
    <row r="192" spans="2:2">
      <c r="B192" s="24"/>
    </row>
    <row r="193" spans="2:2">
      <c r="B193" s="24"/>
    </row>
    <row r="194" spans="2:2">
      <c r="B194" s="24"/>
    </row>
    <row r="195" spans="2:2">
      <c r="B195" s="24"/>
    </row>
    <row r="196" spans="2:2">
      <c r="B196" s="24"/>
    </row>
    <row r="197" spans="2:2">
      <c r="B197" s="24"/>
    </row>
    <row r="198" spans="2:2">
      <c r="B198" s="24"/>
    </row>
    <row r="199" spans="2:2">
      <c r="B199" s="24"/>
    </row>
    <row r="200" spans="2:2">
      <c r="B200" s="24"/>
    </row>
    <row r="201" spans="2:2">
      <c r="B201" s="24"/>
    </row>
    <row r="202" spans="2:2">
      <c r="B202" s="24"/>
    </row>
    <row r="203" spans="2:2">
      <c r="B203" s="24"/>
    </row>
    <row r="204" spans="2:2">
      <c r="B204" s="24"/>
    </row>
    <row r="205" spans="2:2">
      <c r="B205" s="24"/>
    </row>
    <row r="206" spans="2:2">
      <c r="B206" s="24"/>
    </row>
    <row r="207" spans="2:2">
      <c r="B207" s="24"/>
    </row>
    <row r="208" spans="2:2">
      <c r="B208" s="24"/>
    </row>
    <row r="209" spans="2:2">
      <c r="B209" s="24"/>
    </row>
    <row r="210" spans="2:2">
      <c r="B210" s="24"/>
    </row>
    <row r="211" spans="2:2">
      <c r="B211" s="24"/>
    </row>
    <row r="212" spans="2:2">
      <c r="B212" s="24"/>
    </row>
    <row r="213" spans="2:2">
      <c r="B213" s="24"/>
    </row>
    <row r="214" spans="2:2">
      <c r="B214" s="24"/>
    </row>
    <row r="215" spans="2:2">
      <c r="B215" s="24"/>
    </row>
    <row r="216" spans="2:2">
      <c r="B216" s="24"/>
    </row>
    <row r="217" spans="2:2">
      <c r="B217" s="24"/>
    </row>
    <row r="218" spans="2:2">
      <c r="B218" s="24"/>
    </row>
    <row r="219" spans="2:2">
      <c r="B219" s="24"/>
    </row>
    <row r="220" spans="2:2">
      <c r="B220" s="24"/>
    </row>
    <row r="221" spans="2:2">
      <c r="B221" s="24"/>
    </row>
    <row r="222" spans="2:2">
      <c r="B222" s="24"/>
    </row>
    <row r="223" spans="2:2">
      <c r="B223" s="24"/>
    </row>
    <row r="224" spans="2:2">
      <c r="B224" s="24"/>
    </row>
    <row r="225" spans="2:2">
      <c r="B225" s="24"/>
    </row>
    <row r="226" spans="2:2">
      <c r="B226" s="24"/>
    </row>
    <row r="227" spans="2:2">
      <c r="B227" s="24"/>
    </row>
    <row r="228" spans="2:2">
      <c r="B228" s="24"/>
    </row>
    <row r="229" spans="2:2">
      <c r="B229" s="24"/>
    </row>
    <row r="230" spans="2:2">
      <c r="B230" s="24"/>
    </row>
    <row r="231" spans="2:2">
      <c r="B231" s="24"/>
    </row>
    <row r="232" spans="2:2">
      <c r="B232" s="24"/>
    </row>
    <row r="233" spans="2:2">
      <c r="B233" s="24"/>
    </row>
    <row r="234" spans="2:2">
      <c r="B234" s="24"/>
    </row>
    <row r="235" spans="2:2">
      <c r="B235" s="24"/>
    </row>
    <row r="236" spans="2:2">
      <c r="B236" s="24"/>
    </row>
    <row r="237" spans="2:2">
      <c r="B237" s="24"/>
    </row>
    <row r="238" spans="2:2">
      <c r="B238" s="24"/>
    </row>
    <row r="239" spans="2:2">
      <c r="B239" s="24"/>
    </row>
    <row r="240" spans="2:2">
      <c r="B240" s="24"/>
    </row>
    <row r="241" spans="2:2">
      <c r="B241" s="24"/>
    </row>
    <row r="242" spans="2:2">
      <c r="B242" s="24"/>
    </row>
    <row r="243" spans="2:2">
      <c r="B243" s="24"/>
    </row>
    <row r="244" spans="2:2">
      <c r="B244" s="24"/>
    </row>
    <row r="245" spans="2:2">
      <c r="B245" s="24"/>
    </row>
    <row r="246" spans="2:2">
      <c r="B246" s="24"/>
    </row>
    <row r="247" spans="2:2">
      <c r="B247" s="24"/>
    </row>
    <row r="248" spans="2:2">
      <c r="B248" s="24"/>
    </row>
    <row r="249" spans="2:2">
      <c r="B249" s="24"/>
    </row>
    <row r="250" spans="2:2">
      <c r="B250" s="24"/>
    </row>
    <row r="251" spans="2:2">
      <c r="B251" s="24"/>
    </row>
    <row r="252" spans="2:2">
      <c r="B252" s="24"/>
    </row>
    <row r="253" spans="2:2">
      <c r="B253" s="24"/>
    </row>
    <row r="254" spans="2:2">
      <c r="B254" s="24"/>
    </row>
    <row r="255" spans="2:2">
      <c r="B255" s="24"/>
    </row>
    <row r="256" spans="2:2">
      <c r="B256" s="24"/>
    </row>
    <row r="257" spans="2:2">
      <c r="B257" s="24"/>
    </row>
    <row r="258" spans="2:2">
      <c r="B258" s="24"/>
    </row>
    <row r="259" spans="2:2">
      <c r="B259" s="24"/>
    </row>
    <row r="260" spans="2:2">
      <c r="B260" s="24"/>
    </row>
    <row r="261" spans="2:2">
      <c r="B261" s="24"/>
    </row>
    <row r="262" spans="2:2">
      <c r="B262" s="24"/>
    </row>
    <row r="263" spans="2:2">
      <c r="B263" s="24"/>
    </row>
    <row r="264" spans="2:2">
      <c r="B264" s="24"/>
    </row>
    <row r="265" spans="2:2">
      <c r="B265" s="24"/>
    </row>
    <row r="266" spans="2:2">
      <c r="B266" s="24"/>
    </row>
    <row r="267" spans="2:2">
      <c r="B267" s="24"/>
    </row>
    <row r="268" spans="2:2">
      <c r="B268" s="24"/>
    </row>
    <row r="269" spans="2:2">
      <c r="B269" s="24"/>
    </row>
    <row r="270" spans="2:2">
      <c r="B270" s="24"/>
    </row>
    <row r="271" spans="2:2">
      <c r="B271" s="24"/>
    </row>
    <row r="272" spans="2:2">
      <c r="B272" s="24"/>
    </row>
    <row r="273" spans="2:2">
      <c r="B273" s="24"/>
    </row>
    <row r="274" spans="2:2">
      <c r="B274" s="24"/>
    </row>
    <row r="275" spans="2:2">
      <c r="B275" s="24"/>
    </row>
    <row r="276" spans="2:2">
      <c r="B276" s="24"/>
    </row>
    <row r="277" spans="2:2">
      <c r="B277" s="24"/>
    </row>
    <row r="278" spans="2:2">
      <c r="B278" s="24"/>
    </row>
    <row r="279" spans="2:2">
      <c r="B279" s="24"/>
    </row>
    <row r="280" spans="2:2">
      <c r="B280" s="24"/>
    </row>
    <row r="281" spans="2:2">
      <c r="B281" s="24"/>
    </row>
    <row r="282" spans="2:2">
      <c r="B282" s="24"/>
    </row>
    <row r="283" spans="2:2">
      <c r="B283" s="24"/>
    </row>
    <row r="284" spans="2:2">
      <c r="B284" s="24"/>
    </row>
    <row r="285" spans="2:2">
      <c r="B285" s="24"/>
    </row>
    <row r="286" spans="2:2">
      <c r="B286" s="24"/>
    </row>
    <row r="287" spans="2:2">
      <c r="B287" s="24"/>
    </row>
    <row r="288" spans="2:2">
      <c r="B288" s="24"/>
    </row>
    <row r="289" spans="2:2">
      <c r="B289" s="24"/>
    </row>
    <row r="290" spans="2:2">
      <c r="B290" s="24"/>
    </row>
    <row r="291" spans="2:2">
      <c r="B291" s="24"/>
    </row>
    <row r="292" spans="2:2">
      <c r="B292" s="24"/>
    </row>
    <row r="293" spans="2:2">
      <c r="B293" s="24"/>
    </row>
    <row r="294" spans="2:2">
      <c r="B294" s="24"/>
    </row>
    <row r="295" spans="2:2">
      <c r="B295" s="24"/>
    </row>
    <row r="296" spans="2:2">
      <c r="B296" s="24"/>
    </row>
    <row r="297" spans="2:2">
      <c r="B297" s="24"/>
    </row>
    <row r="298" spans="2:2">
      <c r="B298" s="24"/>
    </row>
    <row r="299" spans="2:2">
      <c r="B299" s="24"/>
    </row>
    <row r="300" spans="2:2">
      <c r="B300" s="24"/>
    </row>
    <row r="301" spans="2:2">
      <c r="B301" s="24"/>
    </row>
    <row r="302" spans="2:2">
      <c r="B302" s="24"/>
    </row>
    <row r="303" spans="2:2">
      <c r="B303" s="24"/>
    </row>
    <row r="304" spans="2:2">
      <c r="B304" s="24"/>
    </row>
    <row r="305" spans="2:2">
      <c r="B305" s="24"/>
    </row>
    <row r="306" spans="2:2">
      <c r="B306" s="24"/>
    </row>
    <row r="307" spans="2:2">
      <c r="B307" s="24"/>
    </row>
    <row r="308" spans="2:2">
      <c r="B308" s="24"/>
    </row>
    <row r="309" spans="2:2">
      <c r="B309" s="24"/>
    </row>
    <row r="310" spans="2:2">
      <c r="B310" s="24"/>
    </row>
    <row r="311" spans="2:2">
      <c r="B311" s="24"/>
    </row>
    <row r="312" spans="2:2">
      <c r="B312" s="24"/>
    </row>
    <row r="313" spans="2:2">
      <c r="B313" s="24"/>
    </row>
    <row r="314" spans="2:2">
      <c r="B314" s="24"/>
    </row>
    <row r="315" spans="2:2">
      <c r="B315" s="24"/>
    </row>
    <row r="316" spans="2:2">
      <c r="B316" s="24"/>
    </row>
    <row r="317" spans="2:2">
      <c r="B317" s="24"/>
    </row>
    <row r="318" spans="2:2">
      <c r="B318" s="24"/>
    </row>
    <row r="319" spans="2:2">
      <c r="B319" s="24"/>
    </row>
    <row r="320" spans="2:2">
      <c r="B320" s="24"/>
    </row>
    <row r="321" spans="2:2">
      <c r="B321" s="24"/>
    </row>
    <row r="322" spans="2:2">
      <c r="B322" s="24"/>
    </row>
    <row r="323" spans="2:2">
      <c r="B323" s="24"/>
    </row>
    <row r="324" spans="2:2">
      <c r="B324" s="24"/>
    </row>
    <row r="325" spans="2:2">
      <c r="B325" s="24"/>
    </row>
    <row r="326" spans="2:2">
      <c r="B326" s="24"/>
    </row>
    <row r="327" spans="2:2">
      <c r="B327" s="24"/>
    </row>
    <row r="328" spans="2:2">
      <c r="B328" s="24"/>
    </row>
    <row r="329" spans="2:2">
      <c r="B329" s="24"/>
    </row>
    <row r="330" spans="2:2">
      <c r="B330" s="24"/>
    </row>
    <row r="331" spans="2:2">
      <c r="B331" s="24"/>
    </row>
    <row r="332" spans="2:2">
      <c r="B332" s="24"/>
    </row>
    <row r="333" spans="2:2">
      <c r="B333" s="24"/>
    </row>
    <row r="334" spans="2:2">
      <c r="B334" s="24"/>
    </row>
    <row r="335" spans="2:2">
      <c r="B335" s="24"/>
    </row>
    <row r="336" spans="2:2">
      <c r="B336" s="24"/>
    </row>
    <row r="337" spans="2:2">
      <c r="B337" s="24"/>
    </row>
    <row r="338" spans="2:2">
      <c r="B338" s="24"/>
    </row>
    <row r="339" spans="2:2">
      <c r="B339" s="24"/>
    </row>
    <row r="340" spans="2:2">
      <c r="B340" s="24"/>
    </row>
    <row r="341" spans="2:2">
      <c r="B341" s="24"/>
    </row>
    <row r="342" spans="2:2">
      <c r="B342" s="24"/>
    </row>
    <row r="343" spans="2:2">
      <c r="B343" s="24"/>
    </row>
    <row r="344" spans="2:2">
      <c r="B344" s="24"/>
    </row>
    <row r="345" spans="2:2">
      <c r="B345" s="24"/>
    </row>
  </sheetData>
  <mergeCells count="7">
    <mergeCell ref="A2:G2"/>
    <mergeCell ref="A3:G3"/>
    <mergeCell ref="A5:A6"/>
    <mergeCell ref="C5:F5"/>
    <mergeCell ref="H5:H8"/>
    <mergeCell ref="D6:F6"/>
    <mergeCell ref="A7:A8"/>
  </mergeCells>
  <hyperlinks>
    <hyperlink ref="A1" location="Содержание!A1" display="Содержание"/>
  </hyperlinks>
  <pageMargins left="0.78740157480314965" right="0.59055118110236227" top="0.70866141732283472" bottom="0.51181102362204722" header="0.51181102362204722" footer="0.51181102362204722"/>
  <pageSetup paperSize="9" scale="95" firstPageNumber="14" orientation="landscape" useFirstPageNumber="1" r:id="rId1"/>
  <headerFooter alignWithMargins="0">
    <oddHeader>&amp;C&amp;9&amp;P</oddHeader>
  </headerFooter>
  <rowBreaks count="3" manualBreakCount="3">
    <brk id="41" max="16383" man="1"/>
    <brk id="73" max="16383" man="1"/>
    <brk id="10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5"/>
  <sheetViews>
    <sheetView workbookViewId="0">
      <pane xSplit="1" ySplit="8" topLeftCell="B9" activePane="bottomRight" state="frozen"/>
      <selection activeCell="D141" sqref="D141"/>
      <selection pane="topRight" activeCell="D141" sqref="D141"/>
      <selection pane="bottomLeft" activeCell="D141" sqref="D141"/>
      <selection pane="bottomRight"/>
    </sheetView>
  </sheetViews>
  <sheetFormatPr defaultRowHeight="12.75"/>
  <cols>
    <col min="1" max="1" width="49.7109375" style="36" customWidth="1"/>
    <col min="2" max="2" width="15" style="9" customWidth="1"/>
    <col min="3" max="3" width="9.42578125" style="7" customWidth="1"/>
    <col min="4" max="4" width="12" style="7" customWidth="1"/>
    <col min="5" max="5" width="12.42578125" style="7" customWidth="1"/>
    <col min="6" max="6" width="8.7109375" style="9" customWidth="1"/>
    <col min="7" max="7" width="13.42578125" style="7" customWidth="1"/>
    <col min="8" max="8" width="17.42578125" style="7" customWidth="1"/>
    <col min="9" max="256" width="9.140625" style="7"/>
    <col min="257" max="257" width="49.7109375" style="7" customWidth="1"/>
    <col min="258" max="258" width="15" style="7" customWidth="1"/>
    <col min="259" max="259" width="9.42578125" style="7" customWidth="1"/>
    <col min="260" max="260" width="12" style="7" customWidth="1"/>
    <col min="261" max="261" width="12.42578125" style="7" customWidth="1"/>
    <col min="262" max="262" width="8.7109375" style="7" customWidth="1"/>
    <col min="263" max="263" width="13.42578125" style="7" customWidth="1"/>
    <col min="264" max="264" width="17.42578125" style="7" customWidth="1"/>
    <col min="265" max="512" width="9.140625" style="7"/>
    <col min="513" max="513" width="49.7109375" style="7" customWidth="1"/>
    <col min="514" max="514" width="15" style="7" customWidth="1"/>
    <col min="515" max="515" width="9.42578125" style="7" customWidth="1"/>
    <col min="516" max="516" width="12" style="7" customWidth="1"/>
    <col min="517" max="517" width="12.42578125" style="7" customWidth="1"/>
    <col min="518" max="518" width="8.7109375" style="7" customWidth="1"/>
    <col min="519" max="519" width="13.42578125" style="7" customWidth="1"/>
    <col min="520" max="520" width="17.42578125" style="7" customWidth="1"/>
    <col min="521" max="768" width="9.140625" style="7"/>
    <col min="769" max="769" width="49.7109375" style="7" customWidth="1"/>
    <col min="770" max="770" width="15" style="7" customWidth="1"/>
    <col min="771" max="771" width="9.42578125" style="7" customWidth="1"/>
    <col min="772" max="772" width="12" style="7" customWidth="1"/>
    <col min="773" max="773" width="12.42578125" style="7" customWidth="1"/>
    <col min="774" max="774" width="8.7109375" style="7" customWidth="1"/>
    <col min="775" max="775" width="13.42578125" style="7" customWidth="1"/>
    <col min="776" max="776" width="17.42578125" style="7" customWidth="1"/>
    <col min="777" max="1024" width="9.140625" style="7"/>
    <col min="1025" max="1025" width="49.7109375" style="7" customWidth="1"/>
    <col min="1026" max="1026" width="15" style="7" customWidth="1"/>
    <col min="1027" max="1027" width="9.42578125" style="7" customWidth="1"/>
    <col min="1028" max="1028" width="12" style="7" customWidth="1"/>
    <col min="1029" max="1029" width="12.42578125" style="7" customWidth="1"/>
    <col min="1030" max="1030" width="8.7109375" style="7" customWidth="1"/>
    <col min="1031" max="1031" width="13.42578125" style="7" customWidth="1"/>
    <col min="1032" max="1032" width="17.42578125" style="7" customWidth="1"/>
    <col min="1033" max="1280" width="9.140625" style="7"/>
    <col min="1281" max="1281" width="49.7109375" style="7" customWidth="1"/>
    <col min="1282" max="1282" width="15" style="7" customWidth="1"/>
    <col min="1283" max="1283" width="9.42578125" style="7" customWidth="1"/>
    <col min="1284" max="1284" width="12" style="7" customWidth="1"/>
    <col min="1285" max="1285" width="12.42578125" style="7" customWidth="1"/>
    <col min="1286" max="1286" width="8.7109375" style="7" customWidth="1"/>
    <col min="1287" max="1287" width="13.42578125" style="7" customWidth="1"/>
    <col min="1288" max="1288" width="17.42578125" style="7" customWidth="1"/>
    <col min="1289" max="1536" width="9.140625" style="7"/>
    <col min="1537" max="1537" width="49.7109375" style="7" customWidth="1"/>
    <col min="1538" max="1538" width="15" style="7" customWidth="1"/>
    <col min="1539" max="1539" width="9.42578125" style="7" customWidth="1"/>
    <col min="1540" max="1540" width="12" style="7" customWidth="1"/>
    <col min="1541" max="1541" width="12.42578125" style="7" customWidth="1"/>
    <col min="1542" max="1542" width="8.7109375" style="7" customWidth="1"/>
    <col min="1543" max="1543" width="13.42578125" style="7" customWidth="1"/>
    <col min="1544" max="1544" width="17.42578125" style="7" customWidth="1"/>
    <col min="1545" max="1792" width="9.140625" style="7"/>
    <col min="1793" max="1793" width="49.7109375" style="7" customWidth="1"/>
    <col min="1794" max="1794" width="15" style="7" customWidth="1"/>
    <col min="1795" max="1795" width="9.42578125" style="7" customWidth="1"/>
    <col min="1796" max="1796" width="12" style="7" customWidth="1"/>
    <col min="1797" max="1797" width="12.42578125" style="7" customWidth="1"/>
    <col min="1798" max="1798" width="8.7109375" style="7" customWidth="1"/>
    <col min="1799" max="1799" width="13.42578125" style="7" customWidth="1"/>
    <col min="1800" max="1800" width="17.42578125" style="7" customWidth="1"/>
    <col min="1801" max="2048" width="9.140625" style="7"/>
    <col min="2049" max="2049" width="49.7109375" style="7" customWidth="1"/>
    <col min="2050" max="2050" width="15" style="7" customWidth="1"/>
    <col min="2051" max="2051" width="9.42578125" style="7" customWidth="1"/>
    <col min="2052" max="2052" width="12" style="7" customWidth="1"/>
    <col min="2053" max="2053" width="12.42578125" style="7" customWidth="1"/>
    <col min="2054" max="2054" width="8.7109375" style="7" customWidth="1"/>
    <col min="2055" max="2055" width="13.42578125" style="7" customWidth="1"/>
    <col min="2056" max="2056" width="17.42578125" style="7" customWidth="1"/>
    <col min="2057" max="2304" width="9.140625" style="7"/>
    <col min="2305" max="2305" width="49.7109375" style="7" customWidth="1"/>
    <col min="2306" max="2306" width="15" style="7" customWidth="1"/>
    <col min="2307" max="2307" width="9.42578125" style="7" customWidth="1"/>
    <col min="2308" max="2308" width="12" style="7" customWidth="1"/>
    <col min="2309" max="2309" width="12.42578125" style="7" customWidth="1"/>
    <col min="2310" max="2310" width="8.7109375" style="7" customWidth="1"/>
    <col min="2311" max="2311" width="13.42578125" style="7" customWidth="1"/>
    <col min="2312" max="2312" width="17.42578125" style="7" customWidth="1"/>
    <col min="2313" max="2560" width="9.140625" style="7"/>
    <col min="2561" max="2561" width="49.7109375" style="7" customWidth="1"/>
    <col min="2562" max="2562" width="15" style="7" customWidth="1"/>
    <col min="2563" max="2563" width="9.42578125" style="7" customWidth="1"/>
    <col min="2564" max="2564" width="12" style="7" customWidth="1"/>
    <col min="2565" max="2565" width="12.42578125" style="7" customWidth="1"/>
    <col min="2566" max="2566" width="8.7109375" style="7" customWidth="1"/>
    <col min="2567" max="2567" width="13.42578125" style="7" customWidth="1"/>
    <col min="2568" max="2568" width="17.42578125" style="7" customWidth="1"/>
    <col min="2569" max="2816" width="9.140625" style="7"/>
    <col min="2817" max="2817" width="49.7109375" style="7" customWidth="1"/>
    <col min="2818" max="2818" width="15" style="7" customWidth="1"/>
    <col min="2819" max="2819" width="9.42578125" style="7" customWidth="1"/>
    <col min="2820" max="2820" width="12" style="7" customWidth="1"/>
    <col min="2821" max="2821" width="12.42578125" style="7" customWidth="1"/>
    <col min="2822" max="2822" width="8.7109375" style="7" customWidth="1"/>
    <col min="2823" max="2823" width="13.42578125" style="7" customWidth="1"/>
    <col min="2824" max="2824" width="17.42578125" style="7" customWidth="1"/>
    <col min="2825" max="3072" width="9.140625" style="7"/>
    <col min="3073" max="3073" width="49.7109375" style="7" customWidth="1"/>
    <col min="3074" max="3074" width="15" style="7" customWidth="1"/>
    <col min="3075" max="3075" width="9.42578125" style="7" customWidth="1"/>
    <col min="3076" max="3076" width="12" style="7" customWidth="1"/>
    <col min="3077" max="3077" width="12.42578125" style="7" customWidth="1"/>
    <col min="3078" max="3078" width="8.7109375" style="7" customWidth="1"/>
    <col min="3079" max="3079" width="13.42578125" style="7" customWidth="1"/>
    <col min="3080" max="3080" width="17.42578125" style="7" customWidth="1"/>
    <col min="3081" max="3328" width="9.140625" style="7"/>
    <col min="3329" max="3329" width="49.7109375" style="7" customWidth="1"/>
    <col min="3330" max="3330" width="15" style="7" customWidth="1"/>
    <col min="3331" max="3331" width="9.42578125" style="7" customWidth="1"/>
    <col min="3332" max="3332" width="12" style="7" customWidth="1"/>
    <col min="3333" max="3333" width="12.42578125" style="7" customWidth="1"/>
    <col min="3334" max="3334" width="8.7109375" style="7" customWidth="1"/>
    <col min="3335" max="3335" width="13.42578125" style="7" customWidth="1"/>
    <col min="3336" max="3336" width="17.42578125" style="7" customWidth="1"/>
    <col min="3337" max="3584" width="9.140625" style="7"/>
    <col min="3585" max="3585" width="49.7109375" style="7" customWidth="1"/>
    <col min="3586" max="3586" width="15" style="7" customWidth="1"/>
    <col min="3587" max="3587" width="9.42578125" style="7" customWidth="1"/>
    <col min="3588" max="3588" width="12" style="7" customWidth="1"/>
    <col min="3589" max="3589" width="12.42578125" style="7" customWidth="1"/>
    <col min="3590" max="3590" width="8.7109375" style="7" customWidth="1"/>
    <col min="3591" max="3591" width="13.42578125" style="7" customWidth="1"/>
    <col min="3592" max="3592" width="17.42578125" style="7" customWidth="1"/>
    <col min="3593" max="3840" width="9.140625" style="7"/>
    <col min="3841" max="3841" width="49.7109375" style="7" customWidth="1"/>
    <col min="3842" max="3842" width="15" style="7" customWidth="1"/>
    <col min="3843" max="3843" width="9.42578125" style="7" customWidth="1"/>
    <col min="3844" max="3844" width="12" style="7" customWidth="1"/>
    <col min="3845" max="3845" width="12.42578125" style="7" customWidth="1"/>
    <col min="3846" max="3846" width="8.7109375" style="7" customWidth="1"/>
    <col min="3847" max="3847" width="13.42578125" style="7" customWidth="1"/>
    <col min="3848" max="3848" width="17.42578125" style="7" customWidth="1"/>
    <col min="3849" max="4096" width="9.140625" style="7"/>
    <col min="4097" max="4097" width="49.7109375" style="7" customWidth="1"/>
    <col min="4098" max="4098" width="15" style="7" customWidth="1"/>
    <col min="4099" max="4099" width="9.42578125" style="7" customWidth="1"/>
    <col min="4100" max="4100" width="12" style="7" customWidth="1"/>
    <col min="4101" max="4101" width="12.42578125" style="7" customWidth="1"/>
    <col min="4102" max="4102" width="8.7109375" style="7" customWidth="1"/>
    <col min="4103" max="4103" width="13.42578125" style="7" customWidth="1"/>
    <col min="4104" max="4104" width="17.42578125" style="7" customWidth="1"/>
    <col min="4105" max="4352" width="9.140625" style="7"/>
    <col min="4353" max="4353" width="49.7109375" style="7" customWidth="1"/>
    <col min="4354" max="4354" width="15" style="7" customWidth="1"/>
    <col min="4355" max="4355" width="9.42578125" style="7" customWidth="1"/>
    <col min="4356" max="4356" width="12" style="7" customWidth="1"/>
    <col min="4357" max="4357" width="12.42578125" style="7" customWidth="1"/>
    <col min="4358" max="4358" width="8.7109375" style="7" customWidth="1"/>
    <col min="4359" max="4359" width="13.42578125" style="7" customWidth="1"/>
    <col min="4360" max="4360" width="17.42578125" style="7" customWidth="1"/>
    <col min="4361" max="4608" width="9.140625" style="7"/>
    <col min="4609" max="4609" width="49.7109375" style="7" customWidth="1"/>
    <col min="4610" max="4610" width="15" style="7" customWidth="1"/>
    <col min="4611" max="4611" width="9.42578125" style="7" customWidth="1"/>
    <col min="4612" max="4612" width="12" style="7" customWidth="1"/>
    <col min="4613" max="4613" width="12.42578125" style="7" customWidth="1"/>
    <col min="4614" max="4614" width="8.7109375" style="7" customWidth="1"/>
    <col min="4615" max="4615" width="13.42578125" style="7" customWidth="1"/>
    <col min="4616" max="4616" width="17.42578125" style="7" customWidth="1"/>
    <col min="4617" max="4864" width="9.140625" style="7"/>
    <col min="4865" max="4865" width="49.7109375" style="7" customWidth="1"/>
    <col min="4866" max="4866" width="15" style="7" customWidth="1"/>
    <col min="4867" max="4867" width="9.42578125" style="7" customWidth="1"/>
    <col min="4868" max="4868" width="12" style="7" customWidth="1"/>
    <col min="4869" max="4869" width="12.42578125" style="7" customWidth="1"/>
    <col min="4870" max="4870" width="8.7109375" style="7" customWidth="1"/>
    <col min="4871" max="4871" width="13.42578125" style="7" customWidth="1"/>
    <col min="4872" max="4872" width="17.42578125" style="7" customWidth="1"/>
    <col min="4873" max="5120" width="9.140625" style="7"/>
    <col min="5121" max="5121" width="49.7109375" style="7" customWidth="1"/>
    <col min="5122" max="5122" width="15" style="7" customWidth="1"/>
    <col min="5123" max="5123" width="9.42578125" style="7" customWidth="1"/>
    <col min="5124" max="5124" width="12" style="7" customWidth="1"/>
    <col min="5125" max="5125" width="12.42578125" style="7" customWidth="1"/>
    <col min="5126" max="5126" width="8.7109375" style="7" customWidth="1"/>
    <col min="5127" max="5127" width="13.42578125" style="7" customWidth="1"/>
    <col min="5128" max="5128" width="17.42578125" style="7" customWidth="1"/>
    <col min="5129" max="5376" width="9.140625" style="7"/>
    <col min="5377" max="5377" width="49.7109375" style="7" customWidth="1"/>
    <col min="5378" max="5378" width="15" style="7" customWidth="1"/>
    <col min="5379" max="5379" width="9.42578125" style="7" customWidth="1"/>
    <col min="5380" max="5380" width="12" style="7" customWidth="1"/>
    <col min="5381" max="5381" width="12.42578125" style="7" customWidth="1"/>
    <col min="5382" max="5382" width="8.7109375" style="7" customWidth="1"/>
    <col min="5383" max="5383" width="13.42578125" style="7" customWidth="1"/>
    <col min="5384" max="5384" width="17.42578125" style="7" customWidth="1"/>
    <col min="5385" max="5632" width="9.140625" style="7"/>
    <col min="5633" max="5633" width="49.7109375" style="7" customWidth="1"/>
    <col min="5634" max="5634" width="15" style="7" customWidth="1"/>
    <col min="5635" max="5635" width="9.42578125" style="7" customWidth="1"/>
    <col min="5636" max="5636" width="12" style="7" customWidth="1"/>
    <col min="5637" max="5637" width="12.42578125" style="7" customWidth="1"/>
    <col min="5638" max="5638" width="8.7109375" style="7" customWidth="1"/>
    <col min="5639" max="5639" width="13.42578125" style="7" customWidth="1"/>
    <col min="5640" max="5640" width="17.42578125" style="7" customWidth="1"/>
    <col min="5641" max="5888" width="9.140625" style="7"/>
    <col min="5889" max="5889" width="49.7109375" style="7" customWidth="1"/>
    <col min="5890" max="5890" width="15" style="7" customWidth="1"/>
    <col min="5891" max="5891" width="9.42578125" style="7" customWidth="1"/>
    <col min="5892" max="5892" width="12" style="7" customWidth="1"/>
    <col min="5893" max="5893" width="12.42578125" style="7" customWidth="1"/>
    <col min="5894" max="5894" width="8.7109375" style="7" customWidth="1"/>
    <col min="5895" max="5895" width="13.42578125" style="7" customWidth="1"/>
    <col min="5896" max="5896" width="17.42578125" style="7" customWidth="1"/>
    <col min="5897" max="6144" width="9.140625" style="7"/>
    <col min="6145" max="6145" width="49.7109375" style="7" customWidth="1"/>
    <col min="6146" max="6146" width="15" style="7" customWidth="1"/>
    <col min="6147" max="6147" width="9.42578125" style="7" customWidth="1"/>
    <col min="6148" max="6148" width="12" style="7" customWidth="1"/>
    <col min="6149" max="6149" width="12.42578125" style="7" customWidth="1"/>
    <col min="6150" max="6150" width="8.7109375" style="7" customWidth="1"/>
    <col min="6151" max="6151" width="13.42578125" style="7" customWidth="1"/>
    <col min="6152" max="6152" width="17.42578125" style="7" customWidth="1"/>
    <col min="6153" max="6400" width="9.140625" style="7"/>
    <col min="6401" max="6401" width="49.7109375" style="7" customWidth="1"/>
    <col min="6402" max="6402" width="15" style="7" customWidth="1"/>
    <col min="6403" max="6403" width="9.42578125" style="7" customWidth="1"/>
    <col min="6404" max="6404" width="12" style="7" customWidth="1"/>
    <col min="6405" max="6405" width="12.42578125" style="7" customWidth="1"/>
    <col min="6406" max="6406" width="8.7109375" style="7" customWidth="1"/>
    <col min="6407" max="6407" width="13.42578125" style="7" customWidth="1"/>
    <col min="6408" max="6408" width="17.42578125" style="7" customWidth="1"/>
    <col min="6409" max="6656" width="9.140625" style="7"/>
    <col min="6657" max="6657" width="49.7109375" style="7" customWidth="1"/>
    <col min="6658" max="6658" width="15" style="7" customWidth="1"/>
    <col min="6659" max="6659" width="9.42578125" style="7" customWidth="1"/>
    <col min="6660" max="6660" width="12" style="7" customWidth="1"/>
    <col min="6661" max="6661" width="12.42578125" style="7" customWidth="1"/>
    <col min="6662" max="6662" width="8.7109375" style="7" customWidth="1"/>
    <col min="6663" max="6663" width="13.42578125" style="7" customWidth="1"/>
    <col min="6664" max="6664" width="17.42578125" style="7" customWidth="1"/>
    <col min="6665" max="6912" width="9.140625" style="7"/>
    <col min="6913" max="6913" width="49.7109375" style="7" customWidth="1"/>
    <col min="6914" max="6914" width="15" style="7" customWidth="1"/>
    <col min="6915" max="6915" width="9.42578125" style="7" customWidth="1"/>
    <col min="6916" max="6916" width="12" style="7" customWidth="1"/>
    <col min="6917" max="6917" width="12.42578125" style="7" customWidth="1"/>
    <col min="6918" max="6918" width="8.7109375" style="7" customWidth="1"/>
    <col min="6919" max="6919" width="13.42578125" style="7" customWidth="1"/>
    <col min="6920" max="6920" width="17.42578125" style="7" customWidth="1"/>
    <col min="6921" max="7168" width="9.140625" style="7"/>
    <col min="7169" max="7169" width="49.7109375" style="7" customWidth="1"/>
    <col min="7170" max="7170" width="15" style="7" customWidth="1"/>
    <col min="7171" max="7171" width="9.42578125" style="7" customWidth="1"/>
    <col min="7172" max="7172" width="12" style="7" customWidth="1"/>
    <col min="7173" max="7173" width="12.42578125" style="7" customWidth="1"/>
    <col min="7174" max="7174" width="8.7109375" style="7" customWidth="1"/>
    <col min="7175" max="7175" width="13.42578125" style="7" customWidth="1"/>
    <col min="7176" max="7176" width="17.42578125" style="7" customWidth="1"/>
    <col min="7177" max="7424" width="9.140625" style="7"/>
    <col min="7425" max="7425" width="49.7109375" style="7" customWidth="1"/>
    <col min="7426" max="7426" width="15" style="7" customWidth="1"/>
    <col min="7427" max="7427" width="9.42578125" style="7" customWidth="1"/>
    <col min="7428" max="7428" width="12" style="7" customWidth="1"/>
    <col min="7429" max="7429" width="12.42578125" style="7" customWidth="1"/>
    <col min="7430" max="7430" width="8.7109375" style="7" customWidth="1"/>
    <col min="7431" max="7431" width="13.42578125" style="7" customWidth="1"/>
    <col min="7432" max="7432" width="17.42578125" style="7" customWidth="1"/>
    <col min="7433" max="7680" width="9.140625" style="7"/>
    <col min="7681" max="7681" width="49.7109375" style="7" customWidth="1"/>
    <col min="7682" max="7682" width="15" style="7" customWidth="1"/>
    <col min="7683" max="7683" width="9.42578125" style="7" customWidth="1"/>
    <col min="7684" max="7684" width="12" style="7" customWidth="1"/>
    <col min="7685" max="7685" width="12.42578125" style="7" customWidth="1"/>
    <col min="7686" max="7686" width="8.7109375" style="7" customWidth="1"/>
    <col min="7687" max="7687" width="13.42578125" style="7" customWidth="1"/>
    <col min="7688" max="7688" width="17.42578125" style="7" customWidth="1"/>
    <col min="7689" max="7936" width="9.140625" style="7"/>
    <col min="7937" max="7937" width="49.7109375" style="7" customWidth="1"/>
    <col min="7938" max="7938" width="15" style="7" customWidth="1"/>
    <col min="7939" max="7939" width="9.42578125" style="7" customWidth="1"/>
    <col min="7940" max="7940" width="12" style="7" customWidth="1"/>
    <col min="7941" max="7941" width="12.42578125" style="7" customWidth="1"/>
    <col min="7942" max="7942" width="8.7109375" style="7" customWidth="1"/>
    <col min="7943" max="7943" width="13.42578125" style="7" customWidth="1"/>
    <col min="7944" max="7944" width="17.42578125" style="7" customWidth="1"/>
    <col min="7945" max="8192" width="9.140625" style="7"/>
    <col min="8193" max="8193" width="49.7109375" style="7" customWidth="1"/>
    <col min="8194" max="8194" width="15" style="7" customWidth="1"/>
    <col min="8195" max="8195" width="9.42578125" style="7" customWidth="1"/>
    <col min="8196" max="8196" width="12" style="7" customWidth="1"/>
    <col min="8197" max="8197" width="12.42578125" style="7" customWidth="1"/>
    <col min="8198" max="8198" width="8.7109375" style="7" customWidth="1"/>
    <col min="8199" max="8199" width="13.42578125" style="7" customWidth="1"/>
    <col min="8200" max="8200" width="17.42578125" style="7" customWidth="1"/>
    <col min="8201" max="8448" width="9.140625" style="7"/>
    <col min="8449" max="8449" width="49.7109375" style="7" customWidth="1"/>
    <col min="8450" max="8450" width="15" style="7" customWidth="1"/>
    <col min="8451" max="8451" width="9.42578125" style="7" customWidth="1"/>
    <col min="8452" max="8452" width="12" style="7" customWidth="1"/>
    <col min="8453" max="8453" width="12.42578125" style="7" customWidth="1"/>
    <col min="8454" max="8454" width="8.7109375" style="7" customWidth="1"/>
    <col min="8455" max="8455" width="13.42578125" style="7" customWidth="1"/>
    <col min="8456" max="8456" width="17.42578125" style="7" customWidth="1"/>
    <col min="8457" max="8704" width="9.140625" style="7"/>
    <col min="8705" max="8705" width="49.7109375" style="7" customWidth="1"/>
    <col min="8706" max="8706" width="15" style="7" customWidth="1"/>
    <col min="8707" max="8707" width="9.42578125" style="7" customWidth="1"/>
    <col min="8708" max="8708" width="12" style="7" customWidth="1"/>
    <col min="8709" max="8709" width="12.42578125" style="7" customWidth="1"/>
    <col min="8710" max="8710" width="8.7109375" style="7" customWidth="1"/>
    <col min="8711" max="8711" width="13.42578125" style="7" customWidth="1"/>
    <col min="8712" max="8712" width="17.42578125" style="7" customWidth="1"/>
    <col min="8713" max="8960" width="9.140625" style="7"/>
    <col min="8961" max="8961" width="49.7109375" style="7" customWidth="1"/>
    <col min="8962" max="8962" width="15" style="7" customWidth="1"/>
    <col min="8963" max="8963" width="9.42578125" style="7" customWidth="1"/>
    <col min="8964" max="8964" width="12" style="7" customWidth="1"/>
    <col min="8965" max="8965" width="12.42578125" style="7" customWidth="1"/>
    <col min="8966" max="8966" width="8.7109375" style="7" customWidth="1"/>
    <col min="8967" max="8967" width="13.42578125" style="7" customWidth="1"/>
    <col min="8968" max="8968" width="17.42578125" style="7" customWidth="1"/>
    <col min="8969" max="9216" width="9.140625" style="7"/>
    <col min="9217" max="9217" width="49.7109375" style="7" customWidth="1"/>
    <col min="9218" max="9218" width="15" style="7" customWidth="1"/>
    <col min="9219" max="9219" width="9.42578125" style="7" customWidth="1"/>
    <col min="9220" max="9220" width="12" style="7" customWidth="1"/>
    <col min="9221" max="9221" width="12.42578125" style="7" customWidth="1"/>
    <col min="9222" max="9222" width="8.7109375" style="7" customWidth="1"/>
    <col min="9223" max="9223" width="13.42578125" style="7" customWidth="1"/>
    <col min="9224" max="9224" width="17.42578125" style="7" customWidth="1"/>
    <col min="9225" max="9472" width="9.140625" style="7"/>
    <col min="9473" max="9473" width="49.7109375" style="7" customWidth="1"/>
    <col min="9474" max="9474" width="15" style="7" customWidth="1"/>
    <col min="9475" max="9475" width="9.42578125" style="7" customWidth="1"/>
    <col min="9476" max="9476" width="12" style="7" customWidth="1"/>
    <col min="9477" max="9477" width="12.42578125" style="7" customWidth="1"/>
    <col min="9478" max="9478" width="8.7109375" style="7" customWidth="1"/>
    <col min="9479" max="9479" width="13.42578125" style="7" customWidth="1"/>
    <col min="9480" max="9480" width="17.42578125" style="7" customWidth="1"/>
    <col min="9481" max="9728" width="9.140625" style="7"/>
    <col min="9729" max="9729" width="49.7109375" style="7" customWidth="1"/>
    <col min="9730" max="9730" width="15" style="7" customWidth="1"/>
    <col min="9731" max="9731" width="9.42578125" style="7" customWidth="1"/>
    <col min="9732" max="9732" width="12" style="7" customWidth="1"/>
    <col min="9733" max="9733" width="12.42578125" style="7" customWidth="1"/>
    <col min="9734" max="9734" width="8.7109375" style="7" customWidth="1"/>
    <col min="9735" max="9735" width="13.42578125" style="7" customWidth="1"/>
    <col min="9736" max="9736" width="17.42578125" style="7" customWidth="1"/>
    <col min="9737" max="9984" width="9.140625" style="7"/>
    <col min="9985" max="9985" width="49.7109375" style="7" customWidth="1"/>
    <col min="9986" max="9986" width="15" style="7" customWidth="1"/>
    <col min="9987" max="9987" width="9.42578125" style="7" customWidth="1"/>
    <col min="9988" max="9988" width="12" style="7" customWidth="1"/>
    <col min="9989" max="9989" width="12.42578125" style="7" customWidth="1"/>
    <col min="9990" max="9990" width="8.7109375" style="7" customWidth="1"/>
    <col min="9991" max="9991" width="13.42578125" style="7" customWidth="1"/>
    <col min="9992" max="9992" width="17.42578125" style="7" customWidth="1"/>
    <col min="9993" max="10240" width="9.140625" style="7"/>
    <col min="10241" max="10241" width="49.7109375" style="7" customWidth="1"/>
    <col min="10242" max="10242" width="15" style="7" customWidth="1"/>
    <col min="10243" max="10243" width="9.42578125" style="7" customWidth="1"/>
    <col min="10244" max="10244" width="12" style="7" customWidth="1"/>
    <col min="10245" max="10245" width="12.42578125" style="7" customWidth="1"/>
    <col min="10246" max="10246" width="8.7109375" style="7" customWidth="1"/>
    <col min="10247" max="10247" width="13.42578125" style="7" customWidth="1"/>
    <col min="10248" max="10248" width="17.42578125" style="7" customWidth="1"/>
    <col min="10249" max="10496" width="9.140625" style="7"/>
    <col min="10497" max="10497" width="49.7109375" style="7" customWidth="1"/>
    <col min="10498" max="10498" width="15" style="7" customWidth="1"/>
    <col min="10499" max="10499" width="9.42578125" style="7" customWidth="1"/>
    <col min="10500" max="10500" width="12" style="7" customWidth="1"/>
    <col min="10501" max="10501" width="12.42578125" style="7" customWidth="1"/>
    <col min="10502" max="10502" width="8.7109375" style="7" customWidth="1"/>
    <col min="10503" max="10503" width="13.42578125" style="7" customWidth="1"/>
    <col min="10504" max="10504" width="17.42578125" style="7" customWidth="1"/>
    <col min="10505" max="10752" width="9.140625" style="7"/>
    <col min="10753" max="10753" width="49.7109375" style="7" customWidth="1"/>
    <col min="10754" max="10754" width="15" style="7" customWidth="1"/>
    <col min="10755" max="10755" width="9.42578125" style="7" customWidth="1"/>
    <col min="10756" max="10756" width="12" style="7" customWidth="1"/>
    <col min="10757" max="10757" width="12.42578125" style="7" customWidth="1"/>
    <col min="10758" max="10758" width="8.7109375" style="7" customWidth="1"/>
    <col min="10759" max="10759" width="13.42578125" style="7" customWidth="1"/>
    <col min="10760" max="10760" width="17.42578125" style="7" customWidth="1"/>
    <col min="10761" max="11008" width="9.140625" style="7"/>
    <col min="11009" max="11009" width="49.7109375" style="7" customWidth="1"/>
    <col min="11010" max="11010" width="15" style="7" customWidth="1"/>
    <col min="11011" max="11011" width="9.42578125" style="7" customWidth="1"/>
    <col min="11012" max="11012" width="12" style="7" customWidth="1"/>
    <col min="11013" max="11013" width="12.42578125" style="7" customWidth="1"/>
    <col min="11014" max="11014" width="8.7109375" style="7" customWidth="1"/>
    <col min="11015" max="11015" width="13.42578125" style="7" customWidth="1"/>
    <col min="11016" max="11016" width="17.42578125" style="7" customWidth="1"/>
    <col min="11017" max="11264" width="9.140625" style="7"/>
    <col min="11265" max="11265" width="49.7109375" style="7" customWidth="1"/>
    <col min="11266" max="11266" width="15" style="7" customWidth="1"/>
    <col min="11267" max="11267" width="9.42578125" style="7" customWidth="1"/>
    <col min="11268" max="11268" width="12" style="7" customWidth="1"/>
    <col min="11269" max="11269" width="12.42578125" style="7" customWidth="1"/>
    <col min="11270" max="11270" width="8.7109375" style="7" customWidth="1"/>
    <col min="11271" max="11271" width="13.42578125" style="7" customWidth="1"/>
    <col min="11272" max="11272" width="17.42578125" style="7" customWidth="1"/>
    <col min="11273" max="11520" width="9.140625" style="7"/>
    <col min="11521" max="11521" width="49.7109375" style="7" customWidth="1"/>
    <col min="11522" max="11522" width="15" style="7" customWidth="1"/>
    <col min="11523" max="11523" width="9.42578125" style="7" customWidth="1"/>
    <col min="11524" max="11524" width="12" style="7" customWidth="1"/>
    <col min="11525" max="11525" width="12.42578125" style="7" customWidth="1"/>
    <col min="11526" max="11526" width="8.7109375" style="7" customWidth="1"/>
    <col min="11527" max="11527" width="13.42578125" style="7" customWidth="1"/>
    <col min="11528" max="11528" width="17.42578125" style="7" customWidth="1"/>
    <col min="11529" max="11776" width="9.140625" style="7"/>
    <col min="11777" max="11777" width="49.7109375" style="7" customWidth="1"/>
    <col min="11778" max="11778" width="15" style="7" customWidth="1"/>
    <col min="11779" max="11779" width="9.42578125" style="7" customWidth="1"/>
    <col min="11780" max="11780" width="12" style="7" customWidth="1"/>
    <col min="11781" max="11781" width="12.42578125" style="7" customWidth="1"/>
    <col min="11782" max="11782" width="8.7109375" style="7" customWidth="1"/>
    <col min="11783" max="11783" width="13.42578125" style="7" customWidth="1"/>
    <col min="11784" max="11784" width="17.42578125" style="7" customWidth="1"/>
    <col min="11785" max="12032" width="9.140625" style="7"/>
    <col min="12033" max="12033" width="49.7109375" style="7" customWidth="1"/>
    <col min="12034" max="12034" width="15" style="7" customWidth="1"/>
    <col min="12035" max="12035" width="9.42578125" style="7" customWidth="1"/>
    <col min="12036" max="12036" width="12" style="7" customWidth="1"/>
    <col min="12037" max="12037" width="12.42578125" style="7" customWidth="1"/>
    <col min="12038" max="12038" width="8.7109375" style="7" customWidth="1"/>
    <col min="12039" max="12039" width="13.42578125" style="7" customWidth="1"/>
    <col min="12040" max="12040" width="17.42578125" style="7" customWidth="1"/>
    <col min="12041" max="12288" width="9.140625" style="7"/>
    <col min="12289" max="12289" width="49.7109375" style="7" customWidth="1"/>
    <col min="12290" max="12290" width="15" style="7" customWidth="1"/>
    <col min="12291" max="12291" width="9.42578125" style="7" customWidth="1"/>
    <col min="12292" max="12292" width="12" style="7" customWidth="1"/>
    <col min="12293" max="12293" width="12.42578125" style="7" customWidth="1"/>
    <col min="12294" max="12294" width="8.7109375" style="7" customWidth="1"/>
    <col min="12295" max="12295" width="13.42578125" style="7" customWidth="1"/>
    <col min="12296" max="12296" width="17.42578125" style="7" customWidth="1"/>
    <col min="12297" max="12544" width="9.140625" style="7"/>
    <col min="12545" max="12545" width="49.7109375" style="7" customWidth="1"/>
    <col min="12546" max="12546" width="15" style="7" customWidth="1"/>
    <col min="12547" max="12547" width="9.42578125" style="7" customWidth="1"/>
    <col min="12548" max="12548" width="12" style="7" customWidth="1"/>
    <col min="12549" max="12549" width="12.42578125" style="7" customWidth="1"/>
    <col min="12550" max="12550" width="8.7109375" style="7" customWidth="1"/>
    <col min="12551" max="12551" width="13.42578125" style="7" customWidth="1"/>
    <col min="12552" max="12552" width="17.42578125" style="7" customWidth="1"/>
    <col min="12553" max="12800" width="9.140625" style="7"/>
    <col min="12801" max="12801" width="49.7109375" style="7" customWidth="1"/>
    <col min="12802" max="12802" width="15" style="7" customWidth="1"/>
    <col min="12803" max="12803" width="9.42578125" style="7" customWidth="1"/>
    <col min="12804" max="12804" width="12" style="7" customWidth="1"/>
    <col min="12805" max="12805" width="12.42578125" style="7" customWidth="1"/>
    <col min="12806" max="12806" width="8.7109375" style="7" customWidth="1"/>
    <col min="12807" max="12807" width="13.42578125" style="7" customWidth="1"/>
    <col min="12808" max="12808" width="17.42578125" style="7" customWidth="1"/>
    <col min="12809" max="13056" width="9.140625" style="7"/>
    <col min="13057" max="13057" width="49.7109375" style="7" customWidth="1"/>
    <col min="13058" max="13058" width="15" style="7" customWidth="1"/>
    <col min="13059" max="13059" width="9.42578125" style="7" customWidth="1"/>
    <col min="13060" max="13060" width="12" style="7" customWidth="1"/>
    <col min="13061" max="13061" width="12.42578125" style="7" customWidth="1"/>
    <col min="13062" max="13062" width="8.7109375" style="7" customWidth="1"/>
    <col min="13063" max="13063" width="13.42578125" style="7" customWidth="1"/>
    <col min="13064" max="13064" width="17.42578125" style="7" customWidth="1"/>
    <col min="13065" max="13312" width="9.140625" style="7"/>
    <col min="13313" max="13313" width="49.7109375" style="7" customWidth="1"/>
    <col min="13314" max="13314" width="15" style="7" customWidth="1"/>
    <col min="13315" max="13315" width="9.42578125" style="7" customWidth="1"/>
    <col min="13316" max="13316" width="12" style="7" customWidth="1"/>
    <col min="13317" max="13317" width="12.42578125" style="7" customWidth="1"/>
    <col min="13318" max="13318" width="8.7109375" style="7" customWidth="1"/>
    <col min="13319" max="13319" width="13.42578125" style="7" customWidth="1"/>
    <col min="13320" max="13320" width="17.42578125" style="7" customWidth="1"/>
    <col min="13321" max="13568" width="9.140625" style="7"/>
    <col min="13569" max="13569" width="49.7109375" style="7" customWidth="1"/>
    <col min="13570" max="13570" width="15" style="7" customWidth="1"/>
    <col min="13571" max="13571" width="9.42578125" style="7" customWidth="1"/>
    <col min="13572" max="13572" width="12" style="7" customWidth="1"/>
    <col min="13573" max="13573" width="12.42578125" style="7" customWidth="1"/>
    <col min="13574" max="13574" width="8.7109375" style="7" customWidth="1"/>
    <col min="13575" max="13575" width="13.42578125" style="7" customWidth="1"/>
    <col min="13576" max="13576" width="17.42578125" style="7" customWidth="1"/>
    <col min="13577" max="13824" width="9.140625" style="7"/>
    <col min="13825" max="13825" width="49.7109375" style="7" customWidth="1"/>
    <col min="13826" max="13826" width="15" style="7" customWidth="1"/>
    <col min="13827" max="13827" width="9.42578125" style="7" customWidth="1"/>
    <col min="13828" max="13828" width="12" style="7" customWidth="1"/>
    <col min="13829" max="13829" width="12.42578125" style="7" customWidth="1"/>
    <col min="13830" max="13830" width="8.7109375" style="7" customWidth="1"/>
    <col min="13831" max="13831" width="13.42578125" style="7" customWidth="1"/>
    <col min="13832" max="13832" width="17.42578125" style="7" customWidth="1"/>
    <col min="13833" max="14080" width="9.140625" style="7"/>
    <col min="14081" max="14081" width="49.7109375" style="7" customWidth="1"/>
    <col min="14082" max="14082" width="15" style="7" customWidth="1"/>
    <col min="14083" max="14083" width="9.42578125" style="7" customWidth="1"/>
    <col min="14084" max="14084" width="12" style="7" customWidth="1"/>
    <col min="14085" max="14085" width="12.42578125" style="7" customWidth="1"/>
    <col min="14086" max="14086" width="8.7109375" style="7" customWidth="1"/>
    <col min="14087" max="14087" width="13.42578125" style="7" customWidth="1"/>
    <col min="14088" max="14088" width="17.42578125" style="7" customWidth="1"/>
    <col min="14089" max="14336" width="9.140625" style="7"/>
    <col min="14337" max="14337" width="49.7109375" style="7" customWidth="1"/>
    <col min="14338" max="14338" width="15" style="7" customWidth="1"/>
    <col min="14339" max="14339" width="9.42578125" style="7" customWidth="1"/>
    <col min="14340" max="14340" width="12" style="7" customWidth="1"/>
    <col min="14341" max="14341" width="12.42578125" style="7" customWidth="1"/>
    <col min="14342" max="14342" width="8.7109375" style="7" customWidth="1"/>
    <col min="14343" max="14343" width="13.42578125" style="7" customWidth="1"/>
    <col min="14344" max="14344" width="17.42578125" style="7" customWidth="1"/>
    <col min="14345" max="14592" width="9.140625" style="7"/>
    <col min="14593" max="14593" width="49.7109375" style="7" customWidth="1"/>
    <col min="14594" max="14594" width="15" style="7" customWidth="1"/>
    <col min="14595" max="14595" width="9.42578125" style="7" customWidth="1"/>
    <col min="14596" max="14596" width="12" style="7" customWidth="1"/>
    <col min="14597" max="14597" width="12.42578125" style="7" customWidth="1"/>
    <col min="14598" max="14598" width="8.7109375" style="7" customWidth="1"/>
    <col min="14599" max="14599" width="13.42578125" style="7" customWidth="1"/>
    <col min="14600" max="14600" width="17.42578125" style="7" customWidth="1"/>
    <col min="14601" max="14848" width="9.140625" style="7"/>
    <col min="14849" max="14849" width="49.7109375" style="7" customWidth="1"/>
    <col min="14850" max="14850" width="15" style="7" customWidth="1"/>
    <col min="14851" max="14851" width="9.42578125" style="7" customWidth="1"/>
    <col min="14852" max="14852" width="12" style="7" customWidth="1"/>
    <col min="14853" max="14853" width="12.42578125" style="7" customWidth="1"/>
    <col min="14854" max="14854" width="8.7109375" style="7" customWidth="1"/>
    <col min="14855" max="14855" width="13.42578125" style="7" customWidth="1"/>
    <col min="14856" max="14856" width="17.42578125" style="7" customWidth="1"/>
    <col min="14857" max="15104" width="9.140625" style="7"/>
    <col min="15105" max="15105" width="49.7109375" style="7" customWidth="1"/>
    <col min="15106" max="15106" width="15" style="7" customWidth="1"/>
    <col min="15107" max="15107" width="9.42578125" style="7" customWidth="1"/>
    <col min="15108" max="15108" width="12" style="7" customWidth="1"/>
    <col min="15109" max="15109" width="12.42578125" style="7" customWidth="1"/>
    <col min="15110" max="15110" width="8.7109375" style="7" customWidth="1"/>
    <col min="15111" max="15111" width="13.42578125" style="7" customWidth="1"/>
    <col min="15112" max="15112" width="17.42578125" style="7" customWidth="1"/>
    <col min="15113" max="15360" width="9.140625" style="7"/>
    <col min="15361" max="15361" width="49.7109375" style="7" customWidth="1"/>
    <col min="15362" max="15362" width="15" style="7" customWidth="1"/>
    <col min="15363" max="15363" width="9.42578125" style="7" customWidth="1"/>
    <col min="15364" max="15364" width="12" style="7" customWidth="1"/>
    <col min="15365" max="15365" width="12.42578125" style="7" customWidth="1"/>
    <col min="15366" max="15366" width="8.7109375" style="7" customWidth="1"/>
    <col min="15367" max="15367" width="13.42578125" style="7" customWidth="1"/>
    <col min="15368" max="15368" width="17.42578125" style="7" customWidth="1"/>
    <col min="15369" max="15616" width="9.140625" style="7"/>
    <col min="15617" max="15617" width="49.7109375" style="7" customWidth="1"/>
    <col min="15618" max="15618" width="15" style="7" customWidth="1"/>
    <col min="15619" max="15619" width="9.42578125" style="7" customWidth="1"/>
    <col min="15620" max="15620" width="12" style="7" customWidth="1"/>
    <col min="15621" max="15621" width="12.42578125" style="7" customWidth="1"/>
    <col min="15622" max="15622" width="8.7109375" style="7" customWidth="1"/>
    <col min="15623" max="15623" width="13.42578125" style="7" customWidth="1"/>
    <col min="15624" max="15624" width="17.42578125" style="7" customWidth="1"/>
    <col min="15625" max="15872" width="9.140625" style="7"/>
    <col min="15873" max="15873" width="49.7109375" style="7" customWidth="1"/>
    <col min="15874" max="15874" width="15" style="7" customWidth="1"/>
    <col min="15875" max="15875" width="9.42578125" style="7" customWidth="1"/>
    <col min="15876" max="15876" width="12" style="7" customWidth="1"/>
    <col min="15877" max="15877" width="12.42578125" style="7" customWidth="1"/>
    <col min="15878" max="15878" width="8.7109375" style="7" customWidth="1"/>
    <col min="15879" max="15879" width="13.42578125" style="7" customWidth="1"/>
    <col min="15880" max="15880" width="17.42578125" style="7" customWidth="1"/>
    <col min="15881" max="16128" width="9.140625" style="7"/>
    <col min="16129" max="16129" width="49.7109375" style="7" customWidth="1"/>
    <col min="16130" max="16130" width="15" style="7" customWidth="1"/>
    <col min="16131" max="16131" width="9.42578125" style="7" customWidth="1"/>
    <col min="16132" max="16132" width="12" style="7" customWidth="1"/>
    <col min="16133" max="16133" width="12.42578125" style="7" customWidth="1"/>
    <col min="16134" max="16134" width="8.7109375" style="7" customWidth="1"/>
    <col min="16135" max="16135" width="13.42578125" style="7" customWidth="1"/>
    <col min="16136" max="16136" width="17.42578125" style="7" customWidth="1"/>
    <col min="16137" max="16384" width="9.140625" style="7"/>
  </cols>
  <sheetData>
    <row r="1" spans="1:10" s="24" customFormat="1" ht="13.15" customHeight="1">
      <c r="A1" s="1644" t="s">
        <v>867</v>
      </c>
      <c r="B1" s="39"/>
    </row>
    <row r="2" spans="1:10" s="24" customFormat="1" ht="10.5" customHeight="1">
      <c r="A2" s="2102"/>
      <c r="B2" s="2102"/>
      <c r="C2" s="2102"/>
      <c r="D2" s="2102"/>
      <c r="E2" s="2102"/>
      <c r="F2" s="2102"/>
      <c r="G2" s="2102"/>
    </row>
    <row r="3" spans="1:10" s="24" customFormat="1" ht="9.4" customHeight="1">
      <c r="A3" s="2103"/>
      <c r="B3" s="2103"/>
      <c r="C3" s="2103"/>
      <c r="D3" s="2103"/>
      <c r="E3" s="2103"/>
      <c r="F3" s="2103"/>
      <c r="G3" s="2103"/>
    </row>
    <row r="4" spans="1:10" s="24" customFormat="1" ht="11.1" customHeight="1">
      <c r="B4" s="39"/>
    </row>
    <row r="5" spans="1:10" ht="15" customHeight="1">
      <c r="A5" s="2104" t="s">
        <v>144</v>
      </c>
      <c r="B5" s="40" t="s">
        <v>145</v>
      </c>
      <c r="C5" s="2106" t="s">
        <v>978</v>
      </c>
      <c r="D5" s="2107"/>
      <c r="E5" s="2107"/>
      <c r="F5" s="2108"/>
      <c r="G5" s="40" t="s">
        <v>145</v>
      </c>
      <c r="H5" s="2109" t="s">
        <v>146</v>
      </c>
    </row>
    <row r="6" spans="1:10" ht="12" customHeight="1">
      <c r="A6" s="2105"/>
      <c r="B6" s="41" t="s">
        <v>147</v>
      </c>
      <c r="C6" s="42" t="s">
        <v>148</v>
      </c>
      <c r="D6" s="2112" t="s">
        <v>149</v>
      </c>
      <c r="E6" s="2113"/>
      <c r="F6" s="2114"/>
      <c r="G6" s="41" t="s">
        <v>147</v>
      </c>
      <c r="H6" s="2110"/>
    </row>
    <row r="7" spans="1:10" ht="13.35" customHeight="1">
      <c r="A7" s="2115" t="s">
        <v>158</v>
      </c>
      <c r="B7" s="43" t="s">
        <v>150</v>
      </c>
      <c r="C7" s="42" t="s">
        <v>151</v>
      </c>
      <c r="D7" s="40" t="s">
        <v>152</v>
      </c>
      <c r="E7" s="44" t="s">
        <v>153</v>
      </c>
      <c r="F7" s="100" t="s">
        <v>154</v>
      </c>
      <c r="G7" s="43" t="s">
        <v>150</v>
      </c>
      <c r="H7" s="2110"/>
    </row>
    <row r="8" spans="1:10" ht="12.75" customHeight="1">
      <c r="A8" s="2116"/>
      <c r="B8" s="46" t="s">
        <v>918</v>
      </c>
      <c r="C8" s="47"/>
      <c r="D8" s="48" t="s">
        <v>151</v>
      </c>
      <c r="E8" s="49" t="s">
        <v>155</v>
      </c>
      <c r="F8" s="101" t="s">
        <v>272</v>
      </c>
      <c r="G8" s="46" t="s">
        <v>979</v>
      </c>
      <c r="H8" s="2111"/>
    </row>
    <row r="9" spans="1:10" s="58" customFormat="1" ht="16.5" customHeight="1">
      <c r="A9" s="50" t="s">
        <v>35</v>
      </c>
      <c r="B9" s="79">
        <v>36919369</v>
      </c>
      <c r="C9" s="103">
        <v>-258167</v>
      </c>
      <c r="D9" s="77">
        <v>-291696</v>
      </c>
      <c r="E9" s="79">
        <v>34702</v>
      </c>
      <c r="F9" s="104">
        <v>-1173</v>
      </c>
      <c r="G9" s="105">
        <v>36661202</v>
      </c>
      <c r="H9" s="1713">
        <v>11.9</v>
      </c>
      <c r="J9" s="1718"/>
    </row>
    <row r="10" spans="1:10" s="58" customFormat="1" ht="15" customHeight="1">
      <c r="A10" s="56" t="s">
        <v>36</v>
      </c>
      <c r="B10" s="53">
        <v>6904297</v>
      </c>
      <c r="C10" s="53">
        <v>-21000</v>
      </c>
      <c r="D10" s="53">
        <v>-87913</v>
      </c>
      <c r="E10" s="57">
        <v>66913</v>
      </c>
      <c r="F10" s="106">
        <v>0</v>
      </c>
      <c r="G10" s="53">
        <v>6883297</v>
      </c>
      <c r="H10" s="1714">
        <v>76.099999999999994</v>
      </c>
      <c r="J10" s="1718"/>
    </row>
    <row r="11" spans="1:10" ht="14.25" customHeight="1">
      <c r="A11" s="59" t="s">
        <v>37</v>
      </c>
      <c r="B11" s="60">
        <v>499949</v>
      </c>
      <c r="C11" s="60">
        <v>-5430</v>
      </c>
      <c r="D11" s="60">
        <v>-6698</v>
      </c>
      <c r="E11" s="61">
        <v>1268</v>
      </c>
      <c r="F11" s="107">
        <v>0</v>
      </c>
      <c r="G11" s="60">
        <v>494519</v>
      </c>
      <c r="H11" s="1715">
        <v>18.899999999999999</v>
      </c>
      <c r="J11" s="1718"/>
    </row>
    <row r="12" spans="1:10" ht="14.25" customHeight="1">
      <c r="A12" s="59" t="s">
        <v>38</v>
      </c>
      <c r="B12" s="60">
        <v>349485</v>
      </c>
      <c r="C12" s="60">
        <v>-5769</v>
      </c>
      <c r="D12" s="60">
        <v>-4934</v>
      </c>
      <c r="E12" s="61">
        <v>-835</v>
      </c>
      <c r="F12" s="107">
        <v>0</v>
      </c>
      <c r="G12" s="60">
        <v>343716</v>
      </c>
      <c r="H12" s="1715">
        <v>0</v>
      </c>
      <c r="J12" s="1718"/>
    </row>
    <row r="13" spans="1:10" ht="14.25" customHeight="1">
      <c r="A13" s="59" t="s">
        <v>39</v>
      </c>
      <c r="B13" s="60">
        <v>292865</v>
      </c>
      <c r="C13" s="60">
        <v>-3896</v>
      </c>
      <c r="D13" s="60">
        <v>-4271</v>
      </c>
      <c r="E13" s="61">
        <v>375</v>
      </c>
      <c r="F13" s="107">
        <v>0</v>
      </c>
      <c r="G13" s="60">
        <v>288969</v>
      </c>
      <c r="H13" s="1712">
        <v>8.8000000000000007</v>
      </c>
      <c r="J13" s="1718"/>
    </row>
    <row r="14" spans="1:10" ht="14.25" customHeight="1">
      <c r="A14" s="59" t="s">
        <v>40</v>
      </c>
      <c r="B14" s="60">
        <v>738562</v>
      </c>
      <c r="C14" s="60">
        <v>-9001</v>
      </c>
      <c r="D14" s="60">
        <v>-11203</v>
      </c>
      <c r="E14" s="61">
        <v>2202</v>
      </c>
      <c r="F14" s="107">
        <v>0</v>
      </c>
      <c r="G14" s="60">
        <v>729561</v>
      </c>
      <c r="H14" s="1715">
        <v>19.7</v>
      </c>
      <c r="J14" s="1718"/>
    </row>
    <row r="15" spans="1:10" ht="14.25" customHeight="1">
      <c r="A15" s="59" t="s">
        <v>41</v>
      </c>
      <c r="B15" s="60">
        <v>179668</v>
      </c>
      <c r="C15" s="60">
        <v>-2712</v>
      </c>
      <c r="D15" s="60">
        <v>-2538</v>
      </c>
      <c r="E15" s="61">
        <v>-174</v>
      </c>
      <c r="F15" s="107">
        <v>0</v>
      </c>
      <c r="G15" s="60">
        <v>176956</v>
      </c>
      <c r="H15" s="1712">
        <v>0</v>
      </c>
      <c r="J15" s="1718"/>
    </row>
    <row r="16" spans="1:10" ht="14.25" customHeight="1">
      <c r="A16" s="59" t="s">
        <v>42</v>
      </c>
      <c r="B16" s="60">
        <v>242217</v>
      </c>
      <c r="C16" s="60">
        <v>1954</v>
      </c>
      <c r="D16" s="60">
        <v>-2530</v>
      </c>
      <c r="E16" s="61">
        <v>4484</v>
      </c>
      <c r="F16" s="107">
        <v>0</v>
      </c>
      <c r="G16" s="60">
        <v>244171</v>
      </c>
      <c r="H16" s="1715">
        <v>177.2</v>
      </c>
      <c r="J16" s="1718"/>
    </row>
    <row r="17" spans="1:10" ht="14.25" customHeight="1">
      <c r="A17" s="59" t="s">
        <v>43</v>
      </c>
      <c r="B17" s="60">
        <v>169360</v>
      </c>
      <c r="C17" s="60">
        <v>-4130</v>
      </c>
      <c r="D17" s="60">
        <v>-2733</v>
      </c>
      <c r="E17" s="61">
        <v>-1397</v>
      </c>
      <c r="F17" s="107">
        <v>0</v>
      </c>
      <c r="G17" s="60">
        <v>165230</v>
      </c>
      <c r="H17" s="1715">
        <v>0</v>
      </c>
      <c r="J17" s="1718"/>
    </row>
    <row r="18" spans="1:10" ht="14.25" customHeight="1">
      <c r="A18" s="59" t="s">
        <v>44</v>
      </c>
      <c r="B18" s="60">
        <v>343740</v>
      </c>
      <c r="C18" s="60">
        <v>-5511</v>
      </c>
      <c r="D18" s="60">
        <v>-6342</v>
      </c>
      <c r="E18" s="61">
        <v>831</v>
      </c>
      <c r="F18" s="107">
        <v>0</v>
      </c>
      <c r="G18" s="60">
        <v>338229</v>
      </c>
      <c r="H18" s="1715">
        <v>13.1</v>
      </c>
      <c r="J18" s="1718"/>
    </row>
    <row r="19" spans="1:10" ht="14.25" customHeight="1">
      <c r="A19" s="59" t="s">
        <v>45</v>
      </c>
      <c r="B19" s="60">
        <v>399149</v>
      </c>
      <c r="C19" s="60">
        <v>-4405</v>
      </c>
      <c r="D19" s="60">
        <v>-6065</v>
      </c>
      <c r="E19" s="61">
        <v>1660</v>
      </c>
      <c r="F19" s="107">
        <v>0</v>
      </c>
      <c r="G19" s="60">
        <v>394744</v>
      </c>
      <c r="H19" s="1715">
        <v>27.4</v>
      </c>
      <c r="J19" s="1718"/>
    </row>
    <row r="20" spans="1:10" ht="14.25" customHeight="1">
      <c r="A20" s="59" t="s">
        <v>46</v>
      </c>
      <c r="B20" s="60">
        <v>1412093</v>
      </c>
      <c r="C20" s="60">
        <v>22714</v>
      </c>
      <c r="D20" s="60">
        <v>-11598</v>
      </c>
      <c r="E20" s="61">
        <v>34312</v>
      </c>
      <c r="F20" s="107">
        <v>0</v>
      </c>
      <c r="G20" s="60">
        <v>1434807</v>
      </c>
      <c r="H20" s="1715">
        <v>295.8</v>
      </c>
      <c r="J20" s="1718"/>
    </row>
    <row r="21" spans="1:10" ht="14.25" customHeight="1">
      <c r="A21" s="59" t="s">
        <v>47</v>
      </c>
      <c r="B21" s="60">
        <v>241255</v>
      </c>
      <c r="C21" s="60">
        <v>-3192</v>
      </c>
      <c r="D21" s="60">
        <v>-3357</v>
      </c>
      <c r="E21" s="61">
        <v>165</v>
      </c>
      <c r="F21" s="107">
        <v>0</v>
      </c>
      <c r="G21" s="60">
        <v>238063</v>
      </c>
      <c r="H21" s="1715">
        <v>4.9000000000000004</v>
      </c>
      <c r="J21" s="1718"/>
    </row>
    <row r="22" spans="1:10" ht="14.25" customHeight="1">
      <c r="A22" s="59" t="s">
        <v>48</v>
      </c>
      <c r="B22" s="60">
        <v>304982</v>
      </c>
      <c r="C22" s="60">
        <v>-3344</v>
      </c>
      <c r="D22" s="60">
        <v>-5081</v>
      </c>
      <c r="E22" s="61">
        <v>1737</v>
      </c>
      <c r="F22" s="107">
        <v>0</v>
      </c>
      <c r="G22" s="60">
        <v>301638</v>
      </c>
      <c r="H22" s="1715">
        <v>34.200000000000003</v>
      </c>
      <c r="J22" s="1718"/>
    </row>
    <row r="23" spans="1:10" ht="14.25" customHeight="1">
      <c r="A23" s="59" t="s">
        <v>49</v>
      </c>
      <c r="B23" s="60">
        <v>257846</v>
      </c>
      <c r="C23" s="60">
        <v>-4700</v>
      </c>
      <c r="D23" s="60">
        <v>-4363</v>
      </c>
      <c r="E23" s="61">
        <v>-337</v>
      </c>
      <c r="F23" s="107">
        <v>0</v>
      </c>
      <c r="G23" s="60">
        <v>253146</v>
      </c>
      <c r="H23" s="1715">
        <v>0</v>
      </c>
      <c r="J23" s="1718"/>
    </row>
    <row r="24" spans="1:10" ht="14.25" customHeight="1">
      <c r="A24" s="59" t="s">
        <v>50</v>
      </c>
      <c r="B24" s="60">
        <v>382519</v>
      </c>
      <c r="C24" s="60">
        <v>-6929</v>
      </c>
      <c r="D24" s="60">
        <v>-6091</v>
      </c>
      <c r="E24" s="61">
        <v>-838</v>
      </c>
      <c r="F24" s="107">
        <v>0</v>
      </c>
      <c r="G24" s="60">
        <v>375590</v>
      </c>
      <c r="H24" s="1715">
        <v>0</v>
      </c>
      <c r="J24" s="1718"/>
    </row>
    <row r="25" spans="1:10" ht="14.25" customHeight="1">
      <c r="A25" s="59" t="s">
        <v>51</v>
      </c>
      <c r="B25" s="60">
        <v>295548</v>
      </c>
      <c r="C25" s="60">
        <v>-4303</v>
      </c>
      <c r="D25" s="60">
        <v>-4538</v>
      </c>
      <c r="E25" s="61">
        <v>235</v>
      </c>
      <c r="F25" s="107">
        <v>0</v>
      </c>
      <c r="G25" s="60">
        <v>291245</v>
      </c>
      <c r="H25" s="1715">
        <v>5.2</v>
      </c>
      <c r="J25" s="1718"/>
    </row>
    <row r="26" spans="1:10" ht="14.25" customHeight="1">
      <c r="A26" s="59" t="s">
        <v>52</v>
      </c>
      <c r="B26" s="60">
        <v>366233</v>
      </c>
      <c r="C26" s="60">
        <v>-2334</v>
      </c>
      <c r="D26" s="60">
        <v>-4380</v>
      </c>
      <c r="E26" s="61">
        <v>2046</v>
      </c>
      <c r="F26" s="107">
        <v>0</v>
      </c>
      <c r="G26" s="60">
        <v>363899</v>
      </c>
      <c r="H26" s="1715">
        <v>46.7</v>
      </c>
      <c r="J26" s="1718"/>
    </row>
    <row r="27" spans="1:10" ht="14.25" customHeight="1">
      <c r="A27" s="59" t="s">
        <v>53</v>
      </c>
      <c r="B27" s="60">
        <v>229458</v>
      </c>
      <c r="C27" s="60">
        <v>-1415</v>
      </c>
      <c r="D27" s="60">
        <v>-3134</v>
      </c>
      <c r="E27" s="61">
        <v>1719</v>
      </c>
      <c r="F27" s="107">
        <v>0</v>
      </c>
      <c r="G27" s="60">
        <v>228043</v>
      </c>
      <c r="H27" s="1715">
        <v>54.9</v>
      </c>
      <c r="J27" s="1718"/>
    </row>
    <row r="28" spans="1:10" ht="14.25" customHeight="1">
      <c r="A28" s="59" t="s">
        <v>54</v>
      </c>
      <c r="B28" s="60">
        <v>199368</v>
      </c>
      <c r="C28" s="60">
        <v>21403</v>
      </c>
      <c r="D28" s="60">
        <v>1943</v>
      </c>
      <c r="E28" s="61">
        <v>19460</v>
      </c>
      <c r="F28" s="107">
        <v>0</v>
      </c>
      <c r="G28" s="60">
        <v>220771</v>
      </c>
      <c r="H28" s="1715">
        <v>0</v>
      </c>
      <c r="J28" s="1718"/>
    </row>
    <row r="29" spans="1:10" s="58" customFormat="1" ht="17.25" customHeight="1">
      <c r="A29" s="50" t="s">
        <v>55</v>
      </c>
      <c r="B29" s="63">
        <v>2093768</v>
      </c>
      <c r="C29" s="63">
        <v>-5409</v>
      </c>
      <c r="D29" s="63">
        <v>-24718</v>
      </c>
      <c r="E29" s="64">
        <v>12272</v>
      </c>
      <c r="F29" s="104">
        <v>7037</v>
      </c>
      <c r="G29" s="63">
        <v>2088359</v>
      </c>
      <c r="H29" s="1714">
        <v>49.6</v>
      </c>
      <c r="J29" s="1718"/>
    </row>
    <row r="30" spans="1:10" s="9" customFormat="1" ht="13.5" customHeight="1">
      <c r="A30" s="59" t="s">
        <v>56</v>
      </c>
      <c r="B30" s="60">
        <v>114526</v>
      </c>
      <c r="C30" s="60">
        <v>-2865</v>
      </c>
      <c r="D30" s="60">
        <v>-2308</v>
      </c>
      <c r="E30" s="61">
        <v>-557</v>
      </c>
      <c r="F30" s="107">
        <v>0</v>
      </c>
      <c r="G30" s="60">
        <v>111661</v>
      </c>
      <c r="H30" s="1715">
        <v>0</v>
      </c>
      <c r="J30" s="1718"/>
    </row>
    <row r="31" spans="1:10" ht="13.5" customHeight="1">
      <c r="A31" s="59" t="s">
        <v>57</v>
      </c>
      <c r="B31" s="60">
        <v>176518</v>
      </c>
      <c r="C31" s="60">
        <v>-3529</v>
      </c>
      <c r="D31" s="60">
        <v>-1679</v>
      </c>
      <c r="E31" s="61">
        <v>-1850</v>
      </c>
      <c r="F31" s="107">
        <v>0</v>
      </c>
      <c r="G31" s="60">
        <v>172989</v>
      </c>
      <c r="H31" s="1715">
        <v>0</v>
      </c>
      <c r="J31" s="1718"/>
    </row>
    <row r="32" spans="1:10" ht="13.5" customHeight="1">
      <c r="A32" s="59" t="s">
        <v>138</v>
      </c>
      <c r="B32" s="60">
        <v>238155</v>
      </c>
      <c r="C32" s="60">
        <v>527</v>
      </c>
      <c r="D32" s="60">
        <v>-3617</v>
      </c>
      <c r="E32" s="61">
        <v>-2893</v>
      </c>
      <c r="F32" s="107">
        <v>7037</v>
      </c>
      <c r="G32" s="60">
        <v>238682</v>
      </c>
      <c r="H32" s="1715">
        <v>0</v>
      </c>
      <c r="J32" s="1718"/>
    </row>
    <row r="33" spans="1:10" s="9" customFormat="1" ht="13.5" customHeight="1">
      <c r="A33" s="66" t="s">
        <v>59</v>
      </c>
      <c r="B33" s="67">
        <v>11441</v>
      </c>
      <c r="C33" s="67">
        <v>-159</v>
      </c>
      <c r="D33" s="67">
        <v>-46</v>
      </c>
      <c r="E33" s="68">
        <v>-113</v>
      </c>
      <c r="F33" s="107">
        <v>0</v>
      </c>
      <c r="G33" s="67">
        <v>11282</v>
      </c>
      <c r="H33" s="1715">
        <v>0</v>
      </c>
      <c r="J33" s="1718"/>
    </row>
    <row r="34" spans="1:10" ht="26.25" customHeight="1">
      <c r="A34" s="69" t="s">
        <v>139</v>
      </c>
      <c r="B34" s="67">
        <v>226714</v>
      </c>
      <c r="C34" s="67">
        <v>686</v>
      </c>
      <c r="D34" s="67">
        <v>-3571</v>
      </c>
      <c r="E34" s="68">
        <v>-2780</v>
      </c>
      <c r="F34" s="107">
        <v>7037</v>
      </c>
      <c r="G34" s="67">
        <v>227400</v>
      </c>
      <c r="H34" s="1715">
        <v>0</v>
      </c>
      <c r="J34" s="1718"/>
    </row>
    <row r="35" spans="1:10" ht="14.25" customHeight="1">
      <c r="A35" s="59" t="s">
        <v>61</v>
      </c>
      <c r="B35" s="60">
        <v>313822</v>
      </c>
      <c r="C35" s="60">
        <v>-4717</v>
      </c>
      <c r="D35" s="60">
        <v>-4623</v>
      </c>
      <c r="E35" s="61">
        <v>-94</v>
      </c>
      <c r="F35" s="107">
        <v>0</v>
      </c>
      <c r="G35" s="60">
        <v>309105</v>
      </c>
      <c r="H35" s="1715">
        <v>0</v>
      </c>
      <c r="J35" s="1718"/>
    </row>
    <row r="36" spans="1:10" ht="14.25" customHeight="1">
      <c r="A36" s="59" t="s">
        <v>62</v>
      </c>
      <c r="B36" s="60">
        <v>226554</v>
      </c>
      <c r="C36" s="60">
        <v>2062</v>
      </c>
      <c r="D36" s="60">
        <v>-1160</v>
      </c>
      <c r="E36" s="61">
        <v>3222</v>
      </c>
      <c r="F36" s="107">
        <v>0</v>
      </c>
      <c r="G36" s="60">
        <v>228616</v>
      </c>
      <c r="H36" s="1715">
        <v>277.8</v>
      </c>
      <c r="J36" s="1718"/>
    </row>
    <row r="37" spans="1:10" ht="14.25" customHeight="1">
      <c r="A37" s="59" t="s">
        <v>63</v>
      </c>
      <c r="B37" s="60">
        <v>618503</v>
      </c>
      <c r="C37" s="60">
        <v>9249</v>
      </c>
      <c r="D37" s="60">
        <v>-5579</v>
      </c>
      <c r="E37" s="61">
        <v>14828</v>
      </c>
      <c r="F37" s="107">
        <v>0</v>
      </c>
      <c r="G37" s="60">
        <v>627752</v>
      </c>
      <c r="H37" s="1715">
        <v>265.8</v>
      </c>
      <c r="J37" s="1718"/>
    </row>
    <row r="38" spans="1:10" ht="14.25" customHeight="1">
      <c r="A38" s="59" t="s">
        <v>64</v>
      </c>
      <c r="B38" s="60">
        <v>57674</v>
      </c>
      <c r="C38" s="60">
        <v>-94</v>
      </c>
      <c r="D38" s="60">
        <v>-87</v>
      </c>
      <c r="E38" s="61">
        <v>-7</v>
      </c>
      <c r="F38" s="107">
        <v>0</v>
      </c>
      <c r="G38" s="60">
        <v>57580</v>
      </c>
      <c r="H38" s="1715">
        <v>0</v>
      </c>
      <c r="J38" s="1718"/>
    </row>
    <row r="39" spans="1:10" ht="14.25" customHeight="1">
      <c r="A39" s="59" t="s">
        <v>65</v>
      </c>
      <c r="B39" s="60">
        <v>167777</v>
      </c>
      <c r="C39" s="60">
        <v>-2816</v>
      </c>
      <c r="D39" s="60">
        <v>-2680</v>
      </c>
      <c r="E39" s="61">
        <v>-136</v>
      </c>
      <c r="F39" s="107">
        <v>0</v>
      </c>
      <c r="G39" s="60">
        <v>164961</v>
      </c>
      <c r="H39" s="1715">
        <v>0</v>
      </c>
      <c r="J39" s="1718"/>
    </row>
    <row r="40" spans="1:10" ht="14.25" customHeight="1">
      <c r="A40" s="59" t="s">
        <v>66</v>
      </c>
      <c r="B40" s="60">
        <v>180239</v>
      </c>
      <c r="C40" s="60">
        <v>-3226</v>
      </c>
      <c r="D40" s="60">
        <v>-2985</v>
      </c>
      <c r="E40" s="61">
        <v>-241</v>
      </c>
      <c r="F40" s="107">
        <v>0</v>
      </c>
      <c r="G40" s="60">
        <v>177013</v>
      </c>
      <c r="H40" s="1715">
        <v>0</v>
      </c>
      <c r="J40" s="1718"/>
    </row>
    <row r="41" spans="1:10" ht="14.25" customHeight="1">
      <c r="A41" s="70" t="s">
        <v>67</v>
      </c>
      <c r="B41" s="108">
        <v>0</v>
      </c>
      <c r="C41" s="108">
        <v>0</v>
      </c>
      <c r="D41" s="108">
        <v>0</v>
      </c>
      <c r="E41" s="108">
        <v>0</v>
      </c>
      <c r="F41" s="108">
        <v>0</v>
      </c>
      <c r="G41" s="108">
        <v>0</v>
      </c>
      <c r="H41" s="1715">
        <v>0</v>
      </c>
      <c r="J41" s="1718"/>
    </row>
    <row r="42" spans="1:10" ht="16.5" customHeight="1">
      <c r="A42" s="74" t="s">
        <v>68</v>
      </c>
      <c r="B42" s="75">
        <v>6104259</v>
      </c>
      <c r="C42" s="75">
        <v>-33809</v>
      </c>
      <c r="D42" s="75">
        <v>-51593</v>
      </c>
      <c r="E42" s="76">
        <v>17784</v>
      </c>
      <c r="F42" s="106">
        <v>0</v>
      </c>
      <c r="G42" s="75">
        <v>6070450</v>
      </c>
      <c r="H42" s="1714">
        <v>34.5</v>
      </c>
      <c r="J42" s="1718"/>
    </row>
    <row r="43" spans="1:10" s="58" customFormat="1" ht="15.75" customHeight="1">
      <c r="A43" s="59" t="s">
        <v>69</v>
      </c>
      <c r="B43" s="60">
        <v>245321</v>
      </c>
      <c r="C43" s="60">
        <v>2721</v>
      </c>
      <c r="D43" s="60">
        <v>-1647</v>
      </c>
      <c r="E43" s="61">
        <v>4368</v>
      </c>
      <c r="F43" s="107">
        <v>0</v>
      </c>
      <c r="G43" s="60">
        <v>248042</v>
      </c>
      <c r="H43" s="1715">
        <v>265.2</v>
      </c>
      <c r="J43" s="1718"/>
    </row>
    <row r="44" spans="1:10" ht="15.75" customHeight="1">
      <c r="A44" s="59" t="s">
        <v>70</v>
      </c>
      <c r="B44" s="60">
        <v>145368</v>
      </c>
      <c r="C44" s="60">
        <v>-1926</v>
      </c>
      <c r="D44" s="60">
        <v>-669</v>
      </c>
      <c r="E44" s="61">
        <v>-1257</v>
      </c>
      <c r="F44" s="107">
        <v>0</v>
      </c>
      <c r="G44" s="60">
        <v>143442</v>
      </c>
      <c r="H44" s="1715">
        <v>0</v>
      </c>
      <c r="J44" s="1718"/>
    </row>
    <row r="45" spans="1:10" ht="15.75" customHeight="1">
      <c r="A45" s="59" t="s">
        <v>71</v>
      </c>
      <c r="B45" s="60">
        <v>935346</v>
      </c>
      <c r="C45" s="60">
        <v>-1103</v>
      </c>
      <c r="D45" s="60">
        <v>-7566</v>
      </c>
      <c r="E45" s="61">
        <v>6463</v>
      </c>
      <c r="F45" s="107">
        <v>0</v>
      </c>
      <c r="G45" s="60">
        <v>934243</v>
      </c>
      <c r="H45" s="1715">
        <v>85.4</v>
      </c>
      <c r="J45" s="1718"/>
    </row>
    <row r="46" spans="1:10" ht="15.75" customHeight="1">
      <c r="A46" s="59" t="s">
        <v>72</v>
      </c>
      <c r="B46" s="60">
        <v>2524593</v>
      </c>
      <c r="C46" s="60">
        <v>-17061</v>
      </c>
      <c r="D46" s="60">
        <v>-20087</v>
      </c>
      <c r="E46" s="61">
        <v>3026</v>
      </c>
      <c r="F46" s="107">
        <v>0</v>
      </c>
      <c r="G46" s="60">
        <v>2507532</v>
      </c>
      <c r="H46" s="1715">
        <v>15.1</v>
      </c>
      <c r="J46" s="1718"/>
    </row>
    <row r="47" spans="1:10" ht="15.75" customHeight="1">
      <c r="A47" s="59" t="s">
        <v>73</v>
      </c>
      <c r="B47" s="60">
        <v>333568</v>
      </c>
      <c r="C47" s="60">
        <v>-532</v>
      </c>
      <c r="D47" s="60">
        <v>-1177</v>
      </c>
      <c r="E47" s="61">
        <v>645</v>
      </c>
      <c r="F47" s="107">
        <v>0</v>
      </c>
      <c r="G47" s="60">
        <v>333036</v>
      </c>
      <c r="H47" s="1715">
        <v>54.8</v>
      </c>
      <c r="J47" s="1718"/>
    </row>
    <row r="48" spans="1:10" ht="15.75" customHeight="1">
      <c r="A48" s="59" t="s">
        <v>74</v>
      </c>
      <c r="B48" s="60">
        <v>558769</v>
      </c>
      <c r="C48" s="60">
        <v>-10815</v>
      </c>
      <c r="D48" s="60">
        <v>-6358</v>
      </c>
      <c r="E48" s="61">
        <v>-4457</v>
      </c>
      <c r="F48" s="107">
        <v>0</v>
      </c>
      <c r="G48" s="60">
        <v>547954</v>
      </c>
      <c r="H48" s="1715">
        <v>0</v>
      </c>
      <c r="J48" s="1718"/>
    </row>
    <row r="49" spans="1:10" ht="15.75" customHeight="1">
      <c r="A49" s="59" t="s">
        <v>75</v>
      </c>
      <c r="B49" s="60">
        <v>1330696</v>
      </c>
      <c r="C49" s="60">
        <v>-4674</v>
      </c>
      <c r="D49" s="60">
        <v>-13879</v>
      </c>
      <c r="E49" s="61">
        <v>9205</v>
      </c>
      <c r="F49" s="107">
        <v>0</v>
      </c>
      <c r="G49" s="60">
        <v>1326022</v>
      </c>
      <c r="H49" s="1715">
        <v>66.3</v>
      </c>
      <c r="J49" s="1718"/>
    </row>
    <row r="50" spans="1:10" s="15" customFormat="1" ht="15.75" customHeight="1">
      <c r="A50" s="59" t="s">
        <v>76</v>
      </c>
      <c r="B50" s="60">
        <v>30598</v>
      </c>
      <c r="C50" s="60">
        <v>-419</v>
      </c>
      <c r="D50" s="60">
        <v>-210</v>
      </c>
      <c r="E50" s="61">
        <v>-209</v>
      </c>
      <c r="F50" s="107">
        <v>0</v>
      </c>
      <c r="G50" s="60">
        <v>30179</v>
      </c>
      <c r="H50" s="1715">
        <v>0</v>
      </c>
      <c r="J50" s="1718"/>
    </row>
    <row r="51" spans="1:10" ht="17.25" customHeight="1">
      <c r="A51" s="56" t="s">
        <v>77</v>
      </c>
      <c r="B51" s="77">
        <v>4940396</v>
      </c>
      <c r="C51" s="77">
        <v>14899</v>
      </c>
      <c r="D51" s="77">
        <v>23977</v>
      </c>
      <c r="E51" s="78">
        <v>-9078</v>
      </c>
      <c r="F51" s="106">
        <v>0</v>
      </c>
      <c r="G51" s="77">
        <v>4955295</v>
      </c>
      <c r="H51" s="1714">
        <v>0</v>
      </c>
      <c r="J51" s="1718"/>
    </row>
    <row r="52" spans="1:10" ht="15.75" customHeight="1">
      <c r="A52" s="59" t="s">
        <v>78</v>
      </c>
      <c r="B52" s="60">
        <v>1713381</v>
      </c>
      <c r="C52" s="60">
        <v>10835</v>
      </c>
      <c r="D52" s="60">
        <v>16168</v>
      </c>
      <c r="E52" s="61">
        <v>-5333</v>
      </c>
      <c r="F52" s="107">
        <v>0</v>
      </c>
      <c r="G52" s="60">
        <v>1724216</v>
      </c>
      <c r="H52" s="1715">
        <v>0</v>
      </c>
      <c r="J52" s="1718"/>
    </row>
    <row r="53" spans="1:10" ht="15.75" customHeight="1">
      <c r="A53" s="59" t="s">
        <v>79</v>
      </c>
      <c r="B53" s="60">
        <v>228342</v>
      </c>
      <c r="C53" s="60">
        <v>3473</v>
      </c>
      <c r="D53" s="60">
        <v>3100</v>
      </c>
      <c r="E53" s="61">
        <v>373</v>
      </c>
      <c r="F53" s="107">
        <v>0</v>
      </c>
      <c r="G53" s="60">
        <v>231815</v>
      </c>
      <c r="H53" s="1715">
        <v>0</v>
      </c>
      <c r="J53" s="1718"/>
    </row>
    <row r="54" spans="1:10" ht="15.75" customHeight="1">
      <c r="A54" s="59" t="s">
        <v>80</v>
      </c>
      <c r="B54" s="60">
        <v>417117</v>
      </c>
      <c r="C54" s="60">
        <v>712</v>
      </c>
      <c r="D54" s="60">
        <v>859</v>
      </c>
      <c r="E54" s="61">
        <v>-147</v>
      </c>
      <c r="F54" s="107">
        <v>0</v>
      </c>
      <c r="G54" s="60">
        <v>417829</v>
      </c>
      <c r="H54" s="1715">
        <v>0</v>
      </c>
      <c r="J54" s="1718"/>
    </row>
    <row r="55" spans="1:10" ht="15.75" customHeight="1">
      <c r="A55" s="59" t="s">
        <v>81</v>
      </c>
      <c r="B55" s="60">
        <v>265712</v>
      </c>
      <c r="C55" s="60">
        <v>-667</v>
      </c>
      <c r="D55" s="60">
        <v>-635</v>
      </c>
      <c r="E55" s="61">
        <v>-32</v>
      </c>
      <c r="F55" s="107">
        <v>0</v>
      </c>
      <c r="G55" s="60">
        <v>265045</v>
      </c>
      <c r="H55" s="1715">
        <v>0</v>
      </c>
      <c r="J55" s="1718"/>
    </row>
    <row r="56" spans="1:10" ht="15.75" customHeight="1">
      <c r="A56" s="59" t="s">
        <v>82</v>
      </c>
      <c r="B56" s="60">
        <v>247493</v>
      </c>
      <c r="C56" s="60">
        <v>-1334</v>
      </c>
      <c r="D56" s="60">
        <v>-607</v>
      </c>
      <c r="E56" s="61">
        <v>-727</v>
      </c>
      <c r="F56" s="107">
        <v>0</v>
      </c>
      <c r="G56" s="60">
        <v>246159</v>
      </c>
      <c r="H56" s="1715">
        <v>0</v>
      </c>
      <c r="J56" s="1718"/>
    </row>
    <row r="57" spans="1:10" ht="15.75" customHeight="1">
      <c r="A57" s="59" t="s">
        <v>83</v>
      </c>
      <c r="B57" s="60">
        <v>928262</v>
      </c>
      <c r="C57" s="60">
        <v>11448</v>
      </c>
      <c r="D57" s="60">
        <v>12298</v>
      </c>
      <c r="E57" s="61">
        <v>-850</v>
      </c>
      <c r="F57" s="107">
        <v>0</v>
      </c>
      <c r="G57" s="60">
        <v>939710</v>
      </c>
      <c r="H57" s="1715">
        <v>0</v>
      </c>
      <c r="J57" s="1718"/>
    </row>
    <row r="58" spans="1:10" s="58" customFormat="1" ht="17.25" customHeight="1">
      <c r="A58" s="59" t="s">
        <v>84</v>
      </c>
      <c r="B58" s="60">
        <v>1140089</v>
      </c>
      <c r="C58" s="60">
        <v>-9568</v>
      </c>
      <c r="D58" s="60">
        <v>-7206</v>
      </c>
      <c r="E58" s="61">
        <v>-2362</v>
      </c>
      <c r="F58" s="107">
        <v>0</v>
      </c>
      <c r="G58" s="60">
        <v>1130521</v>
      </c>
      <c r="H58" s="1715">
        <v>0</v>
      </c>
      <c r="J58" s="1718"/>
    </row>
    <row r="59" spans="1:10" ht="15.75" customHeight="1">
      <c r="A59" s="56" t="s">
        <v>85</v>
      </c>
      <c r="B59" s="77">
        <v>8054011</v>
      </c>
      <c r="C59" s="77">
        <v>-104813</v>
      </c>
      <c r="D59" s="77">
        <v>-86998</v>
      </c>
      <c r="E59" s="78">
        <v>-19396</v>
      </c>
      <c r="F59" s="106">
        <v>1581</v>
      </c>
      <c r="G59" s="77">
        <v>7949198</v>
      </c>
      <c r="H59" s="1714">
        <v>0</v>
      </c>
      <c r="J59" s="1718"/>
    </row>
    <row r="60" spans="1:10" ht="14.25" customHeight="1">
      <c r="A60" s="59" t="s">
        <v>86</v>
      </c>
      <c r="B60" s="60">
        <v>1502835</v>
      </c>
      <c r="C60" s="60">
        <v>-18159</v>
      </c>
      <c r="D60" s="60">
        <v>-12520</v>
      </c>
      <c r="E60" s="61">
        <v>-5639</v>
      </c>
      <c r="F60" s="107">
        <v>0</v>
      </c>
      <c r="G60" s="60">
        <v>1484676</v>
      </c>
      <c r="H60" s="1715">
        <v>0</v>
      </c>
      <c r="J60" s="1718"/>
    </row>
    <row r="61" spans="1:10" ht="14.25" customHeight="1">
      <c r="A61" s="59" t="s">
        <v>87</v>
      </c>
      <c r="B61" s="60">
        <v>219755</v>
      </c>
      <c r="C61" s="60">
        <v>-4771</v>
      </c>
      <c r="D61" s="60">
        <v>-2111</v>
      </c>
      <c r="E61" s="61">
        <v>-2660</v>
      </c>
      <c r="F61" s="107">
        <v>0</v>
      </c>
      <c r="G61" s="60">
        <v>214984</v>
      </c>
      <c r="H61" s="1715">
        <v>0</v>
      </c>
      <c r="J61" s="1718"/>
    </row>
    <row r="62" spans="1:10" ht="14.25" customHeight="1">
      <c r="A62" s="59" t="s">
        <v>88</v>
      </c>
      <c r="B62" s="60">
        <v>280104</v>
      </c>
      <c r="C62" s="60">
        <v>-6115</v>
      </c>
      <c r="D62" s="60">
        <v>-4565</v>
      </c>
      <c r="E62" s="61">
        <v>-1550</v>
      </c>
      <c r="F62" s="107">
        <v>0</v>
      </c>
      <c r="G62" s="60">
        <v>273989</v>
      </c>
      <c r="H62" s="1715">
        <v>0</v>
      </c>
      <c r="J62" s="1718"/>
    </row>
    <row r="63" spans="1:10" ht="14.25" customHeight="1">
      <c r="A63" s="59" t="s">
        <v>89</v>
      </c>
      <c r="B63" s="60">
        <v>899670</v>
      </c>
      <c r="C63" s="60">
        <v>51</v>
      </c>
      <c r="D63" s="60">
        <v>-9088</v>
      </c>
      <c r="E63" s="61">
        <v>9139</v>
      </c>
      <c r="F63" s="107">
        <v>0</v>
      </c>
      <c r="G63" s="60">
        <v>899721</v>
      </c>
      <c r="H63" s="1715">
        <v>100.6</v>
      </c>
      <c r="J63" s="1718"/>
    </row>
    <row r="64" spans="1:10" ht="14.25" customHeight="1">
      <c r="A64" s="59" t="s">
        <v>90</v>
      </c>
      <c r="B64" s="60">
        <v>504754</v>
      </c>
      <c r="C64" s="60">
        <v>-4439</v>
      </c>
      <c r="D64" s="60">
        <v>-2936</v>
      </c>
      <c r="E64" s="61">
        <v>-1503</v>
      </c>
      <c r="F64" s="107">
        <v>0</v>
      </c>
      <c r="G64" s="60">
        <v>500315</v>
      </c>
      <c r="H64" s="1715">
        <v>0</v>
      </c>
      <c r="J64" s="1718"/>
    </row>
    <row r="65" spans="1:10" ht="14.25" customHeight="1">
      <c r="A65" s="59" t="s">
        <v>91</v>
      </c>
      <c r="B65" s="60">
        <v>438920</v>
      </c>
      <c r="C65" s="60">
        <v>-9725</v>
      </c>
      <c r="D65" s="60">
        <v>-5857</v>
      </c>
      <c r="E65" s="61">
        <v>-3868</v>
      </c>
      <c r="F65" s="107">
        <v>0</v>
      </c>
      <c r="G65" s="60">
        <v>429195</v>
      </c>
      <c r="H65" s="1715">
        <v>0</v>
      </c>
      <c r="J65" s="1718"/>
    </row>
    <row r="66" spans="1:10" ht="14.25" customHeight="1">
      <c r="A66" s="59" t="s">
        <v>92</v>
      </c>
      <c r="B66" s="60">
        <v>621709</v>
      </c>
      <c r="C66" s="60">
        <v>-5297</v>
      </c>
      <c r="D66" s="60">
        <v>-4387</v>
      </c>
      <c r="E66" s="61">
        <v>-910</v>
      </c>
      <c r="F66" s="107">
        <v>0</v>
      </c>
      <c r="G66" s="60">
        <v>616412</v>
      </c>
      <c r="H66" s="1715">
        <v>0</v>
      </c>
      <c r="J66" s="1718"/>
    </row>
    <row r="67" spans="1:10" ht="14.25" customHeight="1">
      <c r="A67" s="59" t="s">
        <v>93</v>
      </c>
      <c r="B67" s="60">
        <v>272610</v>
      </c>
      <c r="C67" s="60">
        <v>-8980</v>
      </c>
      <c r="D67" s="60">
        <v>-4676</v>
      </c>
      <c r="E67" s="61">
        <v>-4304</v>
      </c>
      <c r="F67" s="107">
        <v>0</v>
      </c>
      <c r="G67" s="60">
        <v>263630</v>
      </c>
      <c r="H67" s="1715">
        <v>0</v>
      </c>
      <c r="J67" s="1718"/>
    </row>
    <row r="68" spans="1:10" ht="14.25" customHeight="1">
      <c r="A68" s="59" t="s">
        <v>94</v>
      </c>
      <c r="B68" s="60">
        <v>641719</v>
      </c>
      <c r="C68" s="60">
        <v>-8859</v>
      </c>
      <c r="D68" s="60">
        <v>-9160</v>
      </c>
      <c r="E68" s="61">
        <v>-1280</v>
      </c>
      <c r="F68" s="107">
        <v>1581</v>
      </c>
      <c r="G68" s="60">
        <v>632860</v>
      </c>
      <c r="H68" s="1715">
        <v>0</v>
      </c>
      <c r="J68" s="1718"/>
    </row>
    <row r="69" spans="1:10" ht="14.25" customHeight="1">
      <c r="A69" s="59" t="s">
        <v>95</v>
      </c>
      <c r="B69" s="60">
        <v>760806</v>
      </c>
      <c r="C69" s="60">
        <v>-11642</v>
      </c>
      <c r="D69" s="60">
        <v>-7399</v>
      </c>
      <c r="E69" s="61">
        <v>-4243</v>
      </c>
      <c r="F69" s="107">
        <v>0</v>
      </c>
      <c r="G69" s="60">
        <v>749164</v>
      </c>
      <c r="H69" s="1715">
        <v>0</v>
      </c>
      <c r="J69" s="1718"/>
    </row>
    <row r="70" spans="1:10" ht="14.25" customHeight="1">
      <c r="A70" s="59" t="s">
        <v>96</v>
      </c>
      <c r="B70" s="60">
        <v>398782</v>
      </c>
      <c r="C70" s="60">
        <v>-6113</v>
      </c>
      <c r="D70" s="60">
        <v>-5910</v>
      </c>
      <c r="E70" s="61">
        <v>-203</v>
      </c>
      <c r="F70" s="107">
        <v>0</v>
      </c>
      <c r="G70" s="60">
        <v>392669</v>
      </c>
      <c r="H70" s="1715">
        <v>0</v>
      </c>
      <c r="J70" s="1718"/>
    </row>
    <row r="71" spans="1:10" ht="14.25" customHeight="1">
      <c r="A71" s="59" t="s">
        <v>97</v>
      </c>
      <c r="B71" s="60">
        <v>639400</v>
      </c>
      <c r="C71" s="60">
        <v>-2445</v>
      </c>
      <c r="D71" s="60">
        <v>-6013</v>
      </c>
      <c r="E71" s="61">
        <v>3568</v>
      </c>
      <c r="F71" s="107">
        <v>0</v>
      </c>
      <c r="G71" s="60">
        <v>636955</v>
      </c>
      <c r="H71" s="1715">
        <v>59.3</v>
      </c>
      <c r="J71" s="1718"/>
    </row>
    <row r="72" spans="1:10" ht="14.25" customHeight="1">
      <c r="A72" s="59" t="s">
        <v>98</v>
      </c>
      <c r="B72" s="60">
        <v>581703</v>
      </c>
      <c r="C72" s="60">
        <v>-11437</v>
      </c>
      <c r="D72" s="60">
        <v>-7765</v>
      </c>
      <c r="E72" s="61">
        <v>-3672</v>
      </c>
      <c r="F72" s="107">
        <v>0</v>
      </c>
      <c r="G72" s="60">
        <v>570266</v>
      </c>
      <c r="H72" s="1715">
        <v>0</v>
      </c>
      <c r="J72" s="1718"/>
    </row>
    <row r="73" spans="1:10" s="58" customFormat="1" ht="14.25" customHeight="1">
      <c r="A73" s="70" t="s">
        <v>99</v>
      </c>
      <c r="B73" s="71">
        <v>291244</v>
      </c>
      <c r="C73" s="71">
        <v>-6882</v>
      </c>
      <c r="D73" s="71">
        <v>-4611</v>
      </c>
      <c r="E73" s="72">
        <v>-2271</v>
      </c>
      <c r="F73" s="108">
        <v>0</v>
      </c>
      <c r="G73" s="71">
        <v>284362</v>
      </c>
      <c r="H73" s="1715">
        <v>0</v>
      </c>
      <c r="J73" s="1718"/>
    </row>
    <row r="74" spans="1:10" ht="15.75" customHeight="1">
      <c r="A74" s="74" t="s">
        <v>100</v>
      </c>
      <c r="B74" s="79">
        <v>2253678</v>
      </c>
      <c r="C74" s="80">
        <v>-29704</v>
      </c>
      <c r="D74" s="81">
        <v>-17390</v>
      </c>
      <c r="E74" s="82">
        <v>-2523</v>
      </c>
      <c r="F74" s="106">
        <v>-9791</v>
      </c>
      <c r="G74" s="55">
        <v>2223974</v>
      </c>
      <c r="H74" s="1714">
        <v>0</v>
      </c>
      <c r="J74" s="1718"/>
    </row>
    <row r="75" spans="1:10" ht="15" customHeight="1">
      <c r="A75" s="59" t="s">
        <v>101</v>
      </c>
      <c r="B75" s="61">
        <v>308472</v>
      </c>
      <c r="C75" s="61">
        <v>-6534</v>
      </c>
      <c r="D75" s="83">
        <v>-4161</v>
      </c>
      <c r="E75" s="61">
        <v>-2373</v>
      </c>
      <c r="F75" s="107">
        <v>0</v>
      </c>
      <c r="G75" s="61">
        <v>301938</v>
      </c>
      <c r="H75" s="1715">
        <v>0</v>
      </c>
      <c r="J75" s="1718"/>
    </row>
    <row r="76" spans="1:10" ht="15" customHeight="1">
      <c r="A76" s="59" t="s">
        <v>102</v>
      </c>
      <c r="B76" s="61">
        <v>639342</v>
      </c>
      <c r="C76" s="61">
        <v>-7945</v>
      </c>
      <c r="D76" s="83">
        <v>-6022</v>
      </c>
      <c r="E76" s="61">
        <v>-1923</v>
      </c>
      <c r="F76" s="107">
        <v>0</v>
      </c>
      <c r="G76" s="61">
        <v>631397</v>
      </c>
      <c r="H76" s="1715">
        <v>0</v>
      </c>
      <c r="J76" s="1718"/>
    </row>
    <row r="77" spans="1:10" ht="15" customHeight="1">
      <c r="A77" s="59" t="s">
        <v>140</v>
      </c>
      <c r="B77" s="61">
        <v>710049</v>
      </c>
      <c r="C77" s="61">
        <v>-12506</v>
      </c>
      <c r="D77" s="83">
        <v>-2505</v>
      </c>
      <c r="E77" s="61">
        <v>-210</v>
      </c>
      <c r="F77" s="107">
        <v>-9791</v>
      </c>
      <c r="G77" s="61">
        <v>697543</v>
      </c>
      <c r="H77" s="1715">
        <v>0</v>
      </c>
      <c r="J77" s="1718"/>
    </row>
    <row r="78" spans="1:10" ht="15" customHeight="1">
      <c r="A78" s="66" t="s">
        <v>141</v>
      </c>
      <c r="B78" s="68">
        <v>124634</v>
      </c>
      <c r="C78" s="68">
        <v>-784</v>
      </c>
      <c r="D78" s="84">
        <v>22</v>
      </c>
      <c r="E78" s="68">
        <v>-806</v>
      </c>
      <c r="F78" s="107">
        <v>0</v>
      </c>
      <c r="G78" s="68">
        <v>123850</v>
      </c>
      <c r="H78" s="1715">
        <v>0</v>
      </c>
      <c r="J78" s="1718"/>
    </row>
    <row r="79" spans="1:10" ht="14.1" customHeight="1">
      <c r="A79" s="69" t="s">
        <v>105</v>
      </c>
      <c r="B79" s="61">
        <v>87932</v>
      </c>
      <c r="C79" s="61">
        <v>-9707</v>
      </c>
      <c r="D79" s="83">
        <v>815</v>
      </c>
      <c r="E79" s="61">
        <v>-731</v>
      </c>
      <c r="F79" s="107">
        <v>-9791</v>
      </c>
      <c r="G79" s="61">
        <v>78225</v>
      </c>
      <c r="H79" s="1715">
        <v>0</v>
      </c>
      <c r="J79" s="1718"/>
    </row>
    <row r="80" spans="1:10" ht="14.25" customHeight="1">
      <c r="A80" s="85" t="s">
        <v>142</v>
      </c>
      <c r="B80" s="61">
        <v>497483</v>
      </c>
      <c r="C80" s="61">
        <v>-2015</v>
      </c>
      <c r="D80" s="83">
        <v>-3342</v>
      </c>
      <c r="E80" s="61">
        <v>1327</v>
      </c>
      <c r="F80" s="107">
        <v>0</v>
      </c>
      <c r="G80" s="61">
        <v>495468</v>
      </c>
      <c r="H80" s="1715">
        <v>39.700000000000003</v>
      </c>
      <c r="J80" s="1718"/>
    </row>
    <row r="81" spans="1:10" ht="14.25" customHeight="1">
      <c r="A81" s="59" t="s">
        <v>107</v>
      </c>
      <c r="B81" s="61">
        <v>595815</v>
      </c>
      <c r="C81" s="61">
        <v>-2719</v>
      </c>
      <c r="D81" s="83">
        <v>-4702</v>
      </c>
      <c r="E81" s="61">
        <v>1983</v>
      </c>
      <c r="F81" s="107">
        <v>0</v>
      </c>
      <c r="G81" s="61">
        <v>593096</v>
      </c>
      <c r="H81" s="1715">
        <v>42.2</v>
      </c>
      <c r="J81" s="1718"/>
    </row>
    <row r="82" spans="1:10" s="58" customFormat="1" ht="16.5" customHeight="1">
      <c r="A82" s="50" t="s">
        <v>108</v>
      </c>
      <c r="B82" s="86">
        <v>4372018</v>
      </c>
      <c r="C82" s="87">
        <v>-52705</v>
      </c>
      <c r="D82" s="81">
        <v>-35754</v>
      </c>
      <c r="E82" s="86">
        <v>-16951</v>
      </c>
      <c r="F82" s="107">
        <v>0</v>
      </c>
      <c r="G82" s="88">
        <v>4319313</v>
      </c>
      <c r="H82" s="1714">
        <v>0</v>
      </c>
      <c r="J82" s="1718"/>
    </row>
    <row r="83" spans="1:10" ht="14.25" customHeight="1">
      <c r="A83" s="59" t="s">
        <v>109</v>
      </c>
      <c r="B83" s="89">
        <v>156450</v>
      </c>
      <c r="C83" s="90">
        <v>551</v>
      </c>
      <c r="D83" s="91">
        <v>45</v>
      </c>
      <c r="E83" s="90">
        <v>506</v>
      </c>
      <c r="F83" s="107">
        <v>0</v>
      </c>
      <c r="G83" s="90">
        <v>157001</v>
      </c>
      <c r="H83" s="1715">
        <v>0</v>
      </c>
      <c r="J83" s="1718"/>
    </row>
    <row r="84" spans="1:10" ht="15.75" customHeight="1">
      <c r="A84" s="59" t="s">
        <v>110</v>
      </c>
      <c r="B84" s="92">
        <v>150897</v>
      </c>
      <c r="C84" s="92">
        <v>-875</v>
      </c>
      <c r="D84" s="92">
        <v>990</v>
      </c>
      <c r="E84" s="93">
        <v>-1865</v>
      </c>
      <c r="F84" s="107">
        <v>0</v>
      </c>
      <c r="G84" s="93">
        <v>150022</v>
      </c>
      <c r="H84" s="1715">
        <v>0</v>
      </c>
      <c r="J84" s="1718"/>
    </row>
    <row r="85" spans="1:10" s="9" customFormat="1" ht="14.1" customHeight="1">
      <c r="A85" s="59" t="s">
        <v>111</v>
      </c>
      <c r="B85" s="92">
        <v>159833</v>
      </c>
      <c r="C85" s="92">
        <v>-2047</v>
      </c>
      <c r="D85" s="92">
        <v>-1000</v>
      </c>
      <c r="E85" s="93">
        <v>-1047</v>
      </c>
      <c r="F85" s="107">
        <v>0</v>
      </c>
      <c r="G85" s="93">
        <v>157786</v>
      </c>
      <c r="H85" s="1715">
        <v>0</v>
      </c>
      <c r="J85" s="1718"/>
    </row>
    <row r="86" spans="1:10" ht="14.1" customHeight="1">
      <c r="A86" s="59" t="s">
        <v>112</v>
      </c>
      <c r="B86" s="92">
        <v>983360</v>
      </c>
      <c r="C86" s="92">
        <v>-17775</v>
      </c>
      <c r="D86" s="92">
        <v>-12262</v>
      </c>
      <c r="E86" s="93">
        <v>-5513</v>
      </c>
      <c r="F86" s="107">
        <v>0</v>
      </c>
      <c r="G86" s="93">
        <v>965585</v>
      </c>
      <c r="H86" s="1715">
        <v>0</v>
      </c>
      <c r="J86" s="1718"/>
    </row>
    <row r="87" spans="1:10" ht="14.1" customHeight="1">
      <c r="A87" s="59" t="s">
        <v>143</v>
      </c>
      <c r="B87" s="92">
        <v>638845</v>
      </c>
      <c r="C87" s="92">
        <v>-9035</v>
      </c>
      <c r="D87" s="92">
        <v>-5465</v>
      </c>
      <c r="E87" s="93">
        <v>-3570</v>
      </c>
      <c r="F87" s="107">
        <v>0</v>
      </c>
      <c r="G87" s="93">
        <v>629810</v>
      </c>
      <c r="H87" s="1715">
        <v>0</v>
      </c>
      <c r="J87" s="1718"/>
    </row>
    <row r="88" spans="1:10" ht="14.1" customHeight="1">
      <c r="A88" s="59" t="s">
        <v>114</v>
      </c>
      <c r="B88" s="92">
        <v>523825</v>
      </c>
      <c r="C88" s="92">
        <v>-4266</v>
      </c>
      <c r="D88" s="92">
        <v>-2097</v>
      </c>
      <c r="E88" s="93">
        <v>-2169</v>
      </c>
      <c r="F88" s="107">
        <v>0</v>
      </c>
      <c r="G88" s="93">
        <v>519559</v>
      </c>
      <c r="H88" s="1715">
        <v>0</v>
      </c>
      <c r="J88" s="1718"/>
    </row>
    <row r="89" spans="1:10" ht="14.1" customHeight="1">
      <c r="A89" s="59" t="s">
        <v>115</v>
      </c>
      <c r="B89" s="92">
        <v>366997</v>
      </c>
      <c r="C89" s="92">
        <v>-4475</v>
      </c>
      <c r="D89" s="92">
        <v>-3761</v>
      </c>
      <c r="E89" s="93">
        <v>-714</v>
      </c>
      <c r="F89" s="107">
        <v>0</v>
      </c>
      <c r="G89" s="93">
        <v>362522</v>
      </c>
      <c r="H89" s="1715">
        <v>0</v>
      </c>
      <c r="J89" s="1718"/>
    </row>
    <row r="90" spans="1:10" ht="14.1" customHeight="1">
      <c r="A90" s="59" t="s">
        <v>116</v>
      </c>
      <c r="B90" s="92">
        <v>577870</v>
      </c>
      <c r="C90" s="92">
        <v>-4158</v>
      </c>
      <c r="D90" s="92">
        <v>-5351</v>
      </c>
      <c r="E90" s="93">
        <v>1193</v>
      </c>
      <c r="F90" s="107">
        <v>0</v>
      </c>
      <c r="G90" s="93">
        <v>573712</v>
      </c>
      <c r="H90" s="1715">
        <v>22.3</v>
      </c>
      <c r="J90" s="1718"/>
    </row>
    <row r="91" spans="1:10" ht="14.1" customHeight="1">
      <c r="A91" s="59" t="s">
        <v>117</v>
      </c>
      <c r="B91" s="92">
        <v>515144</v>
      </c>
      <c r="C91" s="92">
        <v>-8544</v>
      </c>
      <c r="D91" s="92">
        <v>-4598</v>
      </c>
      <c r="E91" s="93">
        <v>-3946</v>
      </c>
      <c r="F91" s="107">
        <v>0</v>
      </c>
      <c r="G91" s="93">
        <v>506600</v>
      </c>
      <c r="H91" s="1715">
        <v>0</v>
      </c>
      <c r="J91" s="1718"/>
    </row>
    <row r="92" spans="1:10" ht="14.1" customHeight="1">
      <c r="A92" s="59" t="s">
        <v>118</v>
      </c>
      <c r="B92" s="92">
        <v>298797</v>
      </c>
      <c r="C92" s="92">
        <v>-2081</v>
      </c>
      <c r="D92" s="92">
        <v>-2255</v>
      </c>
      <c r="E92" s="93">
        <v>174</v>
      </c>
      <c r="F92" s="107">
        <v>0</v>
      </c>
      <c r="G92" s="93">
        <v>296716</v>
      </c>
      <c r="H92" s="1715">
        <v>7.7</v>
      </c>
      <c r="J92" s="1718"/>
    </row>
    <row r="93" spans="1:10" ht="18" customHeight="1">
      <c r="A93" s="56" t="s">
        <v>119</v>
      </c>
      <c r="B93" s="81">
        <v>2196942</v>
      </c>
      <c r="C93" s="81">
        <v>-25626</v>
      </c>
      <c r="D93" s="81">
        <v>-11307</v>
      </c>
      <c r="E93" s="86">
        <v>-14319</v>
      </c>
      <c r="F93" s="106">
        <v>0</v>
      </c>
      <c r="G93" s="86">
        <v>2171316</v>
      </c>
      <c r="H93" s="1714">
        <v>0</v>
      </c>
      <c r="J93" s="1718"/>
    </row>
    <row r="94" spans="1:10" ht="14.25" customHeight="1">
      <c r="A94" s="59" t="s">
        <v>120</v>
      </c>
      <c r="B94" s="92">
        <v>402831</v>
      </c>
      <c r="C94" s="92">
        <v>-1028</v>
      </c>
      <c r="D94" s="92">
        <v>-719</v>
      </c>
      <c r="E94" s="93">
        <v>-309</v>
      </c>
      <c r="F94" s="107">
        <v>0</v>
      </c>
      <c r="G94" s="93">
        <v>401803</v>
      </c>
      <c r="H94" s="1715">
        <v>0</v>
      </c>
      <c r="J94" s="1718"/>
    </row>
    <row r="95" spans="1:10" s="58" customFormat="1" ht="14.25" customHeight="1">
      <c r="A95" s="59" t="s">
        <v>121</v>
      </c>
      <c r="B95" s="92">
        <v>330901</v>
      </c>
      <c r="C95" s="92">
        <v>-3074</v>
      </c>
      <c r="D95" s="92">
        <v>785</v>
      </c>
      <c r="E95" s="93">
        <v>-3859</v>
      </c>
      <c r="F95" s="107">
        <v>0</v>
      </c>
      <c r="G95" s="93">
        <v>327827</v>
      </c>
      <c r="H95" s="1715">
        <v>0</v>
      </c>
      <c r="J95" s="1718"/>
    </row>
    <row r="96" spans="1:10" ht="14.25" customHeight="1">
      <c r="A96" s="59" t="s">
        <v>122</v>
      </c>
      <c r="B96" s="92">
        <v>333445</v>
      </c>
      <c r="C96" s="92">
        <v>-6635</v>
      </c>
      <c r="D96" s="92">
        <v>-1781</v>
      </c>
      <c r="E96" s="93">
        <v>-4854</v>
      </c>
      <c r="F96" s="107">
        <v>0</v>
      </c>
      <c r="G96" s="93">
        <v>326810</v>
      </c>
      <c r="H96" s="1715">
        <v>0</v>
      </c>
      <c r="J96" s="1718"/>
    </row>
    <row r="97" spans="1:10" ht="14.25" customHeight="1">
      <c r="A97" s="59" t="s">
        <v>123</v>
      </c>
      <c r="B97" s="92">
        <v>66479</v>
      </c>
      <c r="C97" s="92">
        <v>-654</v>
      </c>
      <c r="D97" s="92">
        <v>-607</v>
      </c>
      <c r="E97" s="93">
        <v>-47</v>
      </c>
      <c r="F97" s="107">
        <v>0</v>
      </c>
      <c r="G97" s="93">
        <v>65825</v>
      </c>
      <c r="H97" s="1715">
        <v>0</v>
      </c>
      <c r="J97" s="1718"/>
    </row>
    <row r="98" spans="1:10" ht="14.25" customHeight="1">
      <c r="A98" s="59" t="s">
        <v>124</v>
      </c>
      <c r="B98" s="92">
        <v>424448</v>
      </c>
      <c r="C98" s="92">
        <v>-5494</v>
      </c>
      <c r="D98" s="92">
        <v>-4127</v>
      </c>
      <c r="E98" s="93">
        <v>-1367</v>
      </c>
      <c r="F98" s="107">
        <v>0</v>
      </c>
      <c r="G98" s="93">
        <v>418954</v>
      </c>
      <c r="H98" s="1715">
        <v>0</v>
      </c>
      <c r="J98" s="1718"/>
    </row>
    <row r="99" spans="1:10" ht="14.25" customHeight="1">
      <c r="A99" s="59" t="s">
        <v>125</v>
      </c>
      <c r="B99" s="92">
        <v>232819</v>
      </c>
      <c r="C99" s="92">
        <v>-1682</v>
      </c>
      <c r="D99" s="92">
        <v>-979</v>
      </c>
      <c r="E99" s="93">
        <v>-703</v>
      </c>
      <c r="F99" s="107">
        <v>0</v>
      </c>
      <c r="G99" s="93">
        <v>231137</v>
      </c>
      <c r="H99" s="1715">
        <v>0</v>
      </c>
      <c r="J99" s="1718"/>
    </row>
    <row r="100" spans="1:10" ht="14.25" customHeight="1">
      <c r="A100" s="59" t="s">
        <v>126</v>
      </c>
      <c r="B100" s="92">
        <v>251381</v>
      </c>
      <c r="C100" s="92">
        <v>-4555</v>
      </c>
      <c r="D100" s="92">
        <v>-2652</v>
      </c>
      <c r="E100" s="93">
        <v>-1903</v>
      </c>
      <c r="F100" s="107">
        <v>0</v>
      </c>
      <c r="G100" s="93">
        <v>246826</v>
      </c>
      <c r="H100" s="1715">
        <v>0</v>
      </c>
      <c r="J100" s="1718"/>
    </row>
    <row r="101" spans="1:10" ht="14.25" customHeight="1">
      <c r="A101" s="59" t="s">
        <v>127</v>
      </c>
      <c r="B101" s="92">
        <v>5427</v>
      </c>
      <c r="C101" s="92">
        <v>-116</v>
      </c>
      <c r="D101" s="92">
        <v>-128</v>
      </c>
      <c r="E101" s="93">
        <v>12</v>
      </c>
      <c r="F101" s="107">
        <v>0</v>
      </c>
      <c r="G101" s="93">
        <v>5311</v>
      </c>
      <c r="H101" s="1715">
        <v>9.4</v>
      </c>
      <c r="J101" s="1718"/>
    </row>
    <row r="102" spans="1:10" ht="14.25" customHeight="1">
      <c r="A102" s="59" t="s">
        <v>128</v>
      </c>
      <c r="B102" s="92">
        <v>85299</v>
      </c>
      <c r="C102" s="92">
        <v>-1553</v>
      </c>
      <c r="D102" s="92">
        <v>-793</v>
      </c>
      <c r="E102" s="93">
        <v>-760</v>
      </c>
      <c r="F102" s="107">
        <v>0</v>
      </c>
      <c r="G102" s="93">
        <v>83746</v>
      </c>
      <c r="H102" s="1715">
        <v>0</v>
      </c>
      <c r="J102" s="1718"/>
    </row>
    <row r="103" spans="1:10" ht="14.25" customHeight="1">
      <c r="A103" s="59" t="s">
        <v>129</v>
      </c>
      <c r="B103" s="92">
        <v>49627</v>
      </c>
      <c r="C103" s="92">
        <v>-589</v>
      </c>
      <c r="D103" s="92">
        <v>-260</v>
      </c>
      <c r="E103" s="93">
        <v>-329</v>
      </c>
      <c r="F103" s="107">
        <v>0</v>
      </c>
      <c r="G103" s="93">
        <v>49038</v>
      </c>
      <c r="H103" s="1715">
        <v>0</v>
      </c>
      <c r="J103" s="1718"/>
    </row>
    <row r="104" spans="1:10" ht="14.25" customHeight="1">
      <c r="A104" s="70" t="s">
        <v>130</v>
      </c>
      <c r="B104" s="95">
        <v>14285</v>
      </c>
      <c r="C104" s="95">
        <v>-246</v>
      </c>
      <c r="D104" s="95">
        <v>-46</v>
      </c>
      <c r="E104" s="96">
        <v>-200</v>
      </c>
      <c r="F104" s="108">
        <v>0</v>
      </c>
      <c r="G104" s="96">
        <v>14039</v>
      </c>
      <c r="H104" s="1716">
        <v>0</v>
      </c>
      <c r="J104" s="1718"/>
    </row>
    <row r="105" spans="1:10" ht="15.75" customHeight="1">
      <c r="A105" s="97" t="s">
        <v>156</v>
      </c>
    </row>
    <row r="108" spans="1:10">
      <c r="A108" s="98"/>
      <c r="B108" s="99"/>
      <c r="C108" s="99"/>
      <c r="D108" s="99"/>
      <c r="E108" s="99"/>
      <c r="F108" s="110"/>
      <c r="G108" s="99"/>
    </row>
    <row r="109" spans="1:10">
      <c r="A109" s="98"/>
      <c r="B109" s="99"/>
      <c r="C109" s="99"/>
      <c r="D109" s="99"/>
      <c r="E109" s="99"/>
      <c r="F109" s="110"/>
      <c r="G109" s="99"/>
    </row>
    <row r="110" spans="1:10">
      <c r="A110" s="98"/>
      <c r="B110" s="99"/>
      <c r="C110" s="99"/>
      <c r="D110" s="99"/>
      <c r="E110" s="99"/>
      <c r="F110" s="110"/>
      <c r="G110" s="99"/>
    </row>
    <row r="111" spans="1:10">
      <c r="A111" s="98"/>
      <c r="B111" s="99"/>
      <c r="C111" s="99"/>
      <c r="D111" s="99"/>
      <c r="E111" s="99"/>
      <c r="F111" s="110"/>
      <c r="G111" s="99"/>
    </row>
    <row r="112" spans="1:10">
      <c r="A112" s="98"/>
      <c r="B112" s="99"/>
      <c r="C112" s="99"/>
      <c r="D112" s="99"/>
      <c r="E112" s="99"/>
      <c r="F112" s="110"/>
      <c r="G112" s="99"/>
    </row>
    <row r="113" spans="1:7">
      <c r="A113" s="98"/>
      <c r="B113" s="99"/>
      <c r="C113" s="99"/>
      <c r="D113" s="99"/>
      <c r="E113" s="99"/>
      <c r="F113" s="110"/>
      <c r="G113" s="99"/>
    </row>
    <row r="114" spans="1:7">
      <c r="A114" s="98"/>
      <c r="B114" s="99"/>
      <c r="C114" s="99"/>
      <c r="D114" s="99"/>
      <c r="E114" s="99"/>
      <c r="F114" s="110"/>
      <c r="G114" s="99"/>
    </row>
    <row r="115" spans="1:7">
      <c r="A115" s="98"/>
      <c r="B115" s="99"/>
      <c r="C115" s="99"/>
      <c r="D115" s="99"/>
      <c r="E115" s="99"/>
      <c r="F115" s="110"/>
      <c r="G115" s="99"/>
    </row>
    <row r="116" spans="1:7">
      <c r="A116" s="98"/>
      <c r="B116" s="99"/>
      <c r="C116" s="99"/>
      <c r="D116" s="99"/>
      <c r="E116" s="99"/>
      <c r="F116" s="110"/>
      <c r="G116" s="99"/>
    </row>
    <row r="117" spans="1:7">
      <c r="B117" s="24"/>
    </row>
    <row r="118" spans="1:7">
      <c r="B118" s="24"/>
    </row>
    <row r="119" spans="1:7">
      <c r="B119" s="24"/>
    </row>
    <row r="120" spans="1:7">
      <c r="B120" s="24"/>
    </row>
    <row r="121" spans="1:7">
      <c r="B121" s="24"/>
    </row>
    <row r="122" spans="1:7">
      <c r="B122" s="24"/>
    </row>
    <row r="123" spans="1:7">
      <c r="B123" s="24"/>
    </row>
    <row r="124" spans="1:7">
      <c r="B124" s="24"/>
    </row>
    <row r="125" spans="1:7">
      <c r="B125" s="24"/>
    </row>
    <row r="126" spans="1:7">
      <c r="B126" s="24"/>
    </row>
    <row r="127" spans="1:7">
      <c r="B127" s="24"/>
    </row>
    <row r="128" spans="1:7">
      <c r="B128" s="24"/>
    </row>
    <row r="129" spans="2:2">
      <c r="B129" s="24"/>
    </row>
    <row r="130" spans="2:2">
      <c r="B130" s="24"/>
    </row>
    <row r="131" spans="2:2">
      <c r="B131" s="24"/>
    </row>
    <row r="132" spans="2:2">
      <c r="B132" s="24"/>
    </row>
    <row r="133" spans="2:2">
      <c r="B133" s="24"/>
    </row>
    <row r="134" spans="2:2">
      <c r="B134" s="24"/>
    </row>
    <row r="135" spans="2:2">
      <c r="B135" s="24"/>
    </row>
    <row r="136" spans="2:2">
      <c r="B136" s="24"/>
    </row>
    <row r="137" spans="2:2">
      <c r="B137" s="24"/>
    </row>
    <row r="138" spans="2:2">
      <c r="B138" s="24"/>
    </row>
    <row r="139" spans="2:2">
      <c r="B139" s="24"/>
    </row>
    <row r="140" spans="2:2">
      <c r="B140" s="24"/>
    </row>
    <row r="141" spans="2:2">
      <c r="B141" s="24"/>
    </row>
    <row r="142" spans="2:2">
      <c r="B142" s="24"/>
    </row>
    <row r="143" spans="2:2">
      <c r="B143" s="24"/>
    </row>
    <row r="144" spans="2:2">
      <c r="B144" s="24"/>
    </row>
    <row r="145" spans="2:2">
      <c r="B145" s="24"/>
    </row>
    <row r="146" spans="2:2">
      <c r="B146" s="24"/>
    </row>
    <row r="147" spans="2:2">
      <c r="B147" s="24"/>
    </row>
    <row r="148" spans="2:2">
      <c r="B148" s="24"/>
    </row>
    <row r="149" spans="2:2">
      <c r="B149" s="24"/>
    </row>
    <row r="150" spans="2:2">
      <c r="B150" s="24"/>
    </row>
    <row r="151" spans="2:2">
      <c r="B151" s="24"/>
    </row>
    <row r="152" spans="2:2">
      <c r="B152" s="24"/>
    </row>
    <row r="153" spans="2:2">
      <c r="B153" s="24"/>
    </row>
    <row r="154" spans="2:2">
      <c r="B154" s="24"/>
    </row>
    <row r="155" spans="2:2">
      <c r="B155" s="24"/>
    </row>
    <row r="156" spans="2:2">
      <c r="B156" s="24"/>
    </row>
    <row r="157" spans="2:2">
      <c r="B157" s="24"/>
    </row>
    <row r="158" spans="2:2">
      <c r="B158" s="24"/>
    </row>
    <row r="159" spans="2:2">
      <c r="B159" s="24"/>
    </row>
    <row r="160" spans="2:2">
      <c r="B160" s="24"/>
    </row>
    <row r="161" spans="2:2">
      <c r="B161" s="24"/>
    </row>
    <row r="162" spans="2:2">
      <c r="B162" s="24"/>
    </row>
    <row r="163" spans="2:2">
      <c r="B163" s="24"/>
    </row>
    <row r="164" spans="2:2">
      <c r="B164" s="24"/>
    </row>
    <row r="165" spans="2:2">
      <c r="B165" s="24"/>
    </row>
    <row r="166" spans="2:2">
      <c r="B166" s="24"/>
    </row>
    <row r="167" spans="2:2">
      <c r="B167" s="24"/>
    </row>
    <row r="168" spans="2:2">
      <c r="B168" s="24"/>
    </row>
    <row r="169" spans="2:2">
      <c r="B169" s="24"/>
    </row>
    <row r="170" spans="2:2">
      <c r="B170" s="24"/>
    </row>
    <row r="171" spans="2:2">
      <c r="B171" s="24"/>
    </row>
    <row r="172" spans="2:2">
      <c r="B172" s="24"/>
    </row>
    <row r="173" spans="2:2">
      <c r="B173" s="24"/>
    </row>
    <row r="174" spans="2:2">
      <c r="B174" s="24"/>
    </row>
    <row r="175" spans="2:2">
      <c r="B175" s="24"/>
    </row>
    <row r="176" spans="2:2">
      <c r="B176" s="24"/>
    </row>
    <row r="177" spans="2:2">
      <c r="B177" s="24"/>
    </row>
    <row r="178" spans="2:2">
      <c r="B178" s="24"/>
    </row>
    <row r="179" spans="2:2">
      <c r="B179" s="24"/>
    </row>
    <row r="180" spans="2:2">
      <c r="B180" s="24"/>
    </row>
    <row r="181" spans="2:2">
      <c r="B181" s="24"/>
    </row>
    <row r="182" spans="2:2">
      <c r="B182" s="24"/>
    </row>
    <row r="183" spans="2:2">
      <c r="B183" s="24"/>
    </row>
    <row r="184" spans="2:2">
      <c r="B184" s="24"/>
    </row>
    <row r="185" spans="2:2">
      <c r="B185" s="24"/>
    </row>
    <row r="186" spans="2:2">
      <c r="B186" s="24"/>
    </row>
    <row r="187" spans="2:2">
      <c r="B187" s="24"/>
    </row>
    <row r="188" spans="2:2">
      <c r="B188" s="24"/>
    </row>
    <row r="189" spans="2:2">
      <c r="B189" s="24"/>
    </row>
    <row r="190" spans="2:2">
      <c r="B190" s="24"/>
    </row>
    <row r="191" spans="2:2">
      <c r="B191" s="24"/>
    </row>
    <row r="192" spans="2:2">
      <c r="B192" s="24"/>
    </row>
    <row r="193" spans="2:2">
      <c r="B193" s="24"/>
    </row>
    <row r="194" spans="2:2">
      <c r="B194" s="24"/>
    </row>
    <row r="195" spans="2:2">
      <c r="B195" s="24"/>
    </row>
    <row r="196" spans="2:2">
      <c r="B196" s="24"/>
    </row>
    <row r="197" spans="2:2">
      <c r="B197" s="24"/>
    </row>
    <row r="198" spans="2:2">
      <c r="B198" s="24"/>
    </row>
    <row r="199" spans="2:2">
      <c r="B199" s="24"/>
    </row>
    <row r="200" spans="2:2">
      <c r="B200" s="24"/>
    </row>
    <row r="201" spans="2:2">
      <c r="B201" s="24"/>
    </row>
    <row r="202" spans="2:2">
      <c r="B202" s="24"/>
    </row>
    <row r="203" spans="2:2">
      <c r="B203" s="24"/>
    </row>
    <row r="204" spans="2:2">
      <c r="B204" s="24"/>
    </row>
    <row r="205" spans="2:2">
      <c r="B205" s="24"/>
    </row>
    <row r="206" spans="2:2">
      <c r="B206" s="24"/>
    </row>
    <row r="207" spans="2:2">
      <c r="B207" s="24"/>
    </row>
    <row r="208" spans="2:2">
      <c r="B208" s="24"/>
    </row>
    <row r="209" spans="2:2">
      <c r="B209" s="24"/>
    </row>
    <row r="210" spans="2:2">
      <c r="B210" s="24"/>
    </row>
    <row r="211" spans="2:2">
      <c r="B211" s="24"/>
    </row>
    <row r="212" spans="2:2">
      <c r="B212" s="24"/>
    </row>
    <row r="213" spans="2:2">
      <c r="B213" s="24"/>
    </row>
    <row r="214" spans="2:2">
      <c r="B214" s="24"/>
    </row>
    <row r="215" spans="2:2">
      <c r="B215" s="24"/>
    </row>
    <row r="216" spans="2:2">
      <c r="B216" s="24"/>
    </row>
    <row r="217" spans="2:2">
      <c r="B217" s="24"/>
    </row>
    <row r="218" spans="2:2">
      <c r="B218" s="24"/>
    </row>
    <row r="219" spans="2:2">
      <c r="B219" s="24"/>
    </row>
    <row r="220" spans="2:2">
      <c r="B220" s="24"/>
    </row>
    <row r="221" spans="2:2">
      <c r="B221" s="24"/>
    </row>
    <row r="222" spans="2:2">
      <c r="B222" s="24"/>
    </row>
    <row r="223" spans="2:2">
      <c r="B223" s="24"/>
    </row>
    <row r="224" spans="2:2">
      <c r="B224" s="24"/>
    </row>
    <row r="225" spans="2:2">
      <c r="B225" s="24"/>
    </row>
    <row r="226" spans="2:2">
      <c r="B226" s="24"/>
    </row>
    <row r="227" spans="2:2">
      <c r="B227" s="24"/>
    </row>
    <row r="228" spans="2:2">
      <c r="B228" s="24"/>
    </row>
    <row r="229" spans="2:2">
      <c r="B229" s="24"/>
    </row>
    <row r="230" spans="2:2">
      <c r="B230" s="24"/>
    </row>
    <row r="231" spans="2:2">
      <c r="B231" s="24"/>
    </row>
    <row r="232" spans="2:2">
      <c r="B232" s="24"/>
    </row>
    <row r="233" spans="2:2">
      <c r="B233" s="24"/>
    </row>
    <row r="234" spans="2:2">
      <c r="B234" s="24"/>
    </row>
    <row r="235" spans="2:2">
      <c r="B235" s="24"/>
    </row>
    <row r="236" spans="2:2">
      <c r="B236" s="24"/>
    </row>
    <row r="237" spans="2:2">
      <c r="B237" s="24"/>
    </row>
    <row r="238" spans="2:2">
      <c r="B238" s="24"/>
    </row>
    <row r="239" spans="2:2">
      <c r="B239" s="24"/>
    </row>
    <row r="240" spans="2:2">
      <c r="B240" s="24"/>
    </row>
    <row r="241" spans="2:2">
      <c r="B241" s="24"/>
    </row>
    <row r="242" spans="2:2">
      <c r="B242" s="24"/>
    </row>
    <row r="243" spans="2:2">
      <c r="B243" s="24"/>
    </row>
    <row r="244" spans="2:2">
      <c r="B244" s="24"/>
    </row>
    <row r="245" spans="2:2">
      <c r="B245" s="24"/>
    </row>
    <row r="246" spans="2:2">
      <c r="B246" s="24"/>
    </row>
    <row r="247" spans="2:2">
      <c r="B247" s="24"/>
    </row>
    <row r="248" spans="2:2">
      <c r="B248" s="24"/>
    </row>
    <row r="249" spans="2:2">
      <c r="B249" s="24"/>
    </row>
    <row r="250" spans="2:2">
      <c r="B250" s="24"/>
    </row>
    <row r="251" spans="2:2">
      <c r="B251" s="24"/>
    </row>
    <row r="252" spans="2:2">
      <c r="B252" s="24"/>
    </row>
    <row r="253" spans="2:2">
      <c r="B253" s="24"/>
    </row>
    <row r="254" spans="2:2">
      <c r="B254" s="24"/>
    </row>
    <row r="255" spans="2:2">
      <c r="B255" s="24"/>
    </row>
    <row r="256" spans="2:2">
      <c r="B256" s="24"/>
    </row>
    <row r="257" spans="2:2">
      <c r="B257" s="24"/>
    </row>
    <row r="258" spans="2:2">
      <c r="B258" s="24"/>
    </row>
    <row r="259" spans="2:2">
      <c r="B259" s="24"/>
    </row>
    <row r="260" spans="2:2">
      <c r="B260" s="24"/>
    </row>
    <row r="261" spans="2:2">
      <c r="B261" s="24"/>
    </row>
    <row r="262" spans="2:2">
      <c r="B262" s="24"/>
    </row>
    <row r="263" spans="2:2">
      <c r="B263" s="24"/>
    </row>
    <row r="264" spans="2:2">
      <c r="B264" s="24"/>
    </row>
    <row r="265" spans="2:2">
      <c r="B265" s="24"/>
    </row>
    <row r="266" spans="2:2">
      <c r="B266" s="24"/>
    </row>
    <row r="267" spans="2:2">
      <c r="B267" s="24"/>
    </row>
    <row r="268" spans="2:2">
      <c r="B268" s="24"/>
    </row>
    <row r="269" spans="2:2">
      <c r="B269" s="24"/>
    </row>
    <row r="270" spans="2:2">
      <c r="B270" s="24"/>
    </row>
    <row r="271" spans="2:2">
      <c r="B271" s="24"/>
    </row>
    <row r="272" spans="2:2">
      <c r="B272" s="24"/>
    </row>
    <row r="273" spans="2:2">
      <c r="B273" s="24"/>
    </row>
    <row r="274" spans="2:2">
      <c r="B274" s="24"/>
    </row>
    <row r="275" spans="2:2">
      <c r="B275" s="24"/>
    </row>
    <row r="276" spans="2:2">
      <c r="B276" s="24"/>
    </row>
    <row r="277" spans="2:2">
      <c r="B277" s="24"/>
    </row>
    <row r="278" spans="2:2">
      <c r="B278" s="24"/>
    </row>
    <row r="279" spans="2:2">
      <c r="B279" s="24"/>
    </row>
    <row r="280" spans="2:2">
      <c r="B280" s="24"/>
    </row>
    <row r="281" spans="2:2">
      <c r="B281" s="24"/>
    </row>
    <row r="282" spans="2:2">
      <c r="B282" s="24"/>
    </row>
    <row r="283" spans="2:2">
      <c r="B283" s="24"/>
    </row>
    <row r="284" spans="2:2">
      <c r="B284" s="24"/>
    </row>
    <row r="285" spans="2:2">
      <c r="B285" s="24"/>
    </row>
    <row r="286" spans="2:2">
      <c r="B286" s="24"/>
    </row>
    <row r="287" spans="2:2">
      <c r="B287" s="24"/>
    </row>
    <row r="288" spans="2:2">
      <c r="B288" s="24"/>
    </row>
    <row r="289" spans="2:2">
      <c r="B289" s="24"/>
    </row>
    <row r="290" spans="2:2">
      <c r="B290" s="24"/>
    </row>
    <row r="291" spans="2:2">
      <c r="B291" s="24"/>
    </row>
    <row r="292" spans="2:2">
      <c r="B292" s="24"/>
    </row>
    <row r="293" spans="2:2">
      <c r="B293" s="24"/>
    </row>
    <row r="294" spans="2:2">
      <c r="B294" s="24"/>
    </row>
    <row r="295" spans="2:2">
      <c r="B295" s="24"/>
    </row>
    <row r="296" spans="2:2">
      <c r="B296" s="24"/>
    </row>
    <row r="297" spans="2:2">
      <c r="B297" s="24"/>
    </row>
    <row r="298" spans="2:2">
      <c r="B298" s="24"/>
    </row>
    <row r="299" spans="2:2">
      <c r="B299" s="24"/>
    </row>
    <row r="300" spans="2:2">
      <c r="B300" s="24"/>
    </row>
    <row r="301" spans="2:2">
      <c r="B301" s="24"/>
    </row>
    <row r="302" spans="2:2">
      <c r="B302" s="24"/>
    </row>
    <row r="303" spans="2:2">
      <c r="B303" s="24"/>
    </row>
    <row r="304" spans="2:2">
      <c r="B304" s="24"/>
    </row>
    <row r="305" spans="2:2">
      <c r="B305" s="24"/>
    </row>
    <row r="306" spans="2:2">
      <c r="B306" s="24"/>
    </row>
    <row r="307" spans="2:2">
      <c r="B307" s="24"/>
    </row>
    <row r="308" spans="2:2">
      <c r="B308" s="24"/>
    </row>
    <row r="309" spans="2:2">
      <c r="B309" s="24"/>
    </row>
    <row r="310" spans="2:2">
      <c r="B310" s="24"/>
    </row>
    <row r="311" spans="2:2">
      <c r="B311" s="24"/>
    </row>
    <row r="312" spans="2:2">
      <c r="B312" s="24"/>
    </row>
    <row r="313" spans="2:2">
      <c r="B313" s="24"/>
    </row>
    <row r="314" spans="2:2">
      <c r="B314" s="24"/>
    </row>
    <row r="315" spans="2:2">
      <c r="B315" s="24"/>
    </row>
    <row r="316" spans="2:2">
      <c r="B316" s="24"/>
    </row>
    <row r="317" spans="2:2">
      <c r="B317" s="24"/>
    </row>
    <row r="318" spans="2:2">
      <c r="B318" s="24"/>
    </row>
    <row r="319" spans="2:2">
      <c r="B319" s="24"/>
    </row>
    <row r="320" spans="2:2">
      <c r="B320" s="24"/>
    </row>
    <row r="321" spans="2:2">
      <c r="B321" s="24"/>
    </row>
    <row r="322" spans="2:2">
      <c r="B322" s="24"/>
    </row>
    <row r="323" spans="2:2">
      <c r="B323" s="24"/>
    </row>
    <row r="324" spans="2:2">
      <c r="B324" s="24"/>
    </row>
    <row r="325" spans="2:2">
      <c r="B325" s="24"/>
    </row>
    <row r="326" spans="2:2">
      <c r="B326" s="24"/>
    </row>
    <row r="327" spans="2:2">
      <c r="B327" s="24"/>
    </row>
    <row r="328" spans="2:2">
      <c r="B328" s="24"/>
    </row>
    <row r="329" spans="2:2">
      <c r="B329" s="24"/>
    </row>
    <row r="330" spans="2:2">
      <c r="B330" s="24"/>
    </row>
    <row r="331" spans="2:2">
      <c r="B331" s="24"/>
    </row>
    <row r="332" spans="2:2">
      <c r="B332" s="24"/>
    </row>
    <row r="333" spans="2:2">
      <c r="B333" s="24"/>
    </row>
    <row r="334" spans="2:2">
      <c r="B334" s="24"/>
    </row>
    <row r="335" spans="2:2">
      <c r="B335" s="24"/>
    </row>
    <row r="336" spans="2:2">
      <c r="B336" s="24"/>
    </row>
    <row r="337" spans="2:2">
      <c r="B337" s="24"/>
    </row>
    <row r="338" spans="2:2">
      <c r="B338" s="24"/>
    </row>
    <row r="339" spans="2:2">
      <c r="B339" s="24"/>
    </row>
    <row r="340" spans="2:2">
      <c r="B340" s="24"/>
    </row>
    <row r="341" spans="2:2">
      <c r="B341" s="24"/>
    </row>
    <row r="342" spans="2:2">
      <c r="B342" s="24"/>
    </row>
    <row r="343" spans="2:2">
      <c r="B343" s="24"/>
    </row>
    <row r="344" spans="2:2">
      <c r="B344" s="24"/>
    </row>
    <row r="345" spans="2:2">
      <c r="B345" s="24"/>
    </row>
  </sheetData>
  <mergeCells count="7">
    <mergeCell ref="A2:G2"/>
    <mergeCell ref="A3:G3"/>
    <mergeCell ref="A5:A6"/>
    <mergeCell ref="C5:F5"/>
    <mergeCell ref="H5:H8"/>
    <mergeCell ref="D6:F6"/>
    <mergeCell ref="A7:A8"/>
  </mergeCells>
  <hyperlinks>
    <hyperlink ref="A1" location="Содержание!A1" display="Содержание"/>
  </hyperlinks>
  <pageMargins left="0.78740157480314965" right="0.59055118110236227" top="0.78740157480314965" bottom="0.51181102362204722" header="0.51181102362204722" footer="0.51181102362204722"/>
  <pageSetup paperSize="9" scale="95" firstPageNumber="17" orientation="landscape" useFirstPageNumber="1" r:id="rId1"/>
  <headerFooter alignWithMargins="0">
    <oddHeader>&amp;C&amp;9&amp;P</oddHeader>
  </headerFooter>
  <rowBreaks count="3" manualBreakCount="3">
    <brk id="41" max="7" man="1"/>
    <brk id="73" max="7" man="1"/>
    <brk id="10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127</vt:i4>
      </vt:variant>
    </vt:vector>
  </HeadingPairs>
  <TitlesOfParts>
    <vt:vector size="205" baseType="lpstr">
      <vt:lpstr>обложка</vt:lpstr>
      <vt:lpstr>титул</vt:lpstr>
      <vt:lpstr>предисловие </vt:lpstr>
      <vt:lpstr>содержание</vt:lpstr>
      <vt:lpstr>1.1 </vt:lpstr>
      <vt:lpstr>1.2</vt:lpstr>
      <vt:lpstr>1.3_Всего</vt:lpstr>
      <vt:lpstr>1.3_Город</vt:lpstr>
      <vt:lpstr>1.3_Село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1.13_Всего</vt:lpstr>
      <vt:lpstr>1.13_Город</vt:lpstr>
      <vt:lpstr>1.13_Село</vt:lpstr>
      <vt:lpstr>1.14</vt:lpstr>
      <vt:lpstr>2.1</vt:lpstr>
      <vt:lpstr>2.2_Приб</vt:lpstr>
      <vt:lpstr>2.2_Выб</vt:lpstr>
      <vt:lpstr>2.2_МигрПр</vt:lpstr>
      <vt:lpstr>2.3</vt:lpstr>
      <vt:lpstr>2.4</vt:lpstr>
      <vt:lpstr>2.5</vt:lpstr>
      <vt:lpstr>2.6</vt:lpstr>
      <vt:lpstr>2.7_Приб</vt:lpstr>
      <vt:lpstr>2.7_Выб</vt:lpstr>
      <vt:lpstr>2.7_МигрПр</vt:lpstr>
      <vt:lpstr>2.8_Приб</vt:lpstr>
      <vt:lpstr>2.8_Выб</vt:lpstr>
      <vt:lpstr>2.8_МигрПр</vt:lpstr>
      <vt:lpstr>2.9_Приб</vt:lpstr>
      <vt:lpstr>2.9_Выб</vt:lpstr>
      <vt:lpstr>2.9_МигрПр</vt:lpstr>
      <vt:lpstr>2.10</vt:lpstr>
      <vt:lpstr>2.11_Приб</vt:lpstr>
      <vt:lpstr>2.11_Выб</vt:lpstr>
      <vt:lpstr>2.11_МигрПр</vt:lpstr>
      <vt:lpstr>2.12</vt:lpstr>
      <vt:lpstr>2.13_Приб</vt:lpstr>
      <vt:lpstr>2.13_Выб</vt:lpstr>
      <vt:lpstr>2.14_Приб</vt:lpstr>
      <vt:lpstr>2.14 _Выб</vt:lpstr>
      <vt:lpstr>2.14_МигрПр</vt:lpstr>
      <vt:lpstr>2.15_Приб</vt:lpstr>
      <vt:lpstr>2.15_Выб</vt:lpstr>
      <vt:lpstr>2.15_МигрПр</vt:lpstr>
      <vt:lpstr>2.16_Приб</vt:lpstr>
      <vt:lpstr>2.16_Выб</vt:lpstr>
      <vt:lpstr>2.16_МигрПр</vt:lpstr>
      <vt:lpstr>2.17</vt:lpstr>
      <vt:lpstr>2.18_Приб</vt:lpstr>
      <vt:lpstr>2.18_Выб</vt:lpstr>
      <vt:lpstr>2.18_МигрПр</vt:lpstr>
      <vt:lpstr>2.19_Приб</vt:lpstr>
      <vt:lpstr>2.19_Выб</vt:lpstr>
      <vt:lpstr>2.19_МигрПр</vt:lpstr>
      <vt:lpstr>2.20_Приб</vt:lpstr>
      <vt:lpstr>2.20_Выб</vt:lpstr>
      <vt:lpstr>2.20_МигрПр</vt:lpstr>
      <vt:lpstr>2.21_Приб</vt:lpstr>
      <vt:lpstr>2.21_Выб</vt:lpstr>
      <vt:lpstr>2.22_Приб %</vt:lpstr>
      <vt:lpstr>2.22_Выб %</vt:lpstr>
      <vt:lpstr>2.23_Приб</vt:lpstr>
      <vt:lpstr>2.23_Выб</vt:lpstr>
      <vt:lpstr>2.23_МигрПр</vt:lpstr>
      <vt:lpstr>3.1</vt:lpstr>
      <vt:lpstr>3.2</vt:lpstr>
      <vt:lpstr>3.3</vt:lpstr>
      <vt:lpstr>3.4</vt:lpstr>
      <vt:lpstr>3.5</vt:lpstr>
      <vt:lpstr>3.6</vt:lpstr>
      <vt:lpstr>'1.1 '!Заголовки_для_печати</vt:lpstr>
      <vt:lpstr>'1.10'!Заголовки_для_печати</vt:lpstr>
      <vt:lpstr>'1.12'!Заголовки_для_печати</vt:lpstr>
      <vt:lpstr>'1.14'!Заголовки_для_печати</vt:lpstr>
      <vt:lpstr>'1.2'!Заголовки_для_печати</vt:lpstr>
      <vt:lpstr>'1.3_Всего'!Заголовки_для_печати</vt:lpstr>
      <vt:lpstr>'1.3_Город'!Заголовки_для_печати</vt:lpstr>
      <vt:lpstr>'1.3_Село'!Заголовки_для_печати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'1.8'!Заголовки_для_печати</vt:lpstr>
      <vt:lpstr>'1.9'!Заголовки_для_печати</vt:lpstr>
      <vt:lpstr>'2.10'!Заголовки_для_печати</vt:lpstr>
      <vt:lpstr>'2.11_Выб'!Заголовки_для_печати</vt:lpstr>
      <vt:lpstr>'2.11_МигрПр'!Заголовки_для_печати</vt:lpstr>
      <vt:lpstr>'2.11_Приб'!Заголовки_для_печати</vt:lpstr>
      <vt:lpstr>'2.12'!Заголовки_для_печати</vt:lpstr>
      <vt:lpstr>'2.13_Выб'!Заголовки_для_печати</vt:lpstr>
      <vt:lpstr>'2.13_Приб'!Заголовки_для_печати</vt:lpstr>
      <vt:lpstr>'2.14 _Выб'!Заголовки_для_печати</vt:lpstr>
      <vt:lpstr>'2.14_МигрПр'!Заголовки_для_печати</vt:lpstr>
      <vt:lpstr>'2.14_Приб'!Заголовки_для_печати</vt:lpstr>
      <vt:lpstr>'2.15_Выб'!Заголовки_для_печати</vt:lpstr>
      <vt:lpstr>'2.15_МигрПр'!Заголовки_для_печати</vt:lpstr>
      <vt:lpstr>'2.15_Приб'!Заголовки_для_печати</vt:lpstr>
      <vt:lpstr>'2.16_Выб'!Заголовки_для_печати</vt:lpstr>
      <vt:lpstr>'2.16_МигрПр'!Заголовки_для_печати</vt:lpstr>
      <vt:lpstr>'2.16_Приб'!Заголовки_для_печати</vt:lpstr>
      <vt:lpstr>'2.17'!Заголовки_для_печати</vt:lpstr>
      <vt:lpstr>'2.18_Выб'!Заголовки_для_печати</vt:lpstr>
      <vt:lpstr>'2.18_МигрПр'!Заголовки_для_печати</vt:lpstr>
      <vt:lpstr>'2.18_Приб'!Заголовки_для_печати</vt:lpstr>
      <vt:lpstr>'2.19_Выб'!Заголовки_для_печати</vt:lpstr>
      <vt:lpstr>'2.19_МигрПр'!Заголовки_для_печати</vt:lpstr>
      <vt:lpstr>'2.19_Приб'!Заголовки_для_печати</vt:lpstr>
      <vt:lpstr>'2.2_Выб'!Заголовки_для_печати</vt:lpstr>
      <vt:lpstr>'2.2_МигрПр'!Заголовки_для_печати</vt:lpstr>
      <vt:lpstr>'2.2_Приб'!Заголовки_для_печати</vt:lpstr>
      <vt:lpstr>'2.20_Выб'!Заголовки_для_печати</vt:lpstr>
      <vt:lpstr>'2.20_МигрПр'!Заголовки_для_печати</vt:lpstr>
      <vt:lpstr>'2.20_Приб'!Заголовки_для_печати</vt:lpstr>
      <vt:lpstr>'2.21_Выб'!Заголовки_для_печати</vt:lpstr>
      <vt:lpstr>'2.21_Приб'!Заголовки_для_печати</vt:lpstr>
      <vt:lpstr>'2.22_Выб %'!Заголовки_для_печати</vt:lpstr>
      <vt:lpstr>'2.22_Приб %'!Заголовки_для_печати</vt:lpstr>
      <vt:lpstr>'2.23_Выб'!Заголовки_для_печати</vt:lpstr>
      <vt:lpstr>'2.23_МигрПр'!Заголовки_для_печати</vt:lpstr>
      <vt:lpstr>'2.23_Приб'!Заголовки_для_печати</vt:lpstr>
      <vt:lpstr>'2.3'!Заголовки_для_печати</vt:lpstr>
      <vt:lpstr>'2.4'!Заголовки_для_печати</vt:lpstr>
      <vt:lpstr>'2.5'!Заголовки_для_печати</vt:lpstr>
      <vt:lpstr>'2.6'!Заголовки_для_печати</vt:lpstr>
      <vt:lpstr>'2.7_Выб'!Заголовки_для_печати</vt:lpstr>
      <vt:lpstr>'2.7_МигрПр'!Заголовки_для_печати</vt:lpstr>
      <vt:lpstr>'2.7_Приб'!Заголовки_для_печати</vt:lpstr>
      <vt:lpstr>'2.8_Выб'!Заголовки_для_печати</vt:lpstr>
      <vt:lpstr>'2.8_МигрПр'!Заголовки_для_печати</vt:lpstr>
      <vt:lpstr>'2.8_Приб'!Заголовки_для_печати</vt:lpstr>
      <vt:lpstr>'2.9_Выб'!Заголовки_для_печати</vt:lpstr>
      <vt:lpstr>'2.9_МигрПр'!Заголовки_для_печати</vt:lpstr>
      <vt:lpstr>'2.9_Приб'!Заголовки_для_печати</vt:lpstr>
      <vt:lpstr>'3.2'!Заголовки_для_печати</vt:lpstr>
      <vt:lpstr>'3.3'!Заголовки_для_печати</vt:lpstr>
      <vt:lpstr>'3.4'!Заголовки_для_печати</vt:lpstr>
      <vt:lpstr>'3.5'!Заголовки_для_печати</vt:lpstr>
      <vt:lpstr>'3.6'!Заголовки_для_печати</vt:lpstr>
      <vt:lpstr>'1.10'!Область_печати</vt:lpstr>
      <vt:lpstr>'1.12'!Область_печати</vt:lpstr>
      <vt:lpstr>'1.13_Всего'!Область_печати</vt:lpstr>
      <vt:lpstr>'1.13_Город'!Область_печати</vt:lpstr>
      <vt:lpstr>'1.13_Село'!Область_печати</vt:lpstr>
      <vt:lpstr>'1.14'!Область_печати</vt:lpstr>
      <vt:lpstr>'1.2'!Область_печати</vt:lpstr>
      <vt:lpstr>'1.3_Село'!Область_печати</vt:lpstr>
      <vt:lpstr>'1.8'!Область_печати</vt:lpstr>
      <vt:lpstr>'1.9'!Область_печати</vt:lpstr>
      <vt:lpstr>'2.1'!Область_печати</vt:lpstr>
      <vt:lpstr>'2.10'!Область_печати</vt:lpstr>
      <vt:lpstr>'2.11_Выб'!Область_печати</vt:lpstr>
      <vt:lpstr>'2.11_МигрПр'!Область_печати</vt:lpstr>
      <vt:lpstr>'2.11_Приб'!Область_печати</vt:lpstr>
      <vt:lpstr>'2.12'!Область_печати</vt:lpstr>
      <vt:lpstr>'2.13_Выб'!Область_печати</vt:lpstr>
      <vt:lpstr>'2.13_Приб'!Область_печати</vt:lpstr>
      <vt:lpstr>'2.14 _Выб'!Область_печати</vt:lpstr>
      <vt:lpstr>'2.14_МигрПр'!Область_печати</vt:lpstr>
      <vt:lpstr>'2.14_Приб'!Область_печати</vt:lpstr>
      <vt:lpstr>'2.15_Выб'!Область_печати</vt:lpstr>
      <vt:lpstr>'2.15_МигрПр'!Область_печати</vt:lpstr>
      <vt:lpstr>'2.15_Приб'!Область_печати</vt:lpstr>
      <vt:lpstr>'2.16_Выб'!Область_печати</vt:lpstr>
      <vt:lpstr>'2.16_МигрПр'!Область_печати</vt:lpstr>
      <vt:lpstr>'2.16_Приб'!Область_печати</vt:lpstr>
      <vt:lpstr>'2.17'!Область_печати</vt:lpstr>
      <vt:lpstr>'2.18_Выб'!Область_печати</vt:lpstr>
      <vt:lpstr>'2.18_МигрПр'!Область_печати</vt:lpstr>
      <vt:lpstr>'2.18_Приб'!Область_печати</vt:lpstr>
      <vt:lpstr>'2.19_Выб'!Область_печати</vt:lpstr>
      <vt:lpstr>'2.19_МигрПр'!Область_печати</vt:lpstr>
      <vt:lpstr>'2.19_Приб'!Область_печати</vt:lpstr>
      <vt:lpstr>'2.2_Выб'!Область_печати</vt:lpstr>
      <vt:lpstr>'2.2_МигрПр'!Область_печати</vt:lpstr>
      <vt:lpstr>'2.2_Приб'!Область_печати</vt:lpstr>
      <vt:lpstr>'2.20_Выб'!Область_печати</vt:lpstr>
      <vt:lpstr>'2.20_МигрПр'!Область_печати</vt:lpstr>
      <vt:lpstr>'2.20_Приб'!Область_печати</vt:lpstr>
      <vt:lpstr>'2.21_Выб'!Область_печати</vt:lpstr>
      <vt:lpstr>'2.21_Приб'!Область_печати</vt:lpstr>
      <vt:lpstr>'2.22_Выб %'!Область_печати</vt:lpstr>
      <vt:lpstr>'2.22_Приб %'!Область_печати</vt:lpstr>
      <vt:lpstr>'2.23_Выб'!Область_печати</vt:lpstr>
      <vt:lpstr>'2.23_МигрПр'!Область_печати</vt:lpstr>
      <vt:lpstr>'2.23_Приб'!Область_печати</vt:lpstr>
      <vt:lpstr>'2.3'!Область_печати</vt:lpstr>
      <vt:lpstr>'2.4'!Область_печати</vt:lpstr>
      <vt:lpstr>'2.5'!Область_печати</vt:lpstr>
      <vt:lpstr>'2.7_Выб'!Область_печати</vt:lpstr>
      <vt:lpstr>'2.7_МигрПр'!Область_печати</vt:lpstr>
      <vt:lpstr>'2.7_Приб'!Область_печати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титул!Область_печати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Alekseeva</dc:creator>
  <cp:lastModifiedBy>Иванова Ксения Андреевна</cp:lastModifiedBy>
  <cp:lastPrinted>2022-07-01T06:35:02Z</cp:lastPrinted>
  <dcterms:created xsi:type="dcterms:W3CDTF">2013-09-19T13:11:32Z</dcterms:created>
  <dcterms:modified xsi:type="dcterms:W3CDTF">2022-07-26T12:40:56Z</dcterms:modified>
</cp:coreProperties>
</file>